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2" windowHeight="8415"/>
  </bookViews>
  <sheets>
    <sheet name="乳制品、散装零食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<sst xmlns="http://schemas.openxmlformats.org/spreadsheetml/2006/main" count="100" uniqueCount="70">
  <si>
    <t>乌鲁木齐市第二十六幼儿园2025年3月—2026年2月
采购幼儿乳制品、散装零食询价单</t>
  </si>
  <si>
    <t>序号</t>
  </si>
  <si>
    <t>物品</t>
  </si>
  <si>
    <t>品牌</t>
  </si>
  <si>
    <t>规格型号</t>
  </si>
  <si>
    <t>单位</t>
  </si>
  <si>
    <t>总数量</t>
  </si>
  <si>
    <t>单价（元）</t>
  </si>
  <si>
    <t>合计</t>
  </si>
  <si>
    <t>人数</t>
  </si>
  <si>
    <t>牛奶</t>
  </si>
  <si>
    <t>西域春大白袋</t>
  </si>
  <si>
    <t>500ml</t>
  </si>
  <si>
    <t>袋</t>
  </si>
  <si>
    <t>酸奶</t>
  </si>
  <si>
    <t>西域春</t>
  </si>
  <si>
    <t>120g</t>
  </si>
  <si>
    <t>杯</t>
  </si>
  <si>
    <t>旺仔牛奶</t>
  </si>
  <si>
    <t>娃哈哈</t>
  </si>
  <si>
    <t>125mL/盒（4连排）</t>
  </si>
  <si>
    <t>盒</t>
  </si>
  <si>
    <t>奶酪棒</t>
  </si>
  <si>
    <t>妙可蓝多</t>
  </si>
  <si>
    <t>100g</t>
  </si>
  <si>
    <t>钙奶饼干</t>
  </si>
  <si>
    <t>1000g</t>
  </si>
  <si>
    <t>公斤</t>
  </si>
  <si>
    <t>每日坚果</t>
  </si>
  <si>
    <t>沃隆</t>
  </si>
  <si>
    <t>25g</t>
  </si>
  <si>
    <t>奶片</t>
  </si>
  <si>
    <t>180g（10板）</t>
  </si>
  <si>
    <t>山楂棒棒糖</t>
  </si>
  <si>
    <t>无</t>
  </si>
  <si>
    <t>仙贝</t>
  </si>
  <si>
    <t>旺旺</t>
  </si>
  <si>
    <t>250g</t>
  </si>
  <si>
    <t>芝麻丸</t>
  </si>
  <si>
    <t>利乐枕</t>
  </si>
  <si>
    <t>200ml*20袋</t>
  </si>
  <si>
    <t>件</t>
  </si>
  <si>
    <t>小麻花</t>
  </si>
  <si>
    <t>山楂卷</t>
  </si>
  <si>
    <t>1001g</t>
  </si>
  <si>
    <t>山楂条</t>
  </si>
  <si>
    <t>脆脆鲨</t>
  </si>
  <si>
    <t>雀巢</t>
  </si>
  <si>
    <t>果丹皮</t>
  </si>
  <si>
    <t>海苔肉松</t>
  </si>
  <si>
    <t>百草味海苔肉松味</t>
  </si>
  <si>
    <t>180g</t>
  </si>
  <si>
    <t>雪米饼</t>
  </si>
  <si>
    <t>旺仔</t>
  </si>
  <si>
    <t>1200g/包</t>
  </si>
  <si>
    <t>包</t>
  </si>
  <si>
    <t>沙琪玛</t>
  </si>
  <si>
    <t>徐福记</t>
  </si>
  <si>
    <t>160g/包（10小块）</t>
  </si>
  <si>
    <t>夹心饼干</t>
  </si>
  <si>
    <t>真巧</t>
  </si>
  <si>
    <t>200g/包</t>
  </si>
  <si>
    <t>法式小面包</t>
  </si>
  <si>
    <t>达利园</t>
  </si>
  <si>
    <t>200g(10枚装）</t>
  </si>
  <si>
    <t>AD钙奶</t>
  </si>
  <si>
    <t>100mL/瓶（6连排）</t>
  </si>
  <si>
    <t>瓶</t>
  </si>
  <si>
    <t>山楂片</t>
  </si>
  <si>
    <t>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</si>
</sst>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6"/>
      <color rgb="FF000000"/>
      <name val="方正小标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26"/>
  <sheetViews>
    <sheetView tabSelected="1" topLeftCell="A19" workbookViewId="0">
      <selection activeCell="J27" sqref="$A27:$XFD28"/>
    </sheetView>
  </sheetViews>
  <sheetFormatPr defaultColWidth="12" defaultRowHeight="18.75" customHeight="1"/>
  <cols>
    <col min="1" max="1" width="5.6640625" style="2"/>
    <col min="2" max="2" width="12.1484375" style="2" customWidth="1"/>
    <col min="3" max="3" width="10.75" style="2" customWidth="1"/>
    <col min="4" max="4" width="10.1640625" style="2"/>
    <col min="5" max="5" width="5.6640625" style="2"/>
    <col min="6" max="6" width="8.5" style="3" customWidth="1"/>
    <col min="7" max="7" width="10.625" style="4" customWidth="1"/>
    <col min="8" max="8" width="9.25" style="4" customWidth="1"/>
    <col min="9" max="16384" width="12" style="1"/>
  </cols>
  <sheetData>
    <row r="1" s="1" customFormat="1" ht="49" customHeight="1" spans="1:9">
      <c r="A1" s="5" t="s">
        <v>0</v>
      </c>
      <c r="B1" s="5"/>
      <c r="C1" s="5"/>
      <c r="D1" s="5"/>
      <c r="E1" s="5"/>
      <c r="F1" s="6"/>
      <c r="G1" s="7"/>
      <c r="H1" s="7"/>
      <c r="I1" s="5"/>
    </row>
    <row r="2" s="1" customFormat="1" ht="39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27" t="s">
        <v>9</v>
      </c>
    </row>
    <row r="3" ht="25" customHeight="1" spans="1:9">
      <c r="A3" s="8">
        <v>1</v>
      </c>
      <c r="B3" s="8" t="s">
        <v>10</v>
      </c>
      <c r="C3" s="11" t="s">
        <v>11</v>
      </c>
      <c r="D3" s="8" t="s">
        <v>12</v>
      </c>
      <c r="E3" s="8" t="s">
        <v>13</v>
      </c>
      <c r="F3" s="12">
        <f>172*18</f>
        <v>3096</v>
      </c>
      <c r="G3" s="13"/>
      <c r="H3" s="13"/>
      <c r="I3" s="28"/>
    </row>
    <row r="4" ht="25" customHeight="1" spans="1:9">
      <c r="A4" s="8">
        <v>2</v>
      </c>
      <c r="B4" s="8" t="s">
        <v>14</v>
      </c>
      <c r="C4" s="8" t="s">
        <v>15</v>
      </c>
      <c r="D4" s="8" t="s">
        <v>16</v>
      </c>
      <c r="E4" s="8" t="s">
        <v>17</v>
      </c>
      <c r="F4" s="12">
        <f>172*18</f>
        <v>3096</v>
      </c>
      <c r="G4" s="13"/>
      <c r="H4" s="13"/>
      <c r="I4" s="28"/>
    </row>
    <row r="5" ht="25" customHeight="1" spans="1:9">
      <c r="A5" s="8">
        <v>3</v>
      </c>
      <c r="B5" s="8" t="s">
        <v>18</v>
      </c>
      <c r="C5" s="14" t="s">
        <v>19</v>
      </c>
      <c r="D5" s="14" t="s">
        <v>20</v>
      </c>
      <c r="E5" s="14" t="s">
        <v>21</v>
      </c>
      <c r="F5" s="12">
        <f>172/4*9</f>
        <v>387</v>
      </c>
      <c r="G5" s="13"/>
      <c r="H5" s="13"/>
      <c r="I5" s="28"/>
    </row>
    <row r="6" ht="25" customHeight="1" spans="1:9">
      <c r="A6" s="8">
        <v>4</v>
      </c>
      <c r="B6" s="8" t="s">
        <v>22</v>
      </c>
      <c r="C6" s="8" t="s">
        <v>23</v>
      </c>
      <c r="D6" s="8" t="s">
        <v>24</v>
      </c>
      <c r="E6" s="8" t="s">
        <v>13</v>
      </c>
      <c r="F6" s="12">
        <f>0.02*170*36</f>
        <v>122.4</v>
      </c>
      <c r="G6" s="13"/>
      <c r="H6" s="13"/>
      <c r="I6" s="28"/>
    </row>
    <row r="7" ht="25" customHeight="1" spans="1:9">
      <c r="A7" s="8">
        <v>5</v>
      </c>
      <c r="B7" s="8" t="s">
        <v>25</v>
      </c>
      <c r="C7" s="8"/>
      <c r="D7" s="8" t="s">
        <v>26</v>
      </c>
      <c r="E7" s="8" t="s">
        <v>27</v>
      </c>
      <c r="F7" s="12">
        <v>93</v>
      </c>
      <c r="G7" s="13"/>
      <c r="H7" s="13"/>
      <c r="I7" s="28"/>
    </row>
    <row r="8" ht="25" customHeight="1" spans="1:9">
      <c r="A8" s="8">
        <v>6</v>
      </c>
      <c r="B8" s="8" t="s">
        <v>28</v>
      </c>
      <c r="C8" s="8" t="s">
        <v>29</v>
      </c>
      <c r="D8" s="8" t="s">
        <v>30</v>
      </c>
      <c r="E8" s="8" t="s">
        <v>13</v>
      </c>
      <c r="F8" s="12">
        <f>172/2*19</f>
        <v>1634</v>
      </c>
      <c r="G8" s="13"/>
      <c r="H8" s="13"/>
      <c r="I8" s="28"/>
    </row>
    <row r="9" ht="25" customHeight="1" spans="1:9">
      <c r="A9" s="8">
        <v>7</v>
      </c>
      <c r="B9" s="8" t="s">
        <v>31</v>
      </c>
      <c r="C9" s="14" t="s">
        <v>15</v>
      </c>
      <c r="D9" s="14" t="s">
        <v>32</v>
      </c>
      <c r="E9" s="8" t="s">
        <v>21</v>
      </c>
      <c r="F9" s="12">
        <f>172/10*9</f>
        <v>154.8</v>
      </c>
      <c r="G9" s="15"/>
      <c r="H9" s="13"/>
      <c r="I9" s="28"/>
    </row>
    <row r="10" ht="25" customHeight="1" spans="1:9">
      <c r="A10" s="8">
        <v>8</v>
      </c>
      <c r="B10" s="8" t="s">
        <v>33</v>
      </c>
      <c r="C10" s="8" t="s">
        <v>34</v>
      </c>
      <c r="D10" s="8" t="s">
        <v>26</v>
      </c>
      <c r="E10" s="8" t="s">
        <v>27</v>
      </c>
      <c r="F10" s="12">
        <f>0.02*170*18</f>
        <v>61.2</v>
      </c>
      <c r="G10" s="13"/>
      <c r="H10" s="13"/>
      <c r="I10" s="28"/>
    </row>
    <row r="11" ht="25" customHeight="1" spans="1:9">
      <c r="A11" s="8">
        <v>9</v>
      </c>
      <c r="B11" s="8" t="s">
        <v>35</v>
      </c>
      <c r="C11" s="8" t="s">
        <v>36</v>
      </c>
      <c r="D11" s="8" t="s">
        <v>37</v>
      </c>
      <c r="E11" s="8" t="s">
        <v>13</v>
      </c>
      <c r="F11" s="12">
        <f>172/10*6</f>
        <v>103.2</v>
      </c>
      <c r="G11" s="13"/>
      <c r="H11" s="13"/>
      <c r="I11" s="28"/>
    </row>
    <row r="12" ht="25" customHeight="1" spans="1:9">
      <c r="A12" s="8">
        <v>10</v>
      </c>
      <c r="B12" s="8" t="s">
        <v>38</v>
      </c>
      <c r="C12" s="8" t="s">
        <v>34</v>
      </c>
      <c r="D12" s="8" t="s">
        <v>26</v>
      </c>
      <c r="E12" s="8" t="s">
        <v>27</v>
      </c>
      <c r="F12" s="12">
        <f>0.03*170*18</f>
        <v>91.8</v>
      </c>
      <c r="G12" s="13"/>
      <c r="H12" s="13"/>
      <c r="I12" s="28"/>
    </row>
    <row r="13" ht="25" customHeight="1" spans="1:9">
      <c r="A13" s="8">
        <v>11</v>
      </c>
      <c r="B13" s="8" t="s">
        <v>39</v>
      </c>
      <c r="C13" s="8" t="s">
        <v>15</v>
      </c>
      <c r="D13" s="8" t="s">
        <v>40</v>
      </c>
      <c r="E13" s="8" t="s">
        <v>41</v>
      </c>
      <c r="F13" s="12">
        <f>170/20*18</f>
        <v>153</v>
      </c>
      <c r="G13" s="13"/>
      <c r="H13" s="13"/>
      <c r="I13" s="28"/>
    </row>
    <row r="14" ht="25" customHeight="1" spans="1:9">
      <c r="A14" s="8">
        <v>12</v>
      </c>
      <c r="B14" s="8" t="s">
        <v>42</v>
      </c>
      <c r="C14" s="8" t="s">
        <v>34</v>
      </c>
      <c r="D14" s="8" t="s">
        <v>26</v>
      </c>
      <c r="E14" s="8" t="s">
        <v>27</v>
      </c>
      <c r="F14" s="12">
        <f>0.03*170*9</f>
        <v>45.9</v>
      </c>
      <c r="G14" s="13"/>
      <c r="H14" s="13"/>
      <c r="I14" s="28"/>
    </row>
    <row r="15" ht="25" customHeight="1" spans="1:9">
      <c r="A15" s="8">
        <v>13</v>
      </c>
      <c r="B15" s="8" t="s">
        <v>43</v>
      </c>
      <c r="C15" s="8" t="s">
        <v>34</v>
      </c>
      <c r="D15" s="8" t="s">
        <v>44</v>
      </c>
      <c r="E15" s="8" t="s">
        <v>27</v>
      </c>
      <c r="F15" s="12">
        <f>0.06*170*18</f>
        <v>183.6</v>
      </c>
      <c r="G15" s="13"/>
      <c r="H15" s="13"/>
      <c r="I15" s="28"/>
    </row>
    <row r="16" ht="25" customHeight="1" spans="1:9">
      <c r="A16" s="8">
        <v>14</v>
      </c>
      <c r="B16" s="8" t="s">
        <v>45</v>
      </c>
      <c r="C16" s="8" t="s">
        <v>34</v>
      </c>
      <c r="D16" s="8" t="s">
        <v>26</v>
      </c>
      <c r="E16" s="8" t="s">
        <v>27</v>
      </c>
      <c r="F16" s="12">
        <v>70</v>
      </c>
      <c r="G16" s="15"/>
      <c r="H16" s="13"/>
      <c r="I16" s="28"/>
    </row>
    <row r="17" ht="25" customHeight="1" spans="1:9">
      <c r="A17" s="8">
        <v>15</v>
      </c>
      <c r="B17" s="8" t="s">
        <v>46</v>
      </c>
      <c r="C17" s="8" t="s">
        <v>47</v>
      </c>
      <c r="D17" s="8" t="s">
        <v>26</v>
      </c>
      <c r="E17" s="8" t="s">
        <v>27</v>
      </c>
      <c r="F17" s="12">
        <f>0.0186*170*5</f>
        <v>15.81</v>
      </c>
      <c r="G17" s="15"/>
      <c r="H17" s="13"/>
      <c r="I17" s="28"/>
    </row>
    <row r="18" ht="25" customHeight="1" spans="1:9">
      <c r="A18" s="8">
        <v>16</v>
      </c>
      <c r="B18" s="8" t="s">
        <v>48</v>
      </c>
      <c r="C18" s="8" t="s">
        <v>34</v>
      </c>
      <c r="D18" s="8" t="s">
        <v>26</v>
      </c>
      <c r="E18" s="8" t="s">
        <v>27</v>
      </c>
      <c r="F18" s="12">
        <v>56.77748802</v>
      </c>
      <c r="G18" s="15"/>
      <c r="H18" s="13"/>
      <c r="I18" s="28"/>
    </row>
    <row r="19" ht="25" customHeight="1" spans="1:9">
      <c r="A19" s="8">
        <v>17</v>
      </c>
      <c r="B19" s="14" t="s">
        <v>49</v>
      </c>
      <c r="C19" s="14" t="s">
        <v>50</v>
      </c>
      <c r="D19" s="2" t="s">
        <v>51</v>
      </c>
      <c r="E19" s="14" t="s">
        <v>21</v>
      </c>
      <c r="F19" s="16">
        <f>170/6*4</f>
        <v>113.333333333333</v>
      </c>
      <c r="G19" s="17"/>
      <c r="H19" s="13"/>
      <c r="I19" s="28"/>
    </row>
    <row r="20" ht="25" customHeight="1" spans="1:9">
      <c r="A20" s="8">
        <v>18</v>
      </c>
      <c r="B20" s="14" t="s">
        <v>52</v>
      </c>
      <c r="C20" s="14" t="s">
        <v>53</v>
      </c>
      <c r="D20" s="14" t="s">
        <v>54</v>
      </c>
      <c r="E20" s="14" t="s">
        <v>55</v>
      </c>
      <c r="F20" s="16">
        <f>170/20*3</f>
        <v>25.5</v>
      </c>
      <c r="G20" s="15"/>
      <c r="H20" s="13"/>
      <c r="I20" s="28"/>
    </row>
    <row r="21" ht="25" customHeight="1" spans="1:9">
      <c r="A21" s="8">
        <v>19</v>
      </c>
      <c r="B21" s="14" t="s">
        <v>56</v>
      </c>
      <c r="C21" s="14" t="s">
        <v>57</v>
      </c>
      <c r="D21" s="14" t="s">
        <v>58</v>
      </c>
      <c r="E21" s="14" t="s">
        <v>55</v>
      </c>
      <c r="F21" s="16">
        <f>170/10*2</f>
        <v>34</v>
      </c>
      <c r="G21" s="15"/>
      <c r="H21" s="13"/>
      <c r="I21" s="28"/>
    </row>
    <row r="22" ht="25" customHeight="1" spans="1:9">
      <c r="A22" s="8">
        <v>20</v>
      </c>
      <c r="B22" s="14" t="s">
        <v>59</v>
      </c>
      <c r="C22" s="14" t="s">
        <v>60</v>
      </c>
      <c r="D22" s="14" t="s">
        <v>61</v>
      </c>
      <c r="E22" s="14" t="s">
        <v>55</v>
      </c>
      <c r="F22" s="18">
        <f>172/4*2</f>
        <v>86</v>
      </c>
      <c r="G22" s="13"/>
      <c r="H22" s="13"/>
      <c r="I22" s="28"/>
    </row>
    <row r="23" ht="25" customHeight="1" spans="1:9">
      <c r="A23" s="8">
        <v>21</v>
      </c>
      <c r="B23" s="19" t="s">
        <v>62</v>
      </c>
      <c r="C23" s="19" t="s">
        <v>63</v>
      </c>
      <c r="D23" s="19" t="s">
        <v>64</v>
      </c>
      <c r="E23" s="19" t="s">
        <v>55</v>
      </c>
      <c r="F23" s="20">
        <f>172/10*9</f>
        <v>154.8</v>
      </c>
      <c r="G23" s="21"/>
      <c r="H23" s="21"/>
      <c r="I23" s="28"/>
    </row>
    <row r="24" ht="25" customHeight="1" spans="1:9">
      <c r="A24" s="8">
        <v>22</v>
      </c>
      <c r="B24" s="22" t="s">
        <v>65</v>
      </c>
      <c r="C24" s="22" t="s">
        <v>19</v>
      </c>
      <c r="D24" s="22" t="s">
        <v>66</v>
      </c>
      <c r="E24" s="22" t="s">
        <v>67</v>
      </c>
      <c r="F24" s="23">
        <f>168*4</f>
        <v>672</v>
      </c>
      <c r="G24" s="13"/>
      <c r="H24" s="13"/>
      <c r="I24" s="28"/>
    </row>
    <row r="25" ht="25" customHeight="1" spans="1:9">
      <c r="A25" s="8">
        <v>23</v>
      </c>
      <c r="B25" s="22" t="s">
        <v>68</v>
      </c>
      <c r="C25" s="22" t="s">
        <v>34</v>
      </c>
      <c r="D25" s="22"/>
      <c r="E25" s="22" t="s">
        <v>69</v>
      </c>
      <c r="F25" s="23">
        <v>2</v>
      </c>
      <c r="G25" s="13"/>
      <c r="H25" s="13"/>
      <c r="I25" s="28"/>
    </row>
    <row r="26" s="1" customFormat="1" ht="25" customHeight="1" spans="1:9">
      <c r="A26" s="24"/>
      <c r="B26" s="24"/>
      <c r="C26" s="24"/>
      <c r="D26" s="24"/>
      <c r="E26" s="24"/>
      <c r="F26" s="25"/>
      <c r="G26" s="26"/>
      <c r="H26" s="26"/>
      <c r="I26" s="29"/>
    </row>
  </sheetData>
  <mergeCells count="1">
    <mergeCell ref="A1:I1"/>
  </mergeCells>
  <conditionalFormatting sqref="B19">
    <cfRule type="duplicateValues" dxfId="0" priority="4"/>
  </conditionalFormatting>
  <conditionalFormatting sqref="B20">
    <cfRule type="duplicateValues" dxfId="0" priority="3"/>
  </conditionalFormatting>
  <conditionalFormatting sqref="B21">
    <cfRule type="duplicateValues" dxfId="0" priority="2"/>
  </conditionalFormatting>
  <conditionalFormatting sqref="B22:B25">
    <cfRule type="duplicateValues" dxfId="0" priority="1"/>
  </conditionalFormatting>
  <conditionalFormatting sqref="B1:B18 B26:B1048576">
    <cfRule type="duplicateValues" dxfId="0" priority="5"/>
  </conditionalFormatting>
  <pageMargins left="0.393055555555556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乳制品、散装零食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女人花</cp:lastModifiedBy>
  <dcterms:created xsi:type="dcterms:W3CDTF">2006-09-16T00:00:00Z</dcterms:created>
  <dcterms:modified xsi:type="dcterms:W3CDTF">2024-12-18T13:04:21Z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20FD9DA0209749A7A19B275C29B98E67_13</vt:lpwstr>
  </property>
  <property fmtid="{D5CDD505-2E9C-101B-9397-08002B2CF9AE}" pid="3" name="KSOProductBuildVer">
    <vt:lpwstr>2052-12.1.0.19302</vt:lpwstr>
  </property>
</Properties>
</file>