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1A商务文件\A客户招标文件\AA新疆医院\AA鄯善县人民医院\"/>
    </mc:Choice>
  </mc:AlternateContent>
  <xr:revisionPtr revIDLastSave="0" documentId="13_ncr:1_{941085D2-EAF3-453D-93FD-24CECC0E43C8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7" i="1"/>
  <c r="G6" i="1"/>
  <c r="G5" i="1"/>
  <c r="G4" i="1"/>
  <c r="G3" i="1"/>
  <c r="G2" i="1"/>
  <c r="G51" i="1" l="1"/>
  <c r="G53" i="1" s="1"/>
  <c r="G30" i="1"/>
  <c r="G8" i="1"/>
  <c r="G10" i="1" s="1"/>
  <c r="G11" i="1" s="1"/>
  <c r="G54" i="1" s="1"/>
</calcChain>
</file>

<file path=xl/sharedStrings.xml><?xml version="1.0" encoding="utf-8"?>
<sst xmlns="http://schemas.openxmlformats.org/spreadsheetml/2006/main" count="172" uniqueCount="64">
  <si>
    <t>序号</t>
  </si>
  <si>
    <t>位置</t>
  </si>
  <si>
    <t>规格(长、宽，厚)</t>
  </si>
  <si>
    <t>数量</t>
  </si>
  <si>
    <t>单位</t>
  </si>
  <si>
    <t>单价（元）</t>
  </si>
  <si>
    <t>合价（元）</t>
  </si>
  <si>
    <t>备注</t>
  </si>
  <si>
    <t>洁净走廊</t>
  </si>
  <si>
    <t>594*490*46</t>
  </si>
  <si>
    <t>个</t>
  </si>
  <si>
    <t>初效</t>
  </si>
  <si>
    <t>过道</t>
  </si>
  <si>
    <t>594*285*46</t>
  </si>
  <si>
    <t>1室</t>
  </si>
  <si>
    <t>592*592*46</t>
  </si>
  <si>
    <t>592*285*46</t>
  </si>
  <si>
    <t>11室</t>
  </si>
  <si>
    <t>Ⅰ</t>
  </si>
  <si>
    <t>初效材料费合计（含运费）：</t>
  </si>
  <si>
    <t>Ⅱ</t>
  </si>
  <si>
    <t>劳务费用（含初效风口的清洗）：</t>
  </si>
  <si>
    <t>Ⅲ</t>
  </si>
  <si>
    <t>合计：Ⅰ+Ⅱ</t>
  </si>
  <si>
    <t>初效每月更换一次：Ⅲ*12个月</t>
  </si>
  <si>
    <t>中效过滤器</t>
  </si>
  <si>
    <t>594*490*381*6</t>
  </si>
  <si>
    <t>袋式中效</t>
  </si>
  <si>
    <t>7.8.10室</t>
  </si>
  <si>
    <t>594*285*381*6</t>
  </si>
  <si>
    <t>新风</t>
  </si>
  <si>
    <t>592*285*534*8</t>
  </si>
  <si>
    <t>592*592*534*8</t>
  </si>
  <si>
    <t>592*285*292</t>
  </si>
  <si>
    <t>W型亚高效</t>
  </si>
  <si>
    <t>592*592*292</t>
  </si>
  <si>
    <t>592*592*381*6</t>
  </si>
  <si>
    <t>592*285*381*6</t>
  </si>
  <si>
    <t>中效材料费合计（含运费）：</t>
  </si>
  <si>
    <t>劳务费用（含中效风口的清洗）：</t>
  </si>
  <si>
    <t>Ⅳ</t>
  </si>
  <si>
    <t>中效每3月更换一次：Ⅲ*4次</t>
  </si>
  <si>
    <t>吸顶高效过滤网</t>
  </si>
  <si>
    <t>名称</t>
  </si>
  <si>
    <t>金额（元）</t>
  </si>
  <si>
    <t>610*305*280</t>
  </si>
  <si>
    <t>有隔板高效</t>
  </si>
  <si>
    <t>7室</t>
  </si>
  <si>
    <t>8室</t>
  </si>
  <si>
    <t>10室</t>
  </si>
  <si>
    <t>485*485*100</t>
  </si>
  <si>
    <t>无菌物品</t>
  </si>
  <si>
    <t>预麻室</t>
  </si>
  <si>
    <t>麻醉库房</t>
  </si>
  <si>
    <t>一次性物品</t>
  </si>
  <si>
    <t>设备间</t>
  </si>
  <si>
    <t>320*320*100</t>
  </si>
  <si>
    <t>815*750*75</t>
  </si>
  <si>
    <t>815*790*75</t>
  </si>
  <si>
    <t>540*750*75</t>
  </si>
  <si>
    <t>540*435*75</t>
  </si>
  <si>
    <t>高效材料费合计（含运费）：</t>
  </si>
  <si>
    <t>劳务费用（更换所有过滤器时必须要清洁进风回风管道后再更换新的过滤器）：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</si>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</sst>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34" workbookViewId="0">
      <selection activeCell="L52" sqref="L52"/>
    </sheetView>
  </sheetViews>
  <sheetFormatPr defaultColWidth="8.88671875" defaultRowHeight="14.4" x14ac:dyDescent="0.25"/>
  <cols>
    <col min="1" max="1" width="5.77734375" style="3" bestFit="1" customWidth="1"/>
    <col min="2" max="2" width="12.109375" style="3" customWidth="1"/>
    <col min="3" max="3" width="17.6640625" style="3" customWidth="1"/>
    <col min="4" max="5" width="5.77734375" style="3" bestFit="1" customWidth="1"/>
    <col min="6" max="6" width="11.109375" style="3" customWidth="1"/>
    <col min="7" max="7" width="11.6640625" style="3" bestFit="1" customWidth="1"/>
    <col min="8" max="8" width="11" style="3" customWidth="1"/>
    <col min="9" max="9" width="8.88671875" style="3"/>
  </cols>
  <sheetData>
    <row r="1" spans="1:9" s="2" customForma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7"/>
    </row>
    <row r="2" spans="1:9" s="1" customFormat="1" x14ac:dyDescent="0.25">
      <c r="A2" s="20">
        <v>1</v>
      </c>
      <c r="B2" s="4" t="s">
        <v>8</v>
      </c>
      <c r="C2" s="4" t="s">
        <v>9</v>
      </c>
      <c r="D2" s="20">
        <v>4</v>
      </c>
      <c r="E2" s="20" t="s">
        <v>10</v>
      </c>
      <c r="F2" s="18">
        <v>68</v>
      </c>
      <c r="G2" s="18">
        <f>D2*F2</f>
        <v>272</v>
      </c>
      <c r="H2" s="4" t="s">
        <v>11</v>
      </c>
      <c r="I2" s="6"/>
    </row>
    <row r="3" spans="1:9" s="1" customFormat="1" x14ac:dyDescent="0.25">
      <c r="A3" s="20">
        <v>2</v>
      </c>
      <c r="B3" s="4" t="s">
        <v>12</v>
      </c>
      <c r="C3" s="4" t="s">
        <v>9</v>
      </c>
      <c r="D3" s="20">
        <v>2</v>
      </c>
      <c r="E3" s="20" t="s">
        <v>10</v>
      </c>
      <c r="F3" s="18">
        <v>68</v>
      </c>
      <c r="G3" s="18">
        <f t="shared" ref="G3:G7" si="0">D3*F3</f>
        <v>136</v>
      </c>
      <c r="H3" s="4" t="s">
        <v>11</v>
      </c>
      <c r="I3" s="6"/>
    </row>
    <row r="4" spans="1:9" s="1" customFormat="1" x14ac:dyDescent="0.25">
      <c r="A4" s="20">
        <v>3</v>
      </c>
      <c r="B4" s="4"/>
      <c r="C4" s="4" t="s">
        <v>13</v>
      </c>
      <c r="D4" s="20">
        <v>2</v>
      </c>
      <c r="E4" s="20" t="s">
        <v>10</v>
      </c>
      <c r="F4" s="18">
        <v>58</v>
      </c>
      <c r="G4" s="18">
        <f t="shared" si="0"/>
        <v>116</v>
      </c>
      <c r="H4" s="4" t="s">
        <v>11</v>
      </c>
      <c r="I4" s="6"/>
    </row>
    <row r="5" spans="1:9" s="1" customFormat="1" x14ac:dyDescent="0.25">
      <c r="A5" s="20">
        <v>4</v>
      </c>
      <c r="B5" s="4" t="s">
        <v>14</v>
      </c>
      <c r="C5" s="4" t="s">
        <v>15</v>
      </c>
      <c r="D5" s="20">
        <v>1</v>
      </c>
      <c r="E5" s="20" t="s">
        <v>10</v>
      </c>
      <c r="F5" s="18">
        <v>78</v>
      </c>
      <c r="G5" s="18">
        <f t="shared" si="0"/>
        <v>78</v>
      </c>
      <c r="H5" s="4" t="s">
        <v>11</v>
      </c>
      <c r="I5" s="6"/>
    </row>
    <row r="6" spans="1:9" s="1" customFormat="1" x14ac:dyDescent="0.25">
      <c r="A6" s="20">
        <v>5</v>
      </c>
      <c r="B6" s="4"/>
      <c r="C6" s="4" t="s">
        <v>16</v>
      </c>
      <c r="D6" s="20">
        <v>1</v>
      </c>
      <c r="E6" s="20" t="s">
        <v>10</v>
      </c>
      <c r="F6" s="18">
        <v>58</v>
      </c>
      <c r="G6" s="18">
        <f t="shared" si="0"/>
        <v>58</v>
      </c>
      <c r="H6" s="4" t="s">
        <v>11</v>
      </c>
      <c r="I6" s="6"/>
    </row>
    <row r="7" spans="1:9" s="1" customFormat="1" x14ac:dyDescent="0.25">
      <c r="A7" s="20">
        <v>6</v>
      </c>
      <c r="B7" s="4" t="s">
        <v>17</v>
      </c>
      <c r="C7" s="4" t="s">
        <v>15</v>
      </c>
      <c r="D7" s="20">
        <v>4</v>
      </c>
      <c r="E7" s="20" t="s">
        <v>10</v>
      </c>
      <c r="F7" s="18">
        <v>78</v>
      </c>
      <c r="G7" s="18">
        <f t="shared" si="0"/>
        <v>312</v>
      </c>
      <c r="H7" s="4" t="s">
        <v>11</v>
      </c>
      <c r="I7" s="6"/>
    </row>
    <row r="8" spans="1:9" s="1" customFormat="1" ht="18" customHeight="1" x14ac:dyDescent="0.25">
      <c r="A8" s="20" t="s">
        <v>18</v>
      </c>
      <c r="B8" s="13" t="s">
        <v>19</v>
      </c>
      <c r="C8" s="13"/>
      <c r="D8" s="13"/>
      <c r="E8" s="13"/>
      <c r="F8" s="13"/>
      <c r="G8" s="18">
        <f>SUM(G2:G7)</f>
        <v>972</v>
      </c>
      <c r="H8" s="4"/>
      <c r="I8" s="6"/>
    </row>
    <row r="9" spans="1:9" s="1" customFormat="1" ht="13.95" customHeight="1" x14ac:dyDescent="0.25">
      <c r="A9" s="20" t="s">
        <v>20</v>
      </c>
      <c r="B9" s="13" t="s">
        <v>21</v>
      </c>
      <c r="C9" s="13"/>
      <c r="D9" s="13"/>
      <c r="E9" s="13"/>
      <c r="F9" s="13"/>
      <c r="G9" s="18">
        <v>200</v>
      </c>
      <c r="H9" s="4"/>
      <c r="I9" s="6"/>
    </row>
    <row r="10" spans="1:9" s="1" customFormat="1" ht="18" customHeight="1" x14ac:dyDescent="0.25">
      <c r="A10" s="20" t="s">
        <v>22</v>
      </c>
      <c r="B10" s="13" t="s">
        <v>23</v>
      </c>
      <c r="C10" s="13"/>
      <c r="D10" s="13"/>
      <c r="E10" s="13"/>
      <c r="F10" s="13"/>
      <c r="G10" s="18">
        <f>SUM(G8:G9)</f>
        <v>1172</v>
      </c>
      <c r="H10" s="4"/>
      <c r="I10" s="6"/>
    </row>
    <row r="11" spans="1:9" s="1" customFormat="1" ht="22.05" customHeight="1" x14ac:dyDescent="0.25">
      <c r="A11" s="19" t="s">
        <v>40</v>
      </c>
      <c r="B11" s="13" t="s">
        <v>24</v>
      </c>
      <c r="C11" s="13"/>
      <c r="D11" s="13"/>
      <c r="E11" s="13"/>
      <c r="F11" s="13"/>
      <c r="G11" s="18">
        <f>G10*12</f>
        <v>14064</v>
      </c>
      <c r="H11" s="4"/>
      <c r="I11" s="6"/>
    </row>
    <row r="12" spans="1:9" s="1" customFormat="1" ht="22.05" customHeight="1" x14ac:dyDescent="0.25">
      <c r="A12" s="15" t="s">
        <v>25</v>
      </c>
      <c r="B12" s="16"/>
      <c r="C12" s="16"/>
      <c r="D12" s="16"/>
      <c r="E12" s="16"/>
      <c r="F12" s="16"/>
      <c r="G12" s="16"/>
      <c r="H12" s="17"/>
      <c r="I12" s="6"/>
    </row>
    <row r="13" spans="1:9" s="1" customFormat="1" ht="22.05" customHeight="1" x14ac:dyDescent="0.25">
      <c r="A13" s="19" t="s">
        <v>0</v>
      </c>
      <c r="B13" s="19" t="s">
        <v>1</v>
      </c>
      <c r="C13" s="19" t="s">
        <v>2</v>
      </c>
      <c r="D13" s="19" t="s">
        <v>3</v>
      </c>
      <c r="E13" s="19" t="s">
        <v>4</v>
      </c>
      <c r="F13" s="19" t="s">
        <v>5</v>
      </c>
      <c r="G13" s="19" t="s">
        <v>6</v>
      </c>
      <c r="H13" s="19" t="s">
        <v>7</v>
      </c>
      <c r="I13" s="6"/>
    </row>
    <row r="14" spans="1:9" x14ac:dyDescent="0.25">
      <c r="A14" s="20">
        <v>1</v>
      </c>
      <c r="B14" s="4" t="s">
        <v>8</v>
      </c>
      <c r="C14" s="4" t="s">
        <v>26</v>
      </c>
      <c r="D14" s="20">
        <v>4</v>
      </c>
      <c r="E14" s="20" t="s">
        <v>10</v>
      </c>
      <c r="F14" s="18">
        <v>63</v>
      </c>
      <c r="G14" s="18">
        <f t="shared" ref="G14:G29" si="1">D14*F14</f>
        <v>252</v>
      </c>
      <c r="H14" s="4" t="s">
        <v>27</v>
      </c>
    </row>
    <row r="15" spans="1:9" x14ac:dyDescent="0.25">
      <c r="A15" s="20">
        <v>2</v>
      </c>
      <c r="B15" s="4" t="s">
        <v>28</v>
      </c>
      <c r="C15" s="4" t="s">
        <v>26</v>
      </c>
      <c r="D15" s="20">
        <v>2</v>
      </c>
      <c r="E15" s="20" t="s">
        <v>10</v>
      </c>
      <c r="F15" s="18">
        <v>63</v>
      </c>
      <c r="G15" s="18">
        <f t="shared" si="1"/>
        <v>126</v>
      </c>
      <c r="H15" s="4" t="s">
        <v>27</v>
      </c>
    </row>
    <row r="16" spans="1:9" x14ac:dyDescent="0.25">
      <c r="A16" s="9">
        <v>3</v>
      </c>
      <c r="B16" s="5"/>
      <c r="C16" s="4" t="s">
        <v>29</v>
      </c>
      <c r="D16" s="20">
        <v>2</v>
      </c>
      <c r="E16" s="20" t="s">
        <v>10</v>
      </c>
      <c r="F16" s="18">
        <v>53</v>
      </c>
      <c r="G16" s="18">
        <f t="shared" si="1"/>
        <v>106</v>
      </c>
      <c r="H16" s="4" t="s">
        <v>27</v>
      </c>
    </row>
    <row r="17" spans="1:8" x14ac:dyDescent="0.25">
      <c r="A17" s="20">
        <v>4</v>
      </c>
      <c r="B17" s="4" t="s">
        <v>30</v>
      </c>
      <c r="C17" s="4" t="s">
        <v>31</v>
      </c>
      <c r="D17" s="20">
        <v>2</v>
      </c>
      <c r="E17" s="20" t="s">
        <v>10</v>
      </c>
      <c r="F17" s="18">
        <v>64</v>
      </c>
      <c r="G17" s="18">
        <f t="shared" si="1"/>
        <v>128</v>
      </c>
      <c r="H17" s="4" t="s">
        <v>27</v>
      </c>
    </row>
    <row r="18" spans="1:8" x14ac:dyDescent="0.25">
      <c r="A18" s="9">
        <v>5</v>
      </c>
      <c r="B18" s="5"/>
      <c r="C18" s="4" t="s">
        <v>32</v>
      </c>
      <c r="D18" s="20">
        <v>1</v>
      </c>
      <c r="E18" s="20" t="s">
        <v>10</v>
      </c>
      <c r="F18" s="18">
        <v>79</v>
      </c>
      <c r="G18" s="18">
        <f t="shared" si="1"/>
        <v>79</v>
      </c>
      <c r="H18" s="4" t="s">
        <v>27</v>
      </c>
    </row>
    <row r="19" spans="1:8" x14ac:dyDescent="0.25">
      <c r="A19" s="9">
        <v>6</v>
      </c>
      <c r="B19" s="5"/>
      <c r="C19" s="4" t="s">
        <v>33</v>
      </c>
      <c r="D19" s="20">
        <v>2</v>
      </c>
      <c r="E19" s="20" t="s">
        <v>10</v>
      </c>
      <c r="F19" s="18">
        <v>247</v>
      </c>
      <c r="G19" s="18">
        <f t="shared" si="1"/>
        <v>494</v>
      </c>
      <c r="H19" s="4" t="s">
        <v>34</v>
      </c>
    </row>
    <row r="20" spans="1:8" x14ac:dyDescent="0.25">
      <c r="A20" s="9">
        <v>7</v>
      </c>
      <c r="B20" s="5"/>
      <c r="C20" s="4" t="s">
        <v>35</v>
      </c>
      <c r="D20" s="20">
        <v>1</v>
      </c>
      <c r="E20" s="20" t="s">
        <v>10</v>
      </c>
      <c r="F20" s="18">
        <v>422</v>
      </c>
      <c r="G20" s="18">
        <f t="shared" si="1"/>
        <v>422</v>
      </c>
      <c r="H20" s="4" t="s">
        <v>34</v>
      </c>
    </row>
    <row r="21" spans="1:8" x14ac:dyDescent="0.25">
      <c r="A21" s="20">
        <v>8</v>
      </c>
      <c r="B21" s="4" t="s">
        <v>12</v>
      </c>
      <c r="C21" s="4" t="s">
        <v>26</v>
      </c>
      <c r="D21" s="20">
        <v>2</v>
      </c>
      <c r="E21" s="20" t="s">
        <v>10</v>
      </c>
      <c r="F21" s="18">
        <v>63</v>
      </c>
      <c r="G21" s="18">
        <f t="shared" si="1"/>
        <v>126</v>
      </c>
      <c r="H21" s="4" t="s">
        <v>27</v>
      </c>
    </row>
    <row r="22" spans="1:8" x14ac:dyDescent="0.25">
      <c r="A22" s="9">
        <v>9</v>
      </c>
      <c r="B22" s="5"/>
      <c r="C22" s="4" t="s">
        <v>29</v>
      </c>
      <c r="D22" s="20">
        <v>2</v>
      </c>
      <c r="E22" s="20" t="s">
        <v>10</v>
      </c>
      <c r="F22" s="18">
        <v>53</v>
      </c>
      <c r="G22" s="18">
        <f t="shared" si="1"/>
        <v>106</v>
      </c>
      <c r="H22" s="4" t="s">
        <v>27</v>
      </c>
    </row>
    <row r="23" spans="1:8" x14ac:dyDescent="0.25">
      <c r="A23" s="20">
        <v>10</v>
      </c>
      <c r="B23" s="4" t="s">
        <v>30</v>
      </c>
      <c r="C23" s="4" t="s">
        <v>31</v>
      </c>
      <c r="D23" s="20">
        <v>2</v>
      </c>
      <c r="E23" s="20" t="s">
        <v>10</v>
      </c>
      <c r="F23" s="18">
        <v>64</v>
      </c>
      <c r="G23" s="18">
        <f t="shared" si="1"/>
        <v>128</v>
      </c>
      <c r="H23" s="4" t="s">
        <v>27</v>
      </c>
    </row>
    <row r="24" spans="1:8" x14ac:dyDescent="0.25">
      <c r="A24" s="9">
        <v>11</v>
      </c>
      <c r="B24" s="5"/>
      <c r="C24" s="4" t="s">
        <v>32</v>
      </c>
      <c r="D24" s="20">
        <v>1</v>
      </c>
      <c r="E24" s="20" t="s">
        <v>10</v>
      </c>
      <c r="F24" s="18">
        <v>79</v>
      </c>
      <c r="G24" s="18">
        <f t="shared" si="1"/>
        <v>79</v>
      </c>
      <c r="H24" s="4" t="s">
        <v>27</v>
      </c>
    </row>
    <row r="25" spans="1:8" x14ac:dyDescent="0.25">
      <c r="A25" s="9">
        <v>12</v>
      </c>
      <c r="B25" s="5"/>
      <c r="C25" s="4" t="s">
        <v>33</v>
      </c>
      <c r="D25" s="20">
        <v>2</v>
      </c>
      <c r="E25" s="20" t="s">
        <v>10</v>
      </c>
      <c r="F25" s="18">
        <v>247</v>
      </c>
      <c r="G25" s="18">
        <f t="shared" si="1"/>
        <v>494</v>
      </c>
      <c r="H25" s="4" t="s">
        <v>34</v>
      </c>
    </row>
    <row r="26" spans="1:8" x14ac:dyDescent="0.25">
      <c r="A26" s="9">
        <v>13</v>
      </c>
      <c r="B26" s="5"/>
      <c r="C26" s="4" t="s">
        <v>35</v>
      </c>
      <c r="D26" s="20">
        <v>1</v>
      </c>
      <c r="E26" s="20" t="s">
        <v>10</v>
      </c>
      <c r="F26" s="18">
        <v>422</v>
      </c>
      <c r="G26" s="18">
        <f t="shared" si="1"/>
        <v>422</v>
      </c>
      <c r="H26" s="4" t="s">
        <v>34</v>
      </c>
    </row>
    <row r="27" spans="1:8" x14ac:dyDescent="0.25">
      <c r="A27" s="20">
        <v>14</v>
      </c>
      <c r="B27" s="4" t="s">
        <v>14</v>
      </c>
      <c r="C27" s="4" t="s">
        <v>36</v>
      </c>
      <c r="D27" s="20">
        <v>1</v>
      </c>
      <c r="E27" s="20" t="s">
        <v>10</v>
      </c>
      <c r="F27" s="18">
        <v>62</v>
      </c>
      <c r="G27" s="18">
        <f t="shared" si="1"/>
        <v>62</v>
      </c>
      <c r="H27" s="4" t="s">
        <v>27</v>
      </c>
    </row>
    <row r="28" spans="1:8" x14ac:dyDescent="0.25">
      <c r="A28" s="9">
        <v>15</v>
      </c>
      <c r="B28" s="5"/>
      <c r="C28" s="4" t="s">
        <v>37</v>
      </c>
      <c r="D28" s="20">
        <v>1</v>
      </c>
      <c r="E28" s="20" t="s">
        <v>10</v>
      </c>
      <c r="F28" s="18">
        <v>53</v>
      </c>
      <c r="G28" s="18">
        <f t="shared" si="1"/>
        <v>53</v>
      </c>
      <c r="H28" s="4" t="s">
        <v>27</v>
      </c>
    </row>
    <row r="29" spans="1:8" x14ac:dyDescent="0.25">
      <c r="A29" s="20">
        <v>16</v>
      </c>
      <c r="B29" s="4" t="s">
        <v>17</v>
      </c>
      <c r="C29" s="4" t="s">
        <v>36</v>
      </c>
      <c r="D29" s="20">
        <v>4</v>
      </c>
      <c r="E29" s="20" t="s">
        <v>10</v>
      </c>
      <c r="F29" s="18">
        <v>62</v>
      </c>
      <c r="G29" s="18">
        <f t="shared" si="1"/>
        <v>248</v>
      </c>
      <c r="H29" s="4" t="s">
        <v>27</v>
      </c>
    </row>
    <row r="30" spans="1:8" x14ac:dyDescent="0.25">
      <c r="A30" s="19" t="s">
        <v>18</v>
      </c>
      <c r="B30" s="12" t="s">
        <v>38</v>
      </c>
      <c r="C30" s="12"/>
      <c r="D30" s="12"/>
      <c r="E30" s="12"/>
      <c r="F30" s="12"/>
      <c r="G30" s="18">
        <f>SUM(G14:G29)</f>
        <v>3325</v>
      </c>
      <c r="H30" s="5"/>
    </row>
    <row r="31" spans="1:8" x14ac:dyDescent="0.25">
      <c r="A31" s="19" t="s">
        <v>20</v>
      </c>
      <c r="B31" s="12" t="s">
        <v>39</v>
      </c>
      <c r="C31" s="12"/>
      <c r="D31" s="12"/>
      <c r="E31" s="12"/>
      <c r="F31" s="12"/>
      <c r="G31" s="18">
        <v>300</v>
      </c>
      <c r="H31" s="5"/>
    </row>
    <row r="32" spans="1:8" x14ac:dyDescent="0.25">
      <c r="A32" s="19" t="s">
        <v>22</v>
      </c>
      <c r="B32" s="12" t="s">
        <v>23</v>
      </c>
      <c r="C32" s="12"/>
      <c r="D32" s="12"/>
      <c r="E32" s="12"/>
      <c r="F32" s="12"/>
      <c r="G32" s="18">
        <v>3625</v>
      </c>
      <c r="H32" s="5"/>
    </row>
    <row r="33" spans="1:8" x14ac:dyDescent="0.25">
      <c r="A33" s="19" t="s">
        <v>40</v>
      </c>
      <c r="B33" s="12" t="s">
        <v>41</v>
      </c>
      <c r="C33" s="12"/>
      <c r="D33" s="12"/>
      <c r="E33" s="12"/>
      <c r="F33" s="12"/>
      <c r="G33" s="18">
        <f>G32*4</f>
        <v>14500</v>
      </c>
      <c r="H33" s="5"/>
    </row>
    <row r="34" spans="1:8" x14ac:dyDescent="0.25">
      <c r="A34" s="10" t="s">
        <v>42</v>
      </c>
      <c r="B34" s="10"/>
      <c r="C34" s="10"/>
      <c r="D34" s="10"/>
      <c r="E34" s="10"/>
      <c r="F34" s="10"/>
      <c r="G34" s="10"/>
      <c r="H34" s="10"/>
    </row>
    <row r="35" spans="1:8" x14ac:dyDescent="0.25">
      <c r="A35" s="8" t="s">
        <v>0</v>
      </c>
      <c r="B35" s="8" t="s">
        <v>43</v>
      </c>
      <c r="C35" s="8" t="s">
        <v>2</v>
      </c>
      <c r="D35" s="8" t="s">
        <v>3</v>
      </c>
      <c r="E35" s="8" t="s">
        <v>4</v>
      </c>
      <c r="F35" s="8" t="s">
        <v>5</v>
      </c>
      <c r="G35" s="8" t="s">
        <v>44</v>
      </c>
      <c r="H35" s="8" t="s">
        <v>7</v>
      </c>
    </row>
    <row r="36" spans="1:8" x14ac:dyDescent="0.25">
      <c r="A36" s="9">
        <v>1</v>
      </c>
      <c r="B36" s="5" t="s">
        <v>14</v>
      </c>
      <c r="C36" s="5" t="s">
        <v>45</v>
      </c>
      <c r="D36" s="9">
        <v>4</v>
      </c>
      <c r="E36" s="9" t="s">
        <v>10</v>
      </c>
      <c r="F36" s="18">
        <v>330</v>
      </c>
      <c r="G36" s="18">
        <f t="shared" ref="G36:G50" si="2">D36*F36</f>
        <v>1320</v>
      </c>
      <c r="H36" s="5" t="s">
        <v>46</v>
      </c>
    </row>
    <row r="37" spans="1:8" x14ac:dyDescent="0.25">
      <c r="A37" s="9">
        <v>2</v>
      </c>
      <c r="B37" s="5" t="s">
        <v>47</v>
      </c>
      <c r="C37" s="5" t="s">
        <v>45</v>
      </c>
      <c r="D37" s="9">
        <v>4</v>
      </c>
      <c r="E37" s="9" t="s">
        <v>10</v>
      </c>
      <c r="F37" s="18">
        <v>330</v>
      </c>
      <c r="G37" s="18">
        <f t="shared" si="2"/>
        <v>1320</v>
      </c>
      <c r="H37" s="5" t="s">
        <v>46</v>
      </c>
    </row>
    <row r="38" spans="1:8" x14ac:dyDescent="0.25">
      <c r="A38" s="9">
        <v>3</v>
      </c>
      <c r="B38" s="5" t="s">
        <v>48</v>
      </c>
      <c r="C38" s="5" t="s">
        <v>45</v>
      </c>
      <c r="D38" s="9">
        <v>4</v>
      </c>
      <c r="E38" s="9" t="s">
        <v>10</v>
      </c>
      <c r="F38" s="18">
        <v>330</v>
      </c>
      <c r="G38" s="18">
        <f t="shared" si="2"/>
        <v>1320</v>
      </c>
      <c r="H38" s="5" t="s">
        <v>46</v>
      </c>
    </row>
    <row r="39" spans="1:8" x14ac:dyDescent="0.25">
      <c r="A39" s="9">
        <v>4</v>
      </c>
      <c r="B39" s="5" t="s">
        <v>49</v>
      </c>
      <c r="C39" s="5" t="s">
        <v>45</v>
      </c>
      <c r="D39" s="9">
        <v>4</v>
      </c>
      <c r="E39" s="9" t="s">
        <v>10</v>
      </c>
      <c r="F39" s="18">
        <v>330</v>
      </c>
      <c r="G39" s="18">
        <f t="shared" si="2"/>
        <v>1320</v>
      </c>
      <c r="H39" s="5" t="s">
        <v>46</v>
      </c>
    </row>
    <row r="40" spans="1:8" x14ac:dyDescent="0.25">
      <c r="A40" s="9">
        <v>5</v>
      </c>
      <c r="B40" s="5" t="s">
        <v>17</v>
      </c>
      <c r="C40" s="5" t="s">
        <v>50</v>
      </c>
      <c r="D40" s="9">
        <v>2</v>
      </c>
      <c r="E40" s="9" t="s">
        <v>10</v>
      </c>
      <c r="F40" s="18">
        <v>275</v>
      </c>
      <c r="G40" s="18">
        <f t="shared" si="2"/>
        <v>550</v>
      </c>
      <c r="H40" s="5"/>
    </row>
    <row r="41" spans="1:8" x14ac:dyDescent="0.25">
      <c r="A41" s="9">
        <v>6</v>
      </c>
      <c r="B41" s="5" t="s">
        <v>51</v>
      </c>
      <c r="C41" s="5" t="s">
        <v>50</v>
      </c>
      <c r="D41" s="9">
        <v>1</v>
      </c>
      <c r="E41" s="9" t="s">
        <v>10</v>
      </c>
      <c r="F41" s="18">
        <v>275</v>
      </c>
      <c r="G41" s="18">
        <f t="shared" si="2"/>
        <v>275</v>
      </c>
      <c r="H41" s="5"/>
    </row>
    <row r="42" spans="1:8" x14ac:dyDescent="0.25">
      <c r="A42" s="9">
        <v>7</v>
      </c>
      <c r="B42" s="5" t="s">
        <v>8</v>
      </c>
      <c r="C42" s="5" t="s">
        <v>50</v>
      </c>
      <c r="D42" s="9">
        <v>7</v>
      </c>
      <c r="E42" s="9" t="s">
        <v>10</v>
      </c>
      <c r="F42" s="18">
        <v>275</v>
      </c>
      <c r="G42" s="18">
        <f t="shared" si="2"/>
        <v>1925</v>
      </c>
      <c r="H42" s="5"/>
    </row>
    <row r="43" spans="1:8" x14ac:dyDescent="0.25">
      <c r="A43" s="9">
        <v>8</v>
      </c>
      <c r="B43" s="5" t="s">
        <v>52</v>
      </c>
      <c r="C43" s="5" t="s">
        <v>50</v>
      </c>
      <c r="D43" s="9">
        <v>1</v>
      </c>
      <c r="E43" s="9" t="s">
        <v>10</v>
      </c>
      <c r="F43" s="18">
        <v>275</v>
      </c>
      <c r="G43" s="18">
        <f t="shared" si="2"/>
        <v>275</v>
      </c>
      <c r="H43" s="5"/>
    </row>
    <row r="44" spans="1:8" x14ac:dyDescent="0.25">
      <c r="A44" s="9">
        <v>9</v>
      </c>
      <c r="B44" s="5" t="s">
        <v>53</v>
      </c>
      <c r="C44" s="5" t="s">
        <v>50</v>
      </c>
      <c r="D44" s="9">
        <v>1</v>
      </c>
      <c r="E44" s="9" t="s">
        <v>10</v>
      </c>
      <c r="F44" s="18">
        <v>275</v>
      </c>
      <c r="G44" s="18">
        <f t="shared" si="2"/>
        <v>275</v>
      </c>
      <c r="H44" s="5"/>
    </row>
    <row r="45" spans="1:8" x14ac:dyDescent="0.25">
      <c r="A45" s="9">
        <v>10</v>
      </c>
      <c r="B45" s="5" t="s">
        <v>54</v>
      </c>
      <c r="C45" s="5" t="s">
        <v>50</v>
      </c>
      <c r="D45" s="9">
        <v>1</v>
      </c>
      <c r="E45" s="9" t="s">
        <v>10</v>
      </c>
      <c r="F45" s="18">
        <v>275</v>
      </c>
      <c r="G45" s="18">
        <f t="shared" si="2"/>
        <v>275</v>
      </c>
      <c r="H45" s="5"/>
    </row>
    <row r="46" spans="1:8" x14ac:dyDescent="0.25">
      <c r="A46" s="9">
        <v>11</v>
      </c>
      <c r="B46" s="5" t="s">
        <v>55</v>
      </c>
      <c r="C46" s="5" t="s">
        <v>56</v>
      </c>
      <c r="D46" s="9">
        <v>1</v>
      </c>
      <c r="E46" s="9" t="s">
        <v>10</v>
      </c>
      <c r="F46" s="18">
        <v>207</v>
      </c>
      <c r="G46" s="18">
        <f t="shared" si="2"/>
        <v>207</v>
      </c>
      <c r="H46" s="5"/>
    </row>
    <row r="47" spans="1:8" x14ac:dyDescent="0.25">
      <c r="A47" s="9">
        <v>12</v>
      </c>
      <c r="B47" s="11" t="s">
        <v>17</v>
      </c>
      <c r="C47" s="5" t="s">
        <v>57</v>
      </c>
      <c r="D47" s="9">
        <v>4</v>
      </c>
      <c r="E47" s="9" t="s">
        <v>10</v>
      </c>
      <c r="F47" s="18">
        <v>481</v>
      </c>
      <c r="G47" s="18">
        <f t="shared" si="2"/>
        <v>1924</v>
      </c>
      <c r="H47" s="5"/>
    </row>
    <row r="48" spans="1:8" x14ac:dyDescent="0.25">
      <c r="A48" s="9">
        <v>13</v>
      </c>
      <c r="B48" s="11"/>
      <c r="C48" s="5" t="s">
        <v>58</v>
      </c>
      <c r="D48" s="9">
        <v>4</v>
      </c>
      <c r="E48" s="9" t="s">
        <v>10</v>
      </c>
      <c r="F48" s="18">
        <v>517</v>
      </c>
      <c r="G48" s="18">
        <f t="shared" si="2"/>
        <v>2068</v>
      </c>
      <c r="H48" s="5"/>
    </row>
    <row r="49" spans="1:8" x14ac:dyDescent="0.25">
      <c r="A49" s="9">
        <v>14</v>
      </c>
      <c r="B49" s="11"/>
      <c r="C49" s="5" t="s">
        <v>59</v>
      </c>
      <c r="D49" s="9">
        <v>2</v>
      </c>
      <c r="E49" s="9" t="s">
        <v>10</v>
      </c>
      <c r="F49" s="18">
        <v>387</v>
      </c>
      <c r="G49" s="18">
        <f t="shared" si="2"/>
        <v>774</v>
      </c>
      <c r="H49" s="5"/>
    </row>
    <row r="50" spans="1:8" x14ac:dyDescent="0.25">
      <c r="A50" s="9">
        <v>15</v>
      </c>
      <c r="B50" s="11"/>
      <c r="C50" s="5" t="s">
        <v>60</v>
      </c>
      <c r="D50" s="9">
        <v>2</v>
      </c>
      <c r="E50" s="9" t="s">
        <v>10</v>
      </c>
      <c r="F50" s="18">
        <v>266</v>
      </c>
      <c r="G50" s="18">
        <f t="shared" si="2"/>
        <v>532</v>
      </c>
      <c r="H50" s="5"/>
    </row>
    <row r="51" spans="1:8" x14ac:dyDescent="0.25">
      <c r="A51" s="20" t="s">
        <v>18</v>
      </c>
      <c r="B51" s="13" t="s">
        <v>61</v>
      </c>
      <c r="C51" s="13"/>
      <c r="D51" s="13"/>
      <c r="E51" s="13"/>
      <c r="F51" s="13"/>
      <c r="G51" s="18">
        <f>SUM(G36:G50)</f>
        <v>14360</v>
      </c>
      <c r="H51" s="5"/>
    </row>
    <row r="52" spans="1:8" ht="31.95" customHeight="1" x14ac:dyDescent="0.25">
      <c r="A52" s="20" t="s">
        <v>20</v>
      </c>
      <c r="B52" s="14" t="s">
        <v>62</v>
      </c>
      <c r="C52" s="14"/>
      <c r="D52" s="14"/>
      <c r="E52" s="14"/>
      <c r="F52" s="14"/>
      <c r="G52" s="18">
        <v>2100</v>
      </c>
      <c r="H52" s="5"/>
    </row>
    <row r="53" spans="1:8" x14ac:dyDescent="0.25">
      <c r="A53" s="20" t="s">
        <v>22</v>
      </c>
      <c r="B53" s="13" t="s">
        <v>23</v>
      </c>
      <c r="C53" s="13"/>
      <c r="D53" s="13"/>
      <c r="E53" s="13"/>
      <c r="F53" s="13"/>
      <c r="G53" s="18">
        <f>SUM(G51:G52)</f>
        <v>16460</v>
      </c>
      <c r="H53" s="5"/>
    </row>
    <row r="54" spans="1:8" x14ac:dyDescent="0.25">
      <c r="A54" s="10" t="s">
        <v>63</v>
      </c>
      <c r="B54" s="10"/>
      <c r="C54" s="10"/>
      <c r="D54" s="10"/>
      <c r="E54" s="10"/>
      <c r="F54" s="10"/>
      <c r="G54" s="18">
        <f>G11+G33+G53</f>
        <v>45024</v>
      </c>
      <c r="H54" s="5"/>
    </row>
  </sheetData>
  <mergeCells count="15">
    <mergeCell ref="B8:F8"/>
    <mergeCell ref="B9:F9"/>
    <mergeCell ref="B10:F10"/>
    <mergeCell ref="B11:F11"/>
    <mergeCell ref="A12:H12"/>
    <mergeCell ref="B30:F30"/>
    <mergeCell ref="B31:F31"/>
    <mergeCell ref="B32:F32"/>
    <mergeCell ref="A54:F54"/>
    <mergeCell ref="B47:B50"/>
    <mergeCell ref="B33:F33"/>
    <mergeCell ref="A34:H34"/>
    <mergeCell ref="B51:F51"/>
    <mergeCell ref="B52:F52"/>
    <mergeCell ref="B53:F53"/>
  </mergeCells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Administrator</cp:lastModifiedBy>
  <dcterms:created xsi:type="dcterms:W3CDTF">2023-05-12T11:15:00Z</dcterms:created>
  <dcterms:modified xsi:type="dcterms:W3CDTF">2024-09-20T10:59:22Z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64A90B6AE1AE4DBD9DE5E658B4E4C250_12</vt:lpwstr>
  </property>
</Properties>
</file>