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汇总表" sheetId="7" r:id="rId1"/>
    <sheet name="花鹿坪" sheetId="4" r:id="rId2"/>
    <sheet name="示范" sheetId="2" r:id="rId3"/>
    <sheet name="白石" sheetId="5" r:id="rId4"/>
    <sheet name="新街" sheetId="3" r:id="rId5"/>
    <sheet name="迎水" sheetId="6" r:id="rId6"/>
  </sheets>
  <definedNames>
    <definedName name="_xlnm.Print_Area" localSheetId="0">汇总表!$A$1:$L$17</definedName>
    <definedName name="_xlnm._FilterDatabase" localSheetId="0" hidden="1">汇总表!$A$5:$R$17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2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3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4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5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sharedStrings.xml><?xml version="1.0" encoding="utf-8"?>
<sst xmlns="http://schemas.openxmlformats.org/spreadsheetml/2006/main" count="250" uniqueCount="77">
  <si>
    <t>布嘎乡中心学校物品采购申报表</t>
  </si>
  <si>
    <t>物品类别：食堂电器</t>
  </si>
  <si>
    <t>申请   理由</t>
  </si>
  <si>
    <t xml:space="preserve">    新学期开始，为保障学校食堂正常供餐，根据各学校食堂电器具采购申报情况，汇总全乡各小学采购单如下，请审批！</t>
  </si>
  <si>
    <t>采购项目明细</t>
  </si>
  <si>
    <t>其中分校点数量</t>
  </si>
  <si>
    <t>序号</t>
  </si>
  <si>
    <t>物品名称</t>
  </si>
  <si>
    <t>单位</t>
  </si>
  <si>
    <t>数量</t>
  </si>
  <si>
    <t>规格型号</t>
  </si>
  <si>
    <t>预计单价</t>
  </si>
  <si>
    <t>金额(元)</t>
  </si>
  <si>
    <t>花鹿坪小学</t>
  </si>
  <si>
    <t>示范小学</t>
  </si>
  <si>
    <t>白石小学</t>
  </si>
  <si>
    <t>新街小学</t>
  </si>
  <si>
    <t>迎水小学</t>
  </si>
  <si>
    <t>切片切丝机</t>
  </si>
  <si>
    <t>台</t>
  </si>
  <si>
    <t>圣托 STMS-S20 电动蔬果切片切丝机</t>
  </si>
  <si>
    <t>绞肉机</t>
  </si>
  <si>
    <t>喜莱盛 JQ-3 绞肉机 切丝切丁机 商用切片机 切肉机 绞切三用｜合金绞件</t>
  </si>
  <si>
    <t>土豆脱皮机</t>
  </si>
  <si>
    <t>圣托350型全包不锈钢款 ≥0.75千瓦</t>
  </si>
  <si>
    <t>紫外线消毒灯</t>
  </si>
  <si>
    <t>盏</t>
  </si>
  <si>
    <t>益辰40W挂式</t>
  </si>
  <si>
    <t>消毒柜</t>
  </si>
  <si>
    <t>耐惠 XDZ800-LNB2 商用立式双门</t>
  </si>
  <si>
    <t>留样柜</t>
  </si>
  <si>
    <t>德玛仕LG-90YL食品留样柜</t>
  </si>
  <si>
    <t>换气扇</t>
  </si>
  <si>
    <t>金羚40*40</t>
  </si>
  <si>
    <t>合计</t>
  </si>
  <si>
    <t>小写：</t>
  </si>
  <si>
    <t>业务分管领导意见：</t>
  </si>
  <si>
    <t>财务分管领导意见：</t>
  </si>
  <si>
    <t>签字：             2025年  月   日</t>
  </si>
  <si>
    <t>签字：                     2025年  月   日</t>
  </si>
  <si>
    <t>会议审核意见：</t>
  </si>
  <si>
    <t>校长审核意见：</t>
  </si>
  <si>
    <t>签字：                                            2025年 月  日</t>
  </si>
  <si>
    <t>填报学校(章)：花鹿坪小学</t>
  </si>
  <si>
    <t>采购类别：食堂电器</t>
  </si>
  <si>
    <t xml:space="preserve">    为了保证食堂正常开展，确保学生按时按量就餐，根据食堂现有电器盘点情况，计划购买以下电器类物品，请审批。</t>
  </si>
  <si>
    <t>蒸饭柜</t>
  </si>
  <si>
    <t>志高 M-HL-D-24D 24盘蒸饭    380V</t>
  </si>
  <si>
    <t>发热管</t>
  </si>
  <si>
    <t>根</t>
  </si>
  <si>
    <t>4千瓦 蒸饭柜用  380V</t>
  </si>
  <si>
    <t>三相电空开</t>
  </si>
  <si>
    <t>个</t>
  </si>
  <si>
    <t>德力西 断路器DEB9大功率2P/3P/4P 100A漏保空开带漏电保护器  三相电</t>
  </si>
  <si>
    <t>两相电空开</t>
  </si>
  <si>
    <t>正泰 剩余电流动作断路器 漏电保护断路器空开NXBLE-63系列 4P D型 63A</t>
  </si>
  <si>
    <t>抽水机</t>
  </si>
  <si>
    <t>370W清水泵1寸5米纯铜电机（裸机)</t>
  </si>
  <si>
    <t>采购申请人意见：</t>
  </si>
  <si>
    <t>学校分管领导意见：</t>
  </si>
  <si>
    <t>签字：                 2025年3月17日</t>
  </si>
  <si>
    <t>签字：                  2025年3月  日</t>
  </si>
  <si>
    <t>学校负责人意见：</t>
  </si>
  <si>
    <t>签字：                     2025年3月  日</t>
  </si>
  <si>
    <t>填报学校(章)：示范小学</t>
  </si>
  <si>
    <t>德力西 断路器DEB9大功率2P/3P/4P 100A漏保空开带漏电保护器     三相电</t>
  </si>
  <si>
    <t xml:space="preserve">正泰 剩余电流动作断路器 漏电保护断路器空开NXBLE-63系列 4P D型 63A </t>
  </si>
  <si>
    <t>风幕机</t>
  </si>
  <si>
    <t>HFM-1220Q大风率冷暖风幕机 1.2米3台，1.1米1台</t>
  </si>
  <si>
    <t>冰柜</t>
  </si>
  <si>
    <t>长虹 BC/BD-526DTH 超大容量</t>
  </si>
  <si>
    <t xml:space="preserve">签字：                2025年3月  日
</t>
  </si>
  <si>
    <t>填报学校(章)：白石小学</t>
  </si>
  <si>
    <t>电磁灶</t>
  </si>
  <si>
    <t>耐惠 SC25-DA-N19 商用电磁炉 大锅灶 电磁灶 凹面大炒炉 25KW单头大锅灶（900锅径）</t>
  </si>
  <si>
    <t>填报学校(章)：新街小学</t>
  </si>
  <si>
    <t>填报学校(章)：迎水小学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</si>
</sst>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宋体"/>
      <charset val="134"/>
    </font>
    <font>
      <sz val="12"/>
      <color rgb="FF000000"/>
      <name val="宋体"/>
      <charset val="134"/>
    </font>
    <font>
      <sz val="9"/>
      <color rgb="FF404040"/>
      <name val="Microsoft YaHei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20"/>
      <color rgb="FF000000"/>
      <name val="方正小标宋简体"/>
      <charset val="134"/>
    </font>
    <font>
      <sz val="8"/>
      <color rgb="FF404040"/>
      <name val="Microsoft YaHei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 shrinkToFit="1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5" fillId="0" borderId="7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5" fillId="0" borderId="8" xfId="0" applyFont="1" applyFill="1" applyBorder="1" applyAlignment="1">
      <alignment vertical="top"/>
    </xf>
    <xf numFmtId="0" fontId="5" fillId="0" borderId="9" xfId="0" applyFont="1" applyFill="1" applyBorder="1" applyAlignment="1">
      <alignment horizontal="right" vertical="center"/>
    </xf>
    <xf numFmtId="0" fontId="5" fillId="0" borderId="10" xfId="0" applyFont="1" applyFill="1" applyBorder="1" applyAlignment="1">
      <alignment horizontal="right" vertical="center"/>
    </xf>
    <xf numFmtId="0" fontId="5" fillId="0" borderId="11" xfId="0" applyFont="1" applyFill="1" applyBorder="1" applyAlignment="1">
      <alignment horizontal="right" vertical="center"/>
    </xf>
    <xf numFmtId="0" fontId="5" fillId="0" borderId="3" xfId="0" applyFont="1" applyFill="1" applyBorder="1" applyAlignment="1">
      <alignment vertical="top"/>
    </xf>
    <xf numFmtId="0" fontId="5" fillId="0" borderId="4" xfId="0" applyFont="1" applyFill="1" applyBorder="1" applyAlignment="1">
      <alignment vertical="top"/>
    </xf>
    <xf numFmtId="0" fontId="5" fillId="0" borderId="5" xfId="0" applyFont="1" applyFill="1" applyBorder="1" applyAlignment="1">
      <alignment vertical="top"/>
    </xf>
    <xf numFmtId="0" fontId="5" fillId="0" borderId="9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top"/>
    </xf>
    <xf numFmtId="0" fontId="5" fillId="0" borderId="4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5" fillId="0" borderId="9" xfId="0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vertical="center"/>
    </xf>
    <xf numFmtId="0" fontId="9" fillId="0" borderId="1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right" vertical="center"/>
    </xf>
    <xf numFmtId="0" fontId="5" fillId="0" borderId="7" xfId="0" applyFont="1" applyFill="1" applyBorder="1" applyAlignment="1">
      <alignment horizontal="left" vertical="top"/>
    </xf>
    <xf numFmtId="0" fontId="5" fillId="0" borderId="0" xfId="0" applyFont="1" applyFill="1" applyAlignment="1">
      <alignment horizontal="left" vertical="top"/>
    </xf>
    <xf numFmtId="0" fontId="5" fillId="0" borderId="9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tabSelected="1" view="pageBreakPreview" zoomScaleNormal="100" workbookViewId="0">
      <selection activeCell="F12" sqref="F12"/>
    </sheetView>
  </sheetViews>
  <sheetFormatPr defaultColWidth="9" defaultRowHeight="13.5"/>
  <cols>
    <col min="1" max="1" width="6.58333333333333" style="1" customWidth="1"/>
    <col min="2" max="2" width="14.2583333333333" style="1" customWidth="1"/>
    <col min="3" max="4" width="7.375" style="1" customWidth="1"/>
    <col min="5" max="5" width="14.6833333333333" style="1" customWidth="1"/>
    <col min="6" max="6" width="10.375" style="1" customWidth="1"/>
    <col min="7" max="7" width="12.1" style="1" customWidth="1"/>
    <col min="8" max="12" width="10.375" style="1" customWidth="1"/>
    <col min="13" max="13" width="2.80833333333333" style="1" customWidth="1"/>
    <col min="14" max="16384" width="9" style="1"/>
  </cols>
  <sheetData>
    <row r="1" s="1" customFormat="1" ht="24" customHeight="1" spans="1:12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</row>
    <row r="2" s="1" customFormat="1" ht="17" customHeight="1" spans="1:7">
      <c r="A2" s="38" t="s">
        <v>1</v>
      </c>
      <c r="B2" s="38"/>
      <c r="C2" s="38"/>
      <c r="D2" s="38"/>
      <c r="E2" s="38"/>
      <c r="F2" s="38"/>
      <c r="G2" s="38"/>
    </row>
    <row r="3" s="1" customFormat="1" ht="26" customHeight="1" spans="1:12">
      <c r="A3" s="39" t="s">
        <v>2</v>
      </c>
      <c r="B3" s="35" t="s">
        <v>3</v>
      </c>
      <c r="C3" s="35"/>
      <c r="D3" s="35"/>
      <c r="E3" s="35"/>
      <c r="F3" s="35"/>
      <c r="G3" s="35"/>
      <c r="H3" s="35"/>
      <c r="I3" s="35"/>
      <c r="J3" s="35"/>
      <c r="K3" s="35"/>
      <c r="L3" s="35"/>
    </row>
    <row r="4" s="1" customFormat="1" ht="15" customHeight="1" spans="1:12">
      <c r="A4" s="12" t="s">
        <v>4</v>
      </c>
      <c r="B4" s="12"/>
      <c r="C4" s="12"/>
      <c r="D4" s="12"/>
      <c r="E4" s="12"/>
      <c r="F4" s="12"/>
      <c r="G4" s="12"/>
      <c r="H4" s="40" t="s">
        <v>5</v>
      </c>
      <c r="I4" s="40"/>
      <c r="J4" s="40"/>
      <c r="K4" s="40"/>
      <c r="L4" s="40"/>
    </row>
    <row r="5" s="1" customFormat="1" ht="15" customHeight="1" spans="1:18">
      <c r="A5" s="12" t="s">
        <v>6</v>
      </c>
      <c r="B5" s="12" t="s">
        <v>7</v>
      </c>
      <c r="C5" s="12" t="s">
        <v>8</v>
      </c>
      <c r="D5" s="12" t="s">
        <v>9</v>
      </c>
      <c r="E5" s="12" t="s">
        <v>10</v>
      </c>
      <c r="F5" s="12" t="s">
        <v>11</v>
      </c>
      <c r="G5" s="12" t="s">
        <v>12</v>
      </c>
      <c r="H5" s="40" t="s">
        <v>13</v>
      </c>
      <c r="I5" s="40" t="s">
        <v>14</v>
      </c>
      <c r="J5" s="40" t="s">
        <v>15</v>
      </c>
      <c r="K5" s="40" t="s">
        <v>16</v>
      </c>
      <c r="L5" s="40" t="s">
        <v>17</v>
      </c>
      <c r="N5" s="40" t="s">
        <v>13</v>
      </c>
      <c r="O5" s="40" t="s">
        <v>14</v>
      </c>
      <c r="P5" s="40" t="s">
        <v>15</v>
      </c>
      <c r="Q5" s="40" t="s">
        <v>16</v>
      </c>
      <c r="R5" s="40" t="s">
        <v>17</v>
      </c>
    </row>
    <row r="6" s="1" customFormat="1" ht="38" customHeight="1" spans="1:18">
      <c r="A6" s="12">
        <v>1</v>
      </c>
      <c r="B6" s="41" t="s">
        <v>18</v>
      </c>
      <c r="C6" s="42" t="s">
        <v>19</v>
      </c>
      <c r="D6" s="12">
        <f>SUM(H6:L6)</f>
        <v>3</v>
      </c>
      <c r="E6" s="43" t="s">
        <v>20</v>
      </c>
      <c r="F6" s="44">
        <v>2000</v>
      </c>
      <c r="G6" s="12">
        <f>F6*D6</f>
        <v>6000</v>
      </c>
      <c r="H6" s="10">
        <v>1</v>
      </c>
      <c r="I6" s="10"/>
      <c r="J6" s="10">
        <v>1</v>
      </c>
      <c r="K6" s="10">
        <v>1</v>
      </c>
      <c r="L6" s="10"/>
      <c r="N6" s="1">
        <f>$F6*H6</f>
        <v>2000</v>
      </c>
      <c r="O6" s="1">
        <f>$F6*I6</f>
        <v>0</v>
      </c>
      <c r="P6" s="1">
        <f>$F6*J6</f>
        <v>2000</v>
      </c>
      <c r="Q6" s="1">
        <f>$F6*K6</f>
        <v>2000</v>
      </c>
      <c r="R6" s="1">
        <f>$F6*L6</f>
        <v>0</v>
      </c>
    </row>
    <row r="7" s="1" customFormat="1" ht="51" customHeight="1" spans="1:18">
      <c r="A7" s="12">
        <v>2</v>
      </c>
      <c r="B7" s="41" t="s">
        <v>21</v>
      </c>
      <c r="C7" s="42" t="s">
        <v>19</v>
      </c>
      <c r="D7" s="12">
        <f>SUM(H7:L7)</f>
        <v>3</v>
      </c>
      <c r="E7" s="43" t="s">
        <v>22</v>
      </c>
      <c r="F7" s="44">
        <v>3000</v>
      </c>
      <c r="G7" s="12">
        <f>F7*D7</f>
        <v>9000</v>
      </c>
      <c r="H7" s="10">
        <v>1</v>
      </c>
      <c r="I7" s="10">
        <v>1</v>
      </c>
      <c r="J7" s="10"/>
      <c r="K7" s="10">
        <v>1</v>
      </c>
      <c r="L7" s="10"/>
      <c r="N7" s="1">
        <f>$F7*H7</f>
        <v>3000</v>
      </c>
      <c r="O7" s="1">
        <f>$F7*I7</f>
        <v>3000</v>
      </c>
      <c r="P7" s="1">
        <f>$F7*J7</f>
        <v>0</v>
      </c>
      <c r="Q7" s="1">
        <f>$F7*K7</f>
        <v>3000</v>
      </c>
      <c r="R7" s="1">
        <f>$F7*L7</f>
        <v>0</v>
      </c>
    </row>
    <row r="8" s="1" customFormat="1" ht="26" customHeight="1" spans="1:18">
      <c r="A8" s="12">
        <v>3</v>
      </c>
      <c r="B8" s="45" t="s">
        <v>23</v>
      </c>
      <c r="C8" s="46" t="s">
        <v>19</v>
      </c>
      <c r="D8" s="12">
        <f>SUM(H8:L8)</f>
        <v>1</v>
      </c>
      <c r="E8" s="43" t="s">
        <v>24</v>
      </c>
      <c r="F8" s="47">
        <v>1800</v>
      </c>
      <c r="G8" s="12">
        <f>F8*D8</f>
        <v>1800</v>
      </c>
      <c r="H8" s="10"/>
      <c r="I8" s="10"/>
      <c r="J8" s="10">
        <v>1</v>
      </c>
      <c r="K8" s="10"/>
      <c r="L8" s="10"/>
      <c r="N8" s="1">
        <f>$F8*H8</f>
        <v>0</v>
      </c>
      <c r="O8" s="1">
        <f>$F8*I8</f>
        <v>0</v>
      </c>
      <c r="P8" s="1">
        <f>$F8*J8</f>
        <v>1800</v>
      </c>
      <c r="Q8" s="1">
        <f>$F8*K8</f>
        <v>0</v>
      </c>
      <c r="R8" s="1">
        <f>$F8*L8</f>
        <v>0</v>
      </c>
    </row>
    <row r="9" s="1" customFormat="1" ht="26" customHeight="1" spans="1:18">
      <c r="A9" s="12">
        <v>4</v>
      </c>
      <c r="B9" s="41" t="s">
        <v>25</v>
      </c>
      <c r="C9" s="42" t="s">
        <v>26</v>
      </c>
      <c r="D9" s="12">
        <f>SUM(H9:L9)</f>
        <v>10</v>
      </c>
      <c r="E9" s="48" t="s">
        <v>27</v>
      </c>
      <c r="F9" s="44">
        <v>320</v>
      </c>
      <c r="G9" s="12">
        <f>F9*D9</f>
        <v>3200</v>
      </c>
      <c r="H9" s="10">
        <v>2</v>
      </c>
      <c r="I9" s="10">
        <v>2</v>
      </c>
      <c r="J9" s="10">
        <v>2</v>
      </c>
      <c r="K9" s="10">
        <v>2</v>
      </c>
      <c r="L9" s="10">
        <v>2</v>
      </c>
      <c r="N9" s="1">
        <f>$F9*H9</f>
        <v>640</v>
      </c>
      <c r="O9" s="1">
        <f>$F9*I9</f>
        <v>640</v>
      </c>
      <c r="P9" s="1">
        <f>$F9*J9</f>
        <v>640</v>
      </c>
      <c r="Q9" s="1">
        <f>$F9*K9</f>
        <v>640</v>
      </c>
      <c r="R9" s="1">
        <f>$F9*L9</f>
        <v>640</v>
      </c>
    </row>
    <row r="10" s="1" customFormat="1" ht="26" customHeight="1" spans="1:18">
      <c r="A10" s="12">
        <v>5</v>
      </c>
      <c r="B10" s="3" t="s">
        <v>28</v>
      </c>
      <c r="C10" s="3" t="s">
        <v>19</v>
      </c>
      <c r="D10" s="12">
        <f>SUM(H10:L10)</f>
        <v>2</v>
      </c>
      <c r="E10" s="11" t="s">
        <v>29</v>
      </c>
      <c r="F10" s="12">
        <v>2600</v>
      </c>
      <c r="G10" s="12">
        <f>F10*D10</f>
        <v>5200</v>
      </c>
      <c r="H10" s="10"/>
      <c r="I10" s="10"/>
      <c r="J10" s="10"/>
      <c r="K10" s="10">
        <v>1</v>
      </c>
      <c r="L10" s="10">
        <v>1</v>
      </c>
      <c r="N10" s="1">
        <f>$F10*H10</f>
        <v>0</v>
      </c>
      <c r="O10" s="1">
        <f>$F10*I10</f>
        <v>0</v>
      </c>
      <c r="P10" s="1">
        <f>$F10*J10</f>
        <v>0</v>
      </c>
      <c r="Q10" s="1">
        <f>$F10*K10</f>
        <v>2600</v>
      </c>
      <c r="R10" s="1">
        <f>$F10*L10</f>
        <v>2600</v>
      </c>
    </row>
    <row r="11" s="1" customFormat="1" ht="26" customHeight="1" spans="1:18">
      <c r="A11" s="12">
        <v>6</v>
      </c>
      <c r="B11" s="3" t="s">
        <v>30</v>
      </c>
      <c r="C11" s="3" t="s">
        <v>19</v>
      </c>
      <c r="D11" s="12">
        <f>SUM(H11:L11)</f>
        <v>1</v>
      </c>
      <c r="E11" s="11" t="s">
        <v>31</v>
      </c>
      <c r="F11" s="12">
        <v>1200</v>
      </c>
      <c r="G11" s="12">
        <f>F11*D11</f>
        <v>1200</v>
      </c>
      <c r="H11" s="10"/>
      <c r="I11" s="10"/>
      <c r="J11" s="10"/>
      <c r="K11" s="10"/>
      <c r="L11" s="10">
        <v>1</v>
      </c>
      <c r="N11" s="1">
        <f>$F11*H11</f>
        <v>0</v>
      </c>
      <c r="O11" s="1">
        <f>$F11*I11</f>
        <v>0</v>
      </c>
      <c r="P11" s="1">
        <f>$F11*J11</f>
        <v>0</v>
      </c>
      <c r="Q11" s="1">
        <f>$F11*K11</f>
        <v>0</v>
      </c>
      <c r="R11" s="1">
        <f>$F11*L11</f>
        <v>1200</v>
      </c>
    </row>
    <row r="12" s="1" customFormat="1" ht="26" customHeight="1" spans="1:18">
      <c r="A12" s="12">
        <v>7</v>
      </c>
      <c r="B12" s="3" t="s">
        <v>32</v>
      </c>
      <c r="C12" s="3" t="s">
        <v>19</v>
      </c>
      <c r="D12" s="12">
        <f>SUM(H12:L12)</f>
        <v>4</v>
      </c>
      <c r="E12" s="11" t="s">
        <v>33</v>
      </c>
      <c r="F12" s="12">
        <v>200</v>
      </c>
      <c r="G12" s="12">
        <f>F12*D12</f>
        <v>800</v>
      </c>
      <c r="H12" s="10"/>
      <c r="I12" s="10"/>
      <c r="J12" s="10"/>
      <c r="K12" s="40">
        <v>4</v>
      </c>
      <c r="L12" s="10"/>
      <c r="N12" s="1">
        <f>$F12*H12</f>
        <v>0</v>
      </c>
      <c r="O12" s="1">
        <f>$F12*I12</f>
        <v>0</v>
      </c>
      <c r="P12" s="1">
        <f>$F12*J12</f>
        <v>0</v>
      </c>
      <c r="Q12" s="1">
        <f>$F12*K12</f>
        <v>800</v>
      </c>
      <c r="R12" s="1">
        <f>$F12*L12</f>
        <v>0</v>
      </c>
    </row>
    <row r="13" s="1" customFormat="1" ht="15" customHeight="1" spans="1:18">
      <c r="A13" s="12" t="s">
        <v>34</v>
      </c>
      <c r="B13" s="49" t="str">
        <f>"大写："&amp;IF(MOD(G13,1)=0,TEXT(INT(G13),"[DBNUM2]")&amp;"元整",TEXT(INT(G13),"[DBNUM2]")&amp;"元"&amp;TEXT(MID(G13,LEN(INT(G13))+2,1),"[DBNUM2]D角")&amp;TEXT(MID(G13,LEN(INT(G13))+3,1),"[DBNUM2]D分"))</f>
        <v>大写：贰万柒仟贰佰元整</v>
      </c>
      <c r="C13" s="50"/>
      <c r="D13" s="50"/>
      <c r="E13" s="50"/>
      <c r="F13" s="51" t="s">
        <v>35</v>
      </c>
      <c r="G13" s="50">
        <f>SUM(G6:G12)</f>
        <v>27200</v>
      </c>
      <c r="H13" s="50"/>
      <c r="I13" s="50"/>
      <c r="J13" s="50"/>
      <c r="K13" s="50"/>
      <c r="L13" s="55"/>
      <c r="N13" s="1">
        <f>SUM(N6:N12)</f>
        <v>5640</v>
      </c>
      <c r="O13" s="1">
        <f>SUM(O6:O12)</f>
        <v>3640</v>
      </c>
      <c r="P13" s="1">
        <f>SUM(P6:P12)</f>
        <v>4440</v>
      </c>
      <c r="Q13" s="1">
        <f>SUM(Q6:Q12)</f>
        <v>9040</v>
      </c>
      <c r="R13" s="1">
        <f>SUM(R6:R12)</f>
        <v>4440</v>
      </c>
    </row>
    <row r="14" s="1" customFormat="1" ht="64" customHeight="1" spans="1:12">
      <c r="A14" s="52" t="s">
        <v>36</v>
      </c>
      <c r="B14" s="53"/>
      <c r="C14" s="53"/>
      <c r="D14" s="53"/>
      <c r="E14" s="53"/>
      <c r="F14" s="53"/>
      <c r="G14" s="52" t="s">
        <v>37</v>
      </c>
      <c r="H14" s="53"/>
      <c r="I14" s="53"/>
      <c r="J14" s="53"/>
      <c r="K14" s="53"/>
      <c r="L14" s="56"/>
    </row>
    <row r="15" s="1" customFormat="1" ht="18" customHeight="1" spans="1:12">
      <c r="A15" s="17" t="s">
        <v>38</v>
      </c>
      <c r="B15" s="18"/>
      <c r="C15" s="18"/>
      <c r="D15" s="18"/>
      <c r="E15" s="18"/>
      <c r="F15" s="18"/>
      <c r="G15" s="31" t="s">
        <v>39</v>
      </c>
      <c r="H15" s="18"/>
      <c r="I15" s="18"/>
      <c r="J15" s="18"/>
      <c r="K15" s="18"/>
      <c r="L15" s="19"/>
    </row>
    <row r="16" s="1" customFormat="1" ht="64" customHeight="1" spans="1:12">
      <c r="A16" s="52" t="s">
        <v>40</v>
      </c>
      <c r="B16" s="53"/>
      <c r="C16" s="53"/>
      <c r="D16" s="53"/>
      <c r="E16" s="53"/>
      <c r="F16" s="53"/>
      <c r="G16" s="52" t="s">
        <v>41</v>
      </c>
      <c r="H16" s="53"/>
      <c r="I16" s="53"/>
      <c r="J16" s="53"/>
      <c r="K16" s="53"/>
      <c r="L16" s="56"/>
    </row>
    <row r="17" s="1" customFormat="1" ht="18" customHeight="1" spans="1:12">
      <c r="A17" s="17" t="s">
        <v>38</v>
      </c>
      <c r="B17" s="18"/>
      <c r="C17" s="18"/>
      <c r="D17" s="18"/>
      <c r="E17" s="18"/>
      <c r="F17" s="18"/>
      <c r="G17" s="54" t="s">
        <v>42</v>
      </c>
      <c r="H17" s="24"/>
      <c r="I17" s="24"/>
      <c r="J17" s="24"/>
      <c r="K17" s="24"/>
      <c r="L17" s="25"/>
    </row>
  </sheetData>
  <mergeCells count="15">
    <mergeCell ref="A1:L1"/>
    <mergeCell ref="A2:G2"/>
    <mergeCell ref="B3:L3"/>
    <mergeCell ref="A4:G4"/>
    <mergeCell ref="H4:L4"/>
    <mergeCell ref="B13:E13"/>
    <mergeCell ref="G13:L13"/>
    <mergeCell ref="A14:F14"/>
    <mergeCell ref="G14:L14"/>
    <mergeCell ref="A15:F15"/>
    <mergeCell ref="G15:L15"/>
    <mergeCell ref="A16:F16"/>
    <mergeCell ref="G16:L16"/>
    <mergeCell ref="A17:F17"/>
    <mergeCell ref="G17:L17"/>
  </mergeCells>
  <printOptions horizontalCentered="1"/>
  <pageMargins left="0.751388888888889" right="0.751388888888889" top="0.550694444444444" bottom="0.196527777777778" header="0.5" footer="0.0784722222222222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opLeftCell="A3" workbookViewId="0">
      <selection activeCell="A13" sqref="A13:G16"/>
    </sheetView>
  </sheetViews>
  <sheetFormatPr defaultColWidth="9" defaultRowHeight="13.5" outlineLevelCol="6"/>
  <cols>
    <col min="1" max="1" width="6.58333333333333" style="1" customWidth="1"/>
    <col min="2" max="2" width="19" style="1" customWidth="1"/>
    <col min="3" max="4" width="7.375" style="1" customWidth="1"/>
    <col min="5" max="5" width="21.8166666666667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43</v>
      </c>
      <c r="B2" s="3"/>
      <c r="C2" s="3"/>
      <c r="D2" s="3"/>
      <c r="E2" s="3" t="s">
        <v>44</v>
      </c>
      <c r="F2" s="3"/>
      <c r="G2" s="3"/>
    </row>
    <row r="3" s="1" customFormat="1" ht="75.75" customHeight="1" spans="1:7">
      <c r="A3" s="4" t="s">
        <v>2</v>
      </c>
      <c r="B3" s="32" t="s">
        <v>45</v>
      </c>
      <c r="C3" s="32"/>
      <c r="D3" s="33"/>
      <c r="E3" s="33"/>
      <c r="F3" s="33"/>
      <c r="G3" s="34"/>
    </row>
    <row r="4" s="1" customFormat="1" ht="31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30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30" customHeight="1" spans="1:7">
      <c r="A6" s="8">
        <v>1</v>
      </c>
      <c r="B6" s="3" t="s">
        <v>28</v>
      </c>
      <c r="C6" s="3" t="s">
        <v>19</v>
      </c>
      <c r="D6" s="10">
        <v>1</v>
      </c>
      <c r="E6" s="11" t="s">
        <v>29</v>
      </c>
      <c r="F6" s="12">
        <v>2600</v>
      </c>
      <c r="G6" s="8">
        <f t="shared" ref="G6:G21" si="0">F6*D6</f>
        <v>2600</v>
      </c>
    </row>
    <row r="7" s="1" customFormat="1" ht="30" customHeight="1" spans="1:7">
      <c r="A7" s="8">
        <v>2</v>
      </c>
      <c r="B7" s="3" t="s">
        <v>46</v>
      </c>
      <c r="C7" s="3" t="s">
        <v>19</v>
      </c>
      <c r="D7" s="10">
        <v>1</v>
      </c>
      <c r="E7" s="11" t="s">
        <v>47</v>
      </c>
      <c r="F7" s="12">
        <v>2200</v>
      </c>
      <c r="G7" s="8">
        <f t="shared" si="0"/>
        <v>2200</v>
      </c>
    </row>
    <row r="8" s="1" customFormat="1" ht="30" customHeight="1" spans="1:7">
      <c r="A8" s="8">
        <v>3</v>
      </c>
      <c r="B8" s="3" t="s">
        <v>48</v>
      </c>
      <c r="C8" s="3" t="s">
        <v>49</v>
      </c>
      <c r="D8" s="10">
        <v>6</v>
      </c>
      <c r="E8" s="11" t="s">
        <v>50</v>
      </c>
      <c r="F8" s="12">
        <v>130</v>
      </c>
      <c r="G8" s="8">
        <f t="shared" si="0"/>
        <v>780</v>
      </c>
    </row>
    <row r="9" s="1" customFormat="1" ht="46" customHeight="1" spans="1:7">
      <c r="A9" s="8">
        <v>4</v>
      </c>
      <c r="B9" s="3" t="s">
        <v>51</v>
      </c>
      <c r="C9" s="3" t="s">
        <v>52</v>
      </c>
      <c r="D9" s="10">
        <v>1</v>
      </c>
      <c r="E9" s="11" t="s">
        <v>53</v>
      </c>
      <c r="F9" s="12">
        <v>200</v>
      </c>
      <c r="G9" s="8">
        <f t="shared" si="0"/>
        <v>200</v>
      </c>
    </row>
    <row r="10" s="1" customFormat="1" ht="46" customHeight="1" spans="1:7">
      <c r="A10" s="8">
        <v>5</v>
      </c>
      <c r="B10" s="3" t="s">
        <v>54</v>
      </c>
      <c r="C10" s="3" t="s">
        <v>52</v>
      </c>
      <c r="D10" s="10">
        <v>1</v>
      </c>
      <c r="E10" s="11" t="s">
        <v>55</v>
      </c>
      <c r="F10" s="12">
        <v>100</v>
      </c>
      <c r="G10" s="8">
        <f t="shared" si="0"/>
        <v>100</v>
      </c>
    </row>
    <row r="11" s="1" customFormat="1" ht="30" customHeight="1" spans="1:7">
      <c r="A11" s="8">
        <v>6</v>
      </c>
      <c r="B11" s="35" t="s">
        <v>56</v>
      </c>
      <c r="C11" s="3" t="s">
        <v>19</v>
      </c>
      <c r="D11" s="10">
        <v>1</v>
      </c>
      <c r="E11" s="36" t="s">
        <v>57</v>
      </c>
      <c r="F11" s="12">
        <v>220</v>
      </c>
      <c r="G11" s="8">
        <f t="shared" si="0"/>
        <v>220</v>
      </c>
    </row>
    <row r="12" s="1" customFormat="1" ht="30" customHeight="1" spans="1:7">
      <c r="A12" s="8" t="s">
        <v>34</v>
      </c>
      <c r="B12" s="3" t="str">
        <f>"大写："&amp;IF(MOD(G12,1)=0,TEXT(INT(G12),"[DBNUM2]")&amp;"元整",TEXT(INT(G12),"[DBNUM2]")&amp;"元"&amp;TEXT(MID(G12,LEN(INT(G12))+2,1),"[DBNUM2]D角")&amp;TEXT(MID(G12,LEN(INT(G12))+3,1),"[DBNUM2]D分"))</f>
        <v>大写：陆仟壹佰元整</v>
      </c>
      <c r="C12" s="3"/>
      <c r="D12" s="3"/>
      <c r="E12" s="3"/>
      <c r="F12" s="26" t="s">
        <v>35</v>
      </c>
      <c r="G12" s="27">
        <f>SUM(G6:G11)</f>
        <v>6100</v>
      </c>
    </row>
    <row r="13" s="1" customFormat="1" ht="80.25" customHeight="1" spans="1:7">
      <c r="A13" s="14" t="s">
        <v>58</v>
      </c>
      <c r="B13" s="15"/>
      <c r="C13" s="15"/>
      <c r="D13" s="16"/>
      <c r="E13" s="14" t="s">
        <v>59</v>
      </c>
      <c r="F13" s="15"/>
      <c r="G13" s="16"/>
    </row>
    <row r="14" s="1" customFormat="1" ht="33.35" customHeight="1" spans="1:7">
      <c r="A14" s="17" t="s">
        <v>60</v>
      </c>
      <c r="B14" s="18"/>
      <c r="C14" s="18"/>
      <c r="D14" s="19"/>
      <c r="E14" s="17" t="s">
        <v>61</v>
      </c>
      <c r="F14" s="18"/>
      <c r="G14" s="19"/>
    </row>
    <row r="15" s="1" customFormat="1" ht="80.25" customHeight="1" spans="1:7">
      <c r="A15" s="20" t="s">
        <v>40</v>
      </c>
      <c r="B15" s="21"/>
      <c r="C15" s="21"/>
      <c r="D15" s="22"/>
      <c r="E15" s="20" t="s">
        <v>62</v>
      </c>
      <c r="F15" s="21"/>
      <c r="G15" s="22"/>
    </row>
    <row r="16" s="1" customFormat="1" ht="30.15" customHeight="1" spans="1:7">
      <c r="A16" s="23" t="s">
        <v>63</v>
      </c>
      <c r="B16" s="24"/>
      <c r="C16" s="24"/>
      <c r="D16" s="25"/>
      <c r="E16" s="17" t="s">
        <v>61</v>
      </c>
      <c r="F16" s="18"/>
      <c r="G16" s="19"/>
    </row>
  </sheetData>
  <mergeCells count="14">
    <mergeCell ref="A1:G1"/>
    <mergeCell ref="A2:D2"/>
    <mergeCell ref="E2:G2"/>
    <mergeCell ref="B3:G3"/>
    <mergeCell ref="A4:G4"/>
    <mergeCell ref="B12:E12"/>
    <mergeCell ref="A13:D13"/>
    <mergeCell ref="E13:G13"/>
    <mergeCell ref="A14:D14"/>
    <mergeCell ref="E14:G14"/>
    <mergeCell ref="A15:D15"/>
    <mergeCell ref="E15:G15"/>
    <mergeCell ref="A16:D16"/>
    <mergeCell ref="E16:G16"/>
  </mergeCells>
  <printOptions horizontalCentered="1"/>
  <pageMargins left="0.751388888888889" right="0.751388888888889" top="1" bottom="1" header="0.5" footer="0.5"/>
  <pageSetup paperSize="9" orientation="portrait" horizontalDpi="600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opLeftCell="A7" workbookViewId="0">
      <selection activeCell="J16" sqref="J16"/>
    </sheetView>
  </sheetViews>
  <sheetFormatPr defaultColWidth="9" defaultRowHeight="13.5" outlineLevelCol="6"/>
  <cols>
    <col min="1" max="1" width="6.58333333333333" style="1" customWidth="1"/>
    <col min="2" max="2" width="17.375" style="1" customWidth="1"/>
    <col min="3" max="4" width="7.375" style="1" customWidth="1"/>
    <col min="5" max="5" width="21.5666666666667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52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64</v>
      </c>
      <c r="B2" s="3"/>
      <c r="C2" s="3"/>
      <c r="D2" s="3"/>
      <c r="E2" s="3" t="s">
        <v>44</v>
      </c>
      <c r="F2" s="3"/>
      <c r="G2" s="3"/>
    </row>
    <row r="3" s="1" customFormat="1" ht="62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3" t="s">
        <v>28</v>
      </c>
      <c r="C6" s="3" t="s">
        <v>19</v>
      </c>
      <c r="D6" s="10">
        <v>1</v>
      </c>
      <c r="E6" s="11" t="s">
        <v>29</v>
      </c>
      <c r="F6" s="12">
        <v>2600</v>
      </c>
      <c r="G6" s="8">
        <f t="shared" ref="G6:G12" si="0">F6*D6</f>
        <v>2600</v>
      </c>
    </row>
    <row r="7" s="1" customFormat="1" ht="28.35" customHeight="1" spans="1:7">
      <c r="A7" s="8">
        <v>2</v>
      </c>
      <c r="B7" s="3" t="s">
        <v>46</v>
      </c>
      <c r="C7" s="3" t="s">
        <v>19</v>
      </c>
      <c r="D7" s="10">
        <v>2</v>
      </c>
      <c r="E7" s="11" t="s">
        <v>47</v>
      </c>
      <c r="F7" s="12">
        <v>2200</v>
      </c>
      <c r="G7" s="8">
        <f t="shared" si="0"/>
        <v>4400</v>
      </c>
    </row>
    <row r="8" s="1" customFormat="1" ht="28.35" customHeight="1" spans="1:7">
      <c r="A8" s="8">
        <v>3</v>
      </c>
      <c r="B8" s="3" t="s">
        <v>48</v>
      </c>
      <c r="C8" s="3" t="s">
        <v>49</v>
      </c>
      <c r="D8" s="10">
        <v>6</v>
      </c>
      <c r="E8" s="11" t="s">
        <v>50</v>
      </c>
      <c r="F8" s="12">
        <v>130</v>
      </c>
      <c r="G8" s="8">
        <f t="shared" si="0"/>
        <v>780</v>
      </c>
    </row>
    <row r="9" s="1" customFormat="1" ht="52" customHeight="1" spans="1:7">
      <c r="A9" s="8">
        <v>4</v>
      </c>
      <c r="B9" s="3" t="s">
        <v>51</v>
      </c>
      <c r="C9" s="3" t="s">
        <v>52</v>
      </c>
      <c r="D9" s="10">
        <v>2</v>
      </c>
      <c r="E9" s="11" t="s">
        <v>65</v>
      </c>
      <c r="F9" s="12">
        <v>200</v>
      </c>
      <c r="G9" s="8">
        <f t="shared" si="0"/>
        <v>400</v>
      </c>
    </row>
    <row r="10" s="1" customFormat="1" ht="52" customHeight="1" spans="1:7">
      <c r="A10" s="8">
        <v>5</v>
      </c>
      <c r="B10" s="3" t="s">
        <v>54</v>
      </c>
      <c r="C10" s="3" t="s">
        <v>52</v>
      </c>
      <c r="D10" s="10">
        <v>2</v>
      </c>
      <c r="E10" s="11" t="s">
        <v>66</v>
      </c>
      <c r="F10" s="12">
        <v>100</v>
      </c>
      <c r="G10" s="8">
        <f t="shared" si="0"/>
        <v>200</v>
      </c>
    </row>
    <row r="11" s="1" customFormat="1" ht="39" customHeight="1" spans="1:7">
      <c r="A11" s="8">
        <v>6</v>
      </c>
      <c r="B11" s="3" t="s">
        <v>67</v>
      </c>
      <c r="C11" s="3" t="s">
        <v>19</v>
      </c>
      <c r="D11" s="10">
        <v>1</v>
      </c>
      <c r="E11" s="11" t="s">
        <v>68</v>
      </c>
      <c r="F11" s="12">
        <v>1480</v>
      </c>
      <c r="G11" s="8">
        <f t="shared" si="0"/>
        <v>1480</v>
      </c>
    </row>
    <row r="12" s="1" customFormat="1" ht="28.35" customHeight="1" spans="1:7">
      <c r="A12" s="8">
        <v>7</v>
      </c>
      <c r="B12" s="3" t="s">
        <v>69</v>
      </c>
      <c r="C12" s="3" t="s">
        <v>19</v>
      </c>
      <c r="D12" s="10">
        <v>1</v>
      </c>
      <c r="E12" s="11" t="s">
        <v>70</v>
      </c>
      <c r="F12" s="12">
        <v>2800</v>
      </c>
      <c r="G12" s="8">
        <f t="shared" si="0"/>
        <v>2800</v>
      </c>
    </row>
    <row r="13" s="1" customFormat="1" ht="28.35" customHeight="1" spans="1:7">
      <c r="A13" s="8" t="s">
        <v>34</v>
      </c>
      <c r="B13" s="3" t="str">
        <f>"大写："&amp;IF(MOD(G13,1)=0,TEXT(INT(G13),"[DBNUM2]")&amp;"元整",TEXT(INT(G13),"[DBNUM2]")&amp;"元"&amp;TEXT(MID(G13,LEN(INT(G13))+2,1),"[DBNUM2]D角")&amp;TEXT(MID(G13,LEN(INT(G13))+3,1),"[DBNUM2]D分"))</f>
        <v>大写：壹万贰仟陆佰陆拾元整</v>
      </c>
      <c r="C13" s="3"/>
      <c r="D13" s="3"/>
      <c r="E13" s="3"/>
      <c r="F13" s="26" t="s">
        <v>35</v>
      </c>
      <c r="G13" s="27">
        <f>SUM(G6:G12)</f>
        <v>12660</v>
      </c>
    </row>
    <row r="14" s="1" customFormat="1" ht="73" customHeight="1" spans="1:7">
      <c r="A14" s="14" t="s">
        <v>58</v>
      </c>
      <c r="B14" s="15"/>
      <c r="C14" s="15"/>
      <c r="D14" s="16"/>
      <c r="E14" s="14" t="s">
        <v>59</v>
      </c>
      <c r="F14" s="15"/>
      <c r="G14" s="16"/>
    </row>
    <row r="15" s="1" customFormat="1" ht="33.35" customHeight="1" spans="1:7">
      <c r="A15" s="17" t="s">
        <v>60</v>
      </c>
      <c r="B15" s="18"/>
      <c r="C15" s="18"/>
      <c r="D15" s="19"/>
      <c r="E15" s="17" t="s">
        <v>61</v>
      </c>
      <c r="F15" s="18"/>
      <c r="G15" s="19"/>
    </row>
    <row r="16" s="1" customFormat="1" ht="77" customHeight="1" spans="1:7">
      <c r="A16" s="28" t="s">
        <v>40</v>
      </c>
      <c r="B16" s="29"/>
      <c r="C16" s="29"/>
      <c r="D16" s="29"/>
      <c r="E16" s="29"/>
      <c r="F16" s="29"/>
      <c r="G16" s="30"/>
    </row>
    <row r="17" s="1" customFormat="1" ht="33.35" customHeight="1" spans="1:7">
      <c r="A17" s="31" t="s">
        <v>71</v>
      </c>
      <c r="B17" s="18"/>
      <c r="C17" s="18"/>
      <c r="D17" s="18"/>
      <c r="E17" s="18"/>
      <c r="F17" s="18"/>
      <c r="G17" s="19"/>
    </row>
  </sheetData>
  <mergeCells count="12">
    <mergeCell ref="A1:G1"/>
    <mergeCell ref="A2:D2"/>
    <mergeCell ref="E2:G2"/>
    <mergeCell ref="B3:G3"/>
    <mergeCell ref="A4:G4"/>
    <mergeCell ref="B13:E13"/>
    <mergeCell ref="A14:D14"/>
    <mergeCell ref="E14:G14"/>
    <mergeCell ref="A15:D15"/>
    <mergeCell ref="E15:G15"/>
    <mergeCell ref="A16:G16"/>
    <mergeCell ref="A17:G17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opLeftCell="A3" workbookViewId="0">
      <selection activeCell="A13" sqref="A13:G16"/>
    </sheetView>
  </sheetViews>
  <sheetFormatPr defaultColWidth="9" defaultRowHeight="13.5" outlineLevelCol="6"/>
  <cols>
    <col min="1" max="1" width="6.58333333333333" style="1" customWidth="1"/>
    <col min="2" max="2" width="17" style="1" customWidth="1"/>
    <col min="3" max="4" width="7.375" style="1" customWidth="1"/>
    <col min="5" max="5" width="21.37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72</v>
      </c>
      <c r="B2" s="3"/>
      <c r="C2" s="3"/>
      <c r="D2" s="3"/>
      <c r="E2" s="3" t="s">
        <v>44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3" t="s">
        <v>46</v>
      </c>
      <c r="C6" s="3" t="s">
        <v>19</v>
      </c>
      <c r="D6" s="10">
        <v>1</v>
      </c>
      <c r="E6" s="11" t="s">
        <v>47</v>
      </c>
      <c r="F6" s="12">
        <v>2200</v>
      </c>
      <c r="G6" s="8">
        <f t="shared" ref="G6:G19" si="0">F6*D6</f>
        <v>2200</v>
      </c>
    </row>
    <row r="7" s="1" customFormat="1" ht="28.35" customHeight="1" spans="1:7">
      <c r="A7" s="8">
        <v>2</v>
      </c>
      <c r="B7" s="3" t="s">
        <v>48</v>
      </c>
      <c r="C7" s="3" t="s">
        <v>49</v>
      </c>
      <c r="D7" s="10">
        <v>6</v>
      </c>
      <c r="E7" s="11" t="s">
        <v>50</v>
      </c>
      <c r="F7" s="12">
        <v>130</v>
      </c>
      <c r="G7" s="8">
        <f t="shared" si="0"/>
        <v>780</v>
      </c>
    </row>
    <row r="8" s="1" customFormat="1" ht="48" customHeight="1" spans="1:7">
      <c r="A8" s="8">
        <v>3</v>
      </c>
      <c r="B8" s="3" t="s">
        <v>51</v>
      </c>
      <c r="C8" s="3" t="s">
        <v>52</v>
      </c>
      <c r="D8" s="10">
        <v>2</v>
      </c>
      <c r="E8" s="11" t="s">
        <v>65</v>
      </c>
      <c r="F8" s="12">
        <v>200</v>
      </c>
      <c r="G8" s="8">
        <f t="shared" si="0"/>
        <v>400</v>
      </c>
    </row>
    <row r="9" s="1" customFormat="1" ht="48" customHeight="1" spans="1:7">
      <c r="A9" s="8">
        <v>4</v>
      </c>
      <c r="B9" s="3" t="s">
        <v>54</v>
      </c>
      <c r="C9" s="3" t="s">
        <v>52</v>
      </c>
      <c r="D9" s="10">
        <v>4</v>
      </c>
      <c r="E9" s="11" t="s">
        <v>66</v>
      </c>
      <c r="F9" s="12">
        <v>100</v>
      </c>
      <c r="G9" s="8">
        <f t="shared" si="0"/>
        <v>400</v>
      </c>
    </row>
    <row r="10" s="1" customFormat="1" ht="34" customHeight="1" spans="1:7">
      <c r="A10" s="8">
        <v>5</v>
      </c>
      <c r="B10" s="3" t="s">
        <v>67</v>
      </c>
      <c r="C10" s="3" t="s">
        <v>19</v>
      </c>
      <c r="D10" s="10">
        <v>1</v>
      </c>
      <c r="E10" s="11" t="s">
        <v>68</v>
      </c>
      <c r="F10" s="12">
        <v>1480</v>
      </c>
      <c r="G10" s="8">
        <f t="shared" si="0"/>
        <v>1480</v>
      </c>
    </row>
    <row r="11" s="1" customFormat="1" ht="54" customHeight="1" spans="1:7">
      <c r="A11" s="8">
        <v>6</v>
      </c>
      <c r="B11" s="3" t="s">
        <v>73</v>
      </c>
      <c r="C11" s="3" t="s">
        <v>19</v>
      </c>
      <c r="D11" s="10">
        <v>1</v>
      </c>
      <c r="E11" s="11" t="s">
        <v>74</v>
      </c>
      <c r="F11" s="12">
        <v>4200</v>
      </c>
      <c r="G11" s="8">
        <f t="shared" si="0"/>
        <v>4200</v>
      </c>
    </row>
    <row r="12" s="1" customFormat="1" ht="28.35" customHeight="1" spans="1:7">
      <c r="A12" s="8" t="s">
        <v>34</v>
      </c>
      <c r="B12" s="3" t="str">
        <f>"大写："&amp;IF(MOD(G12,1)=0,TEXT(INT(G12),"[DBNUM2]")&amp;"元整",TEXT(INT(G12),"[DBNUM2]")&amp;"元"&amp;TEXT(MID(G12,LEN(INT(G12))+2,1),"[DBNUM2]D角")&amp;TEXT(MID(G12,LEN(INT(G12))+3,1),"[DBNUM2]D分"))</f>
        <v>大写：玖仟肆佰陆拾元整</v>
      </c>
      <c r="C12" s="3"/>
      <c r="D12" s="3"/>
      <c r="E12" s="3"/>
      <c r="F12" s="26" t="s">
        <v>35</v>
      </c>
      <c r="G12" s="27">
        <f>SUM(G6:G11)</f>
        <v>9460</v>
      </c>
    </row>
    <row r="13" s="1" customFormat="1" ht="75" customHeight="1" spans="1:7">
      <c r="A13" s="14" t="s">
        <v>58</v>
      </c>
      <c r="B13" s="15"/>
      <c r="C13" s="15"/>
      <c r="D13" s="16"/>
      <c r="E13" s="14" t="s">
        <v>59</v>
      </c>
      <c r="F13" s="15"/>
      <c r="G13" s="16"/>
    </row>
    <row r="14" s="1" customFormat="1" ht="33.35" customHeight="1" spans="1:7">
      <c r="A14" s="17" t="s">
        <v>60</v>
      </c>
      <c r="B14" s="18"/>
      <c r="C14" s="18"/>
      <c r="D14" s="19"/>
      <c r="E14" s="17" t="s">
        <v>61</v>
      </c>
      <c r="F14" s="18"/>
      <c r="G14" s="19"/>
    </row>
    <row r="15" s="1" customFormat="1" ht="80.25" customHeight="1" spans="1:7">
      <c r="A15" s="20" t="s">
        <v>40</v>
      </c>
      <c r="B15" s="21"/>
      <c r="C15" s="21"/>
      <c r="D15" s="22"/>
      <c r="E15" s="20" t="s">
        <v>62</v>
      </c>
      <c r="F15" s="21"/>
      <c r="G15" s="22"/>
    </row>
    <row r="16" s="1" customFormat="1" ht="33.35" customHeight="1" spans="1:7">
      <c r="A16" s="23" t="s">
        <v>63</v>
      </c>
      <c r="B16" s="24"/>
      <c r="C16" s="24"/>
      <c r="D16" s="25"/>
      <c r="E16" s="17" t="s">
        <v>61</v>
      </c>
      <c r="F16" s="18"/>
      <c r="G16" s="19"/>
    </row>
  </sheetData>
  <mergeCells count="14">
    <mergeCell ref="A1:G1"/>
    <mergeCell ref="A2:D2"/>
    <mergeCell ref="E2:G2"/>
    <mergeCell ref="B3:G3"/>
    <mergeCell ref="A4:G4"/>
    <mergeCell ref="B12:E12"/>
    <mergeCell ref="A13:D13"/>
    <mergeCell ref="E13:G13"/>
    <mergeCell ref="A14:D14"/>
    <mergeCell ref="E14:G14"/>
    <mergeCell ref="A15:D15"/>
    <mergeCell ref="E15:G15"/>
    <mergeCell ref="A16:D16"/>
    <mergeCell ref="E16:G16"/>
  </mergeCells>
  <printOptions horizontalCentered="1"/>
  <pageMargins left="0.751388888888889" right="0.751388888888889" top="1" bottom="1" header="0.5" footer="0.5"/>
  <pageSetup paperSize="9" orientation="portrait" horizontalDpi="600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opLeftCell="A3" workbookViewId="0">
      <selection activeCell="A12" sqref="A12:G15"/>
    </sheetView>
  </sheetViews>
  <sheetFormatPr defaultColWidth="9" defaultRowHeight="13.5" outlineLevelCol="6"/>
  <cols>
    <col min="1" max="1" width="6.58333333333333" style="1" customWidth="1"/>
    <col min="2" max="2" width="17.7166666666667" style="1" customWidth="1"/>
    <col min="3" max="4" width="7.375" style="1" customWidth="1"/>
    <col min="5" max="5" width="22.4083333333333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75</v>
      </c>
      <c r="B2" s="3"/>
      <c r="C2" s="3"/>
      <c r="D2" s="3"/>
      <c r="E2" s="3" t="s">
        <v>44</v>
      </c>
      <c r="F2" s="3"/>
      <c r="G2" s="3"/>
    </row>
    <row r="3" s="1" customFormat="1" ht="71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30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3" t="s">
        <v>46</v>
      </c>
      <c r="C6" s="3" t="s">
        <v>19</v>
      </c>
      <c r="D6" s="10">
        <v>1</v>
      </c>
      <c r="E6" s="11" t="s">
        <v>47</v>
      </c>
      <c r="F6" s="12">
        <v>2200</v>
      </c>
      <c r="G6" s="8">
        <f>F6*D6</f>
        <v>2200</v>
      </c>
    </row>
    <row r="7" s="1" customFormat="1" ht="28.35" customHeight="1" spans="1:7">
      <c r="A7" s="8">
        <v>2</v>
      </c>
      <c r="B7" s="3" t="s">
        <v>48</v>
      </c>
      <c r="C7" s="3" t="s">
        <v>49</v>
      </c>
      <c r="D7" s="10">
        <v>6</v>
      </c>
      <c r="E7" s="11" t="s">
        <v>50</v>
      </c>
      <c r="F7" s="12">
        <v>130</v>
      </c>
      <c r="G7" s="8">
        <f>F7*D7</f>
        <v>780</v>
      </c>
    </row>
    <row r="8" s="1" customFormat="1" ht="46" customHeight="1" spans="1:7">
      <c r="A8" s="8">
        <v>3</v>
      </c>
      <c r="B8" s="3" t="s">
        <v>51</v>
      </c>
      <c r="C8" s="3" t="s">
        <v>52</v>
      </c>
      <c r="D8" s="10">
        <v>4</v>
      </c>
      <c r="E8" s="11" t="s">
        <v>65</v>
      </c>
      <c r="F8" s="12">
        <v>200</v>
      </c>
      <c r="G8" s="8">
        <f>F8*D8</f>
        <v>800</v>
      </c>
    </row>
    <row r="9" s="1" customFormat="1" ht="46" customHeight="1" spans="1:7">
      <c r="A9" s="8">
        <v>4</v>
      </c>
      <c r="B9" s="3" t="s">
        <v>54</v>
      </c>
      <c r="C9" s="3" t="s">
        <v>52</v>
      </c>
      <c r="D9" s="10">
        <v>4</v>
      </c>
      <c r="E9" s="11" t="s">
        <v>66</v>
      </c>
      <c r="F9" s="12">
        <v>100</v>
      </c>
      <c r="G9" s="8">
        <f>F9*D9</f>
        <v>400</v>
      </c>
    </row>
    <row r="10" s="1" customFormat="1" ht="36" customHeight="1" spans="1:7">
      <c r="A10" s="8">
        <v>5</v>
      </c>
      <c r="B10" s="3" t="s">
        <v>67</v>
      </c>
      <c r="C10" s="3" t="s">
        <v>19</v>
      </c>
      <c r="D10" s="10">
        <v>1</v>
      </c>
      <c r="E10" s="11" t="s">
        <v>68</v>
      </c>
      <c r="F10" s="12">
        <v>1480</v>
      </c>
      <c r="G10" s="8">
        <f>F10*D10</f>
        <v>1480</v>
      </c>
    </row>
    <row r="11" s="1" customFormat="1" ht="28.35" customHeight="1" spans="1:7">
      <c r="A11" s="8" t="s">
        <v>34</v>
      </c>
      <c r="B11" s="3" t="str">
        <f>"大写："&amp;IF(MOD(G11,1)=0,TEXT(INT(G11),"[DBNUM2]")&amp;"元整",TEXT(INT(G11),"[DBNUM2]")&amp;"元"&amp;TEXT(MID(G11,LEN(INT(G11))+2,1),"[DBNUM2]D角")&amp;TEXT(MID(G11,LEN(INT(G11))+3,1),"[DBNUM2]D分"))</f>
        <v>大写：伍仟陆佰陆拾元整</v>
      </c>
      <c r="C11" s="3"/>
      <c r="D11" s="3"/>
      <c r="E11" s="3"/>
      <c r="F11" s="13" t="s">
        <v>35</v>
      </c>
      <c r="G11" s="3">
        <f>SUM(G6:G10)</f>
        <v>5660</v>
      </c>
    </row>
    <row r="12" s="1" customFormat="1" ht="80.25" customHeight="1" spans="1:7">
      <c r="A12" s="14" t="s">
        <v>58</v>
      </c>
      <c r="B12" s="15"/>
      <c r="C12" s="15"/>
      <c r="D12" s="16"/>
      <c r="E12" s="14" t="s">
        <v>59</v>
      </c>
      <c r="F12" s="15"/>
      <c r="G12" s="16"/>
    </row>
    <row r="13" s="1" customFormat="1" ht="33.35" customHeight="1" spans="1:7">
      <c r="A13" s="17" t="s">
        <v>60</v>
      </c>
      <c r="B13" s="18"/>
      <c r="C13" s="18"/>
      <c r="D13" s="19"/>
      <c r="E13" s="17" t="s">
        <v>61</v>
      </c>
      <c r="F13" s="18"/>
      <c r="G13" s="19"/>
    </row>
    <row r="14" s="1" customFormat="1" ht="80.25" customHeight="1" spans="1:7">
      <c r="A14" s="20" t="s">
        <v>40</v>
      </c>
      <c r="B14" s="21"/>
      <c r="C14" s="21"/>
      <c r="D14" s="22"/>
      <c r="E14" s="20" t="s">
        <v>62</v>
      </c>
      <c r="F14" s="21"/>
      <c r="G14" s="22"/>
    </row>
    <row r="15" s="1" customFormat="1" ht="33.35" customHeight="1" spans="1:7">
      <c r="A15" s="23" t="s">
        <v>63</v>
      </c>
      <c r="B15" s="24"/>
      <c r="C15" s="24"/>
      <c r="D15" s="25"/>
      <c r="E15" s="17" t="s">
        <v>61</v>
      </c>
      <c r="F15" s="18"/>
      <c r="G15" s="19"/>
    </row>
  </sheetData>
  <mergeCells count="14">
    <mergeCell ref="A1:G1"/>
    <mergeCell ref="A2:D2"/>
    <mergeCell ref="E2:G2"/>
    <mergeCell ref="B3:G3"/>
    <mergeCell ref="A4:G4"/>
    <mergeCell ref="B11:E11"/>
    <mergeCell ref="A12:D12"/>
    <mergeCell ref="E12:G12"/>
    <mergeCell ref="A13:D13"/>
    <mergeCell ref="E13:G13"/>
    <mergeCell ref="A14:D14"/>
    <mergeCell ref="E14:G14"/>
    <mergeCell ref="A15:D15"/>
    <mergeCell ref="E15:G15"/>
  </mergeCells>
  <printOptions horizontalCentered="1"/>
  <pageMargins left="0.700694444444445" right="0.700694444444445" top="0.865972222222222" bottom="0.751388888888889" header="0.298611111111111" footer="0.298611111111111"/>
  <pageSetup paperSize="9" orientation="portrait" horizontalDpi="600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L12" sqref="L12"/>
    </sheetView>
  </sheetViews>
  <sheetFormatPr defaultColWidth="9" defaultRowHeight="13.5" outlineLevelCol="6"/>
  <cols>
    <col min="1" max="1" width="6.58333333333333" style="1" customWidth="1"/>
    <col min="2" max="2" width="19.45" style="1" customWidth="1"/>
    <col min="3" max="4" width="7.375" style="1" customWidth="1"/>
    <col min="5" max="5" width="22.4166666666667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76</v>
      </c>
      <c r="B2" s="3"/>
      <c r="C2" s="3"/>
      <c r="D2" s="3"/>
      <c r="E2" s="3" t="s">
        <v>44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35" customHeight="1" spans="1:7">
      <c r="A6" s="8">
        <v>1</v>
      </c>
      <c r="B6" s="3" t="s">
        <v>46</v>
      </c>
      <c r="C6" s="3" t="s">
        <v>19</v>
      </c>
      <c r="D6" s="10">
        <v>1</v>
      </c>
      <c r="E6" s="11" t="s">
        <v>47</v>
      </c>
      <c r="F6" s="12">
        <v>2200</v>
      </c>
      <c r="G6" s="8">
        <f>F6*D6</f>
        <v>2200</v>
      </c>
    </row>
    <row r="7" s="1" customFormat="1" ht="35" customHeight="1" spans="1:7">
      <c r="A7" s="8">
        <v>2</v>
      </c>
      <c r="B7" s="3" t="s">
        <v>48</v>
      </c>
      <c r="C7" s="3" t="s">
        <v>49</v>
      </c>
      <c r="D7" s="10">
        <v>6</v>
      </c>
      <c r="E7" s="11" t="s">
        <v>50</v>
      </c>
      <c r="F7" s="12">
        <v>130</v>
      </c>
      <c r="G7" s="8">
        <f>F7*D7</f>
        <v>780</v>
      </c>
    </row>
    <row r="8" s="1" customFormat="1" ht="47" customHeight="1" spans="1:7">
      <c r="A8" s="8">
        <v>3</v>
      </c>
      <c r="B8" s="3" t="s">
        <v>51</v>
      </c>
      <c r="C8" s="3" t="s">
        <v>52</v>
      </c>
      <c r="D8" s="10">
        <v>2</v>
      </c>
      <c r="E8" s="11" t="s">
        <v>65</v>
      </c>
      <c r="F8" s="12">
        <v>200</v>
      </c>
      <c r="G8" s="8">
        <f>F8*D8</f>
        <v>400</v>
      </c>
    </row>
    <row r="9" s="1" customFormat="1" ht="47" customHeight="1" spans="1:7">
      <c r="A9" s="8">
        <v>4</v>
      </c>
      <c r="B9" s="3" t="s">
        <v>54</v>
      </c>
      <c r="C9" s="3" t="s">
        <v>52</v>
      </c>
      <c r="D9" s="10">
        <v>2</v>
      </c>
      <c r="E9" s="11" t="s">
        <v>66</v>
      </c>
      <c r="F9" s="12">
        <v>100</v>
      </c>
      <c r="G9" s="8">
        <f>F9*D9</f>
        <v>200</v>
      </c>
    </row>
    <row r="10" s="1" customFormat="1" ht="35" customHeight="1" spans="1:7">
      <c r="A10" s="8">
        <v>5</v>
      </c>
      <c r="B10" s="3" t="s">
        <v>67</v>
      </c>
      <c r="C10" s="3" t="s">
        <v>19</v>
      </c>
      <c r="D10" s="10">
        <v>1</v>
      </c>
      <c r="E10" s="11" t="s">
        <v>68</v>
      </c>
      <c r="F10" s="12">
        <v>1480</v>
      </c>
      <c r="G10" s="8">
        <f>F10*D10</f>
        <v>1480</v>
      </c>
    </row>
    <row r="11" s="1" customFormat="1" ht="28.35" customHeight="1" spans="1:7">
      <c r="A11" s="8" t="s">
        <v>34</v>
      </c>
      <c r="B11" s="3" t="str">
        <f>"大写："&amp;IF(MOD(G11,1)=0,TEXT(INT(G11),"[DBNUM2]")&amp;"元整",TEXT(INT(G11),"[DBNUM2]")&amp;"元"&amp;TEXT(MID(G11,LEN(INT(G11))+2,1),"[DBNUM2]D角")&amp;TEXT(MID(G11,LEN(INT(G11))+3,1),"[DBNUM2]D分"))</f>
        <v>大写：伍仟零陆拾元整</v>
      </c>
      <c r="C11" s="3"/>
      <c r="D11" s="3"/>
      <c r="E11" s="3"/>
      <c r="F11" s="13" t="s">
        <v>35</v>
      </c>
      <c r="G11" s="3">
        <f>SUM(G6:G10)</f>
        <v>5060</v>
      </c>
    </row>
    <row r="12" s="1" customFormat="1" ht="80.25" customHeight="1" spans="1:7">
      <c r="A12" s="14" t="s">
        <v>58</v>
      </c>
      <c r="B12" s="15"/>
      <c r="C12" s="15"/>
      <c r="D12" s="16"/>
      <c r="E12" s="14" t="s">
        <v>59</v>
      </c>
      <c r="F12" s="15"/>
      <c r="G12" s="16"/>
    </row>
    <row r="13" s="1" customFormat="1" ht="33.35" customHeight="1" spans="1:7">
      <c r="A13" s="17" t="s">
        <v>60</v>
      </c>
      <c r="B13" s="18"/>
      <c r="C13" s="18"/>
      <c r="D13" s="19"/>
      <c r="E13" s="17" t="s">
        <v>61</v>
      </c>
      <c r="F13" s="18"/>
      <c r="G13" s="19"/>
    </row>
    <row r="14" s="1" customFormat="1" ht="80.25" customHeight="1" spans="1:7">
      <c r="A14" s="20" t="s">
        <v>40</v>
      </c>
      <c r="B14" s="21"/>
      <c r="C14" s="21"/>
      <c r="D14" s="22"/>
      <c r="E14" s="20" t="s">
        <v>62</v>
      </c>
      <c r="F14" s="21"/>
      <c r="G14" s="22"/>
    </row>
    <row r="15" s="1" customFormat="1" ht="33.35" customHeight="1" spans="1:7">
      <c r="A15" s="23" t="s">
        <v>63</v>
      </c>
      <c r="B15" s="24"/>
      <c r="C15" s="24"/>
      <c r="D15" s="25"/>
      <c r="E15" s="17" t="s">
        <v>61</v>
      </c>
      <c r="F15" s="18"/>
      <c r="G15" s="19"/>
    </row>
  </sheetData>
  <mergeCells count="14">
    <mergeCell ref="A1:G1"/>
    <mergeCell ref="A2:D2"/>
    <mergeCell ref="E2:G2"/>
    <mergeCell ref="B3:G3"/>
    <mergeCell ref="A4:G4"/>
    <mergeCell ref="B11:E11"/>
    <mergeCell ref="A12:D12"/>
    <mergeCell ref="E12:G12"/>
    <mergeCell ref="A13:D13"/>
    <mergeCell ref="E13:G13"/>
    <mergeCell ref="A14:D14"/>
    <mergeCell ref="E14:G14"/>
    <mergeCell ref="A15:D15"/>
    <mergeCell ref="E15:G15"/>
  </mergeCells>
  <printOptions horizontalCentered="1"/>
  <pageMargins left="0.751388888888889" right="0.751388888888889" top="1" bottom="1" header="0.5" footer="0.5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汇总表</vt:lpstr>
      <vt:lpstr>花鹿坪</vt:lpstr>
      <vt:lpstr>示范</vt:lpstr>
      <vt:lpstr>白石</vt:lpstr>
      <vt:lpstr>新街</vt:lpstr>
      <vt:lpstr>迎水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企业用户_291581725</cp:lastModifiedBy>
  <dcterms:created xsi:type="dcterms:W3CDTF">2023-05-12T11:15:00Z</dcterms:created>
  <dcterms:modified xsi:type="dcterms:W3CDTF">2025-04-07T05:20:06Z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9278A81171CF40AFB2550D9FDE482EAD_12</vt:lpwstr>
  </property>
</Properties>
</file>