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汇总表" sheetId="1" r:id="rId1"/>
  </sheets>
  <definedNames>
    <definedName name="_xlnm._FilterDatabase" localSheetId="0" hidden="1">汇总表!$A$5:$N$70</definedName>
    <definedName name="_xlnm.Print_Area" localSheetId="0">汇总表!$A$1:$M$70</definedName>
    <definedName name="_xlnm.Print_Titles" localSheetId="0">汇总表!$4:$5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<sst xmlns="http://schemas.openxmlformats.org/spreadsheetml/2006/main" count="213" uniqueCount="152">
  <si>
    <t>布嘎乡中心学校物品采购申报表</t>
  </si>
  <si>
    <t>物品类别：办公用品</t>
  </si>
  <si>
    <t>申请理由</t>
  </si>
  <si>
    <t xml:space="preserve">    新学期开始，为保障学校教育教学工作正常开展，根据各学校采购申报情况，汇总全乡各小学办公用品采购单如下，请审批！</t>
  </si>
  <si>
    <t>采购项目明细</t>
  </si>
  <si>
    <t>其中分校点数量</t>
  </si>
  <si>
    <t>序号</t>
  </si>
  <si>
    <t>物品名称</t>
  </si>
  <si>
    <t>单位</t>
  </si>
  <si>
    <t>数量</t>
  </si>
  <si>
    <t>规格型号</t>
  </si>
  <si>
    <t>预计单价</t>
  </si>
  <si>
    <t>金额(元)</t>
  </si>
  <si>
    <t>花鹿坪小学</t>
  </si>
  <si>
    <t>示范小学</t>
  </si>
  <si>
    <t>白石小学</t>
  </si>
  <si>
    <t>新街小学</t>
  </si>
  <si>
    <t>迎水小学</t>
  </si>
  <si>
    <t>中心校</t>
  </si>
  <si>
    <t>会议记录本</t>
  </si>
  <si>
    <t>本</t>
  </si>
  <si>
    <t>博文 12120 记事本、博文（bowen）会议记录本 / 120页 商务 会议本 笔记本 记事本 A4（28.5*20.5cm）</t>
  </si>
  <si>
    <t>党务会议记录本</t>
  </si>
  <si>
    <t xml:space="preserve">采之采-梵兴 A4会议记录本 </t>
  </si>
  <si>
    <t>笔记本</t>
  </si>
  <si>
    <t>博文 25120-A5</t>
  </si>
  <si>
    <t>备课本</t>
  </si>
  <si>
    <t>疯狂森林 YS16备课本教案本</t>
  </si>
  <si>
    <t>听课记录本</t>
  </si>
  <si>
    <t>个</t>
  </si>
  <si>
    <t>斯图 课业本/教学用本/16开听课记录本</t>
  </si>
  <si>
    <t>固体胶</t>
  </si>
  <si>
    <t>盒</t>
  </si>
  <si>
    <t>晨光 MG-7103 固体胶 35克*12支</t>
  </si>
  <si>
    <t>透明文件袋</t>
  </si>
  <si>
    <t>齐心 EA6000 A4透明文件袋 公文袋 资料袋 按扣档案袋 单个装</t>
  </si>
  <si>
    <t>黑色中性笔</t>
  </si>
  <si>
    <t>宝克 PC-195中性笔大容量按动式水笔 按压签字笔0.5mm学生考试碳素黑色水性签字笔 黑红两色笔芯（12支/盒）</t>
  </si>
  <si>
    <t>红色中性笔</t>
  </si>
  <si>
    <t>长尾夹</t>
  </si>
  <si>
    <t>1#50mm</t>
  </si>
  <si>
    <t>3#32mm</t>
  </si>
  <si>
    <t>5#19mm</t>
  </si>
  <si>
    <t>订书机</t>
  </si>
  <si>
    <t>得力 0371 订书机 省力型订书器 适配24/6,26/6及24/8订书钉 办公用品 白色</t>
  </si>
  <si>
    <t>订书针</t>
  </si>
  <si>
    <t>24/6型1000枚</t>
  </si>
  <si>
    <t>得力 0013 订书钉 得力23/13订书针 0013厚层订书钉 重型装订机加厚订书针</t>
  </si>
  <si>
    <t>回形针</t>
  </si>
  <si>
    <t>得力/deli0018 100枚</t>
  </si>
  <si>
    <t>剪刀</t>
  </si>
  <si>
    <t>把</t>
  </si>
  <si>
    <t>得力/deli 6001</t>
  </si>
  <si>
    <t>削笔器</t>
  </si>
  <si>
    <t>得力 0610B</t>
  </si>
  <si>
    <t>国旗</t>
  </si>
  <si>
    <t>面</t>
  </si>
  <si>
    <t>2号</t>
  </si>
  <si>
    <t>3号</t>
  </si>
  <si>
    <t>党徽</t>
  </si>
  <si>
    <t>枚</t>
  </si>
  <si>
    <t>别针式</t>
  </si>
  <si>
    <t>奖状</t>
  </si>
  <si>
    <t>张</t>
  </si>
  <si>
    <t>A4</t>
  </si>
  <si>
    <t>荣誉证书</t>
  </si>
  <si>
    <t>聘书</t>
  </si>
  <si>
    <t>南孚电池</t>
  </si>
  <si>
    <t>对</t>
  </si>
  <si>
    <t>5号</t>
  </si>
  <si>
    <t>7号</t>
  </si>
  <si>
    <t>灯泡</t>
  </si>
  <si>
    <t>采之采-佛山照明 E27-42W 大功率LED灯泡节能灯具螺口白光柱形亮霸螺旋LED 60W</t>
  </si>
  <si>
    <t>螺旋灯头</t>
  </si>
  <si>
    <t>开图 耐高温螺口灯座E27胶木悬吊灯头LED节能灯泡底座 加厚胶木耐高温吊灯头</t>
  </si>
  <si>
    <t>白色粉笔</t>
  </si>
  <si>
    <t>箱</t>
  </si>
  <si>
    <t>金值 JK4028 粉笔金值 白色粉笔 50盒</t>
  </si>
  <si>
    <t>彩色粉笔</t>
  </si>
  <si>
    <t>御杰 环保型六角粉笔 粉笔御杰 YUJA 10色2500支六角彩色粉笔普通低尘儿童户外粉笔无尘粉笔画板涂鸦笔教学黑板报笔</t>
  </si>
  <si>
    <t>公牛插板</t>
  </si>
  <si>
    <t>10A10插5米</t>
  </si>
  <si>
    <t>公牛插座10米加长线长多用8孔位十米插排超长线延长线接线板拖线板插线板拖线板 10米GN-403</t>
  </si>
  <si>
    <t>挂锁</t>
  </si>
  <si>
    <t>50MM</t>
  </si>
  <si>
    <t>25MM</t>
  </si>
  <si>
    <t>纸杯</t>
  </si>
  <si>
    <t>提</t>
  </si>
  <si>
    <t>250ml*100个</t>
  </si>
  <si>
    <t>灭火器检查卡</t>
  </si>
  <si>
    <t>黎卫士 灭火毯消防器材养护记录卡消火栓检查卡灭火器点检卡记录表</t>
  </si>
  <si>
    <t>透明胶带</t>
  </si>
  <si>
    <t>卷</t>
  </si>
  <si>
    <t>天章 T19734 天章(TANGO)透明胶带45mm*350y（约320米）*50μm</t>
  </si>
  <si>
    <t>黑板擦</t>
  </si>
  <si>
    <t>羊毛刷</t>
  </si>
  <si>
    <t>不干胶标签贴</t>
  </si>
  <si>
    <t>包</t>
  </si>
  <si>
    <t>62*36mm 50张</t>
  </si>
  <si>
    <t>维修工具箱</t>
  </si>
  <si>
    <t>套</t>
  </si>
  <si>
    <t>欧莱德 至尊星耀款 五金工具箱德国欧莱德五金工具套装家用木工工具箱电工维修组合套装电动螺丝批电动工具冲击钻手电钻锂电钻工具箱套装 至尊霸王套三合一家装全套配齐</t>
  </si>
  <si>
    <t>黄色油漆</t>
  </si>
  <si>
    <t>桶</t>
  </si>
  <si>
    <t>3公斤</t>
  </si>
  <si>
    <t>档案盒</t>
  </si>
  <si>
    <t>3.5cm</t>
  </si>
  <si>
    <t>值日袖套</t>
  </si>
  <si>
    <t>值日</t>
  </si>
  <si>
    <t>少先队大队旗</t>
  </si>
  <si>
    <t>晨好 12090少先队大队旗 旗帜晨好中国少先队旗 少年先锋队队旗 标准款纳米防水 大队旗（120*90cm ）</t>
  </si>
  <si>
    <t>少先队中队旗</t>
  </si>
  <si>
    <t>瑞普 少先队队旗 旗帜瑞普（reap） 瑞普少年先锋队中队旗80cm*60cm</t>
  </si>
  <si>
    <t>少先队大队长标志</t>
  </si>
  <si>
    <t xml:space="preserve">采之采-少先队小队长队干标志一道杠大队长三道杠长二道杠大队委队牌子袖标小学生班干部长委臂章袖章标志牌 二道杠-5个 </t>
  </si>
  <si>
    <t>少先队中队长标志</t>
  </si>
  <si>
    <t xml:space="preserve">采之采-少先队小队长队干标志一道杠大队长三道杠长二道杠大队委队牌子袖标小学生班干部长委臂章袖章标志牌 二道杠-10个 </t>
  </si>
  <si>
    <t>少先队小队长标志</t>
  </si>
  <si>
    <t>红领巾</t>
  </si>
  <si>
    <t>块</t>
  </si>
  <si>
    <t>1米</t>
  </si>
  <si>
    <t>1.2米</t>
  </si>
  <si>
    <t>作业本（小）</t>
  </si>
  <si>
    <t>快捷 课业本/教学用本 练习本 36开（36K)</t>
  </si>
  <si>
    <t>作业本（大）</t>
  </si>
  <si>
    <t>快捷 课业本/教学用本 快捷作业本 作文本  练习本等16开（16K）</t>
  </si>
  <si>
    <t>笔记本（软抄本）</t>
  </si>
  <si>
    <t>得力 硬面抄 A5软面抄作业本笔记本文具学生练习本办公记事本子30-100页 40页/本</t>
  </si>
  <si>
    <t>气球</t>
  </si>
  <si>
    <t>三角彩旗</t>
  </si>
  <si>
    <t>映容 YF-087 旗帜映容 彩旗装饰 三角串旗户外小红旗五彩拉旗结婚院子吊旗幼儿园彩带拉花装扮开业庆典挂饰彩带红旗工地布置 小号白绳400米900面</t>
  </si>
  <si>
    <t>铅笔</t>
  </si>
  <si>
    <t>晨光 AWP35715 晨光2B铅笔经典六角木杆(10支)AWP35715</t>
  </si>
  <si>
    <t>白板笔</t>
  </si>
  <si>
    <t>齐心 WB717 白板笔 好写易檫办公会议白板笔/办公文具 2.0mm黑 10支/盒 WB717</t>
  </si>
  <si>
    <t>记号笔</t>
  </si>
  <si>
    <t>得力 6881 记号笔/粗笔 黑色粗头油性记号笔大头笔 10支/盒 2盒装20支速干耐磨笔头 不易变形</t>
  </si>
  <si>
    <t>流动红旗</t>
  </si>
  <si>
    <t>FGACCT 流动红旗 旗帜/流动红旗 文明班级小号长方形锦旗定做卫生纪律生日幼儿园旗 35*45cm</t>
  </si>
  <si>
    <t>篮球</t>
  </si>
  <si>
    <t>李宁 LBQK-657 室外成人儿童小学生幼儿园水泥地街头男女生彩虹色蓝球 7号 蓝黄粉(通用标准)</t>
  </si>
  <si>
    <t>狂神 狂神0956篮球6号 篮球</t>
  </si>
  <si>
    <t>斯伯丁（SPALDING）篮球TF系列7号PU比赛室内外兼用耐磨 77-176Y（红色）</t>
  </si>
  <si>
    <t>钢笔</t>
  </si>
  <si>
    <t>支</t>
  </si>
  <si>
    <t>得力(deli)EF暗尖优调矫姿钢笔 正姿笔 签字笔金属学生练字墨水笔S271</t>
  </si>
  <si>
    <t>红墨水</t>
  </si>
  <si>
    <t>瓶</t>
  </si>
  <si>
    <t>老板牌 855 笔用墨水/补充液/墨囊 老板牌 香型碳素黑色钢笔墨水 红墨水 855（红色墨水）</t>
  </si>
  <si>
    <t>合计</t>
  </si>
  <si>
    <t>小写：</t>
  </si>
  <si>
    <t>备注：1、请按照附件清单要求的品牌、规格、数量分别配送到布嘎乡花鹿坪小学、示范小学、中心校、白石小学、新街小学、迎水小学；                                                                             2、送货时间：工作日早上9点至下午5点；                                                                                                                             3、付款时限：因财政拨款不及时，中心校于2025年12月31日前完成转账付款。</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</si>
</sst>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1"/>
      <name val="宋体"/>
      <charset val="134"/>
    </font>
    <font>
      <sz val="10"/>
      <name val="宋体"/>
      <charset val="134"/>
    </font>
    <font>
      <sz val="18"/>
      <color rgb="FF000000"/>
      <name val="方正小标宋简体"/>
      <charset val="134"/>
    </font>
    <font>
      <sz val="11"/>
      <color rgb="FF000000"/>
      <name val="宋体"/>
      <charset val="134"/>
    </font>
    <font>
      <sz val="9"/>
      <color rgb="FF000000"/>
      <name val="宋体"/>
      <charset val="134"/>
    </font>
    <font>
      <sz val="10"/>
      <color rgb="FF000000"/>
      <name val="宋体"/>
      <charset val="134"/>
    </font>
    <font>
      <sz val="11"/>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5"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6"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6" fillId="4" borderId="8" applyNumberFormat="0" applyAlignment="0" applyProtection="0">
      <alignment vertical="center"/>
    </xf>
    <xf numFmtId="0" fontId="17" fillId="5" borderId="9" applyNumberFormat="0" applyAlignment="0" applyProtection="0">
      <alignment vertical="center"/>
    </xf>
    <xf numFmtId="0" fontId="18" fillId="5" borderId="8" applyNumberFormat="0" applyAlignment="0" applyProtection="0">
      <alignment vertical="center"/>
    </xf>
    <xf numFmtId="0" fontId="19" fillId="6" borderId="10" applyNumberFormat="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28">
    <xf numFmtId="0" fontId="0" fillId="0" borderId="0" xfId="0">
      <alignment vertical="center"/>
    </xf>
    <xf numFmtId="0" fontId="1" fillId="2" borderId="0" xfId="0" applyFont="1" applyFill="1" applyAlignment="1">
      <alignment vertical="center"/>
    </xf>
    <xf numFmtId="0" fontId="2" fillId="2" borderId="0" xfId="0" applyFont="1" applyFill="1" applyAlignment="1">
      <alignment vertical="center"/>
    </xf>
    <xf numFmtId="0" fontId="3" fillId="2" borderId="0" xfId="0" applyFont="1" applyFill="1" applyAlignment="1">
      <alignment horizontal="center" vertical="center"/>
    </xf>
    <xf numFmtId="0" fontId="4" fillId="2" borderId="0" xfId="0" applyFont="1" applyFill="1" applyAlignment="1">
      <alignment horizontal="left" vertical="center"/>
    </xf>
    <xf numFmtId="0" fontId="5" fillId="2" borderId="1" xfId="0" applyFont="1" applyFill="1" applyBorder="1" applyAlignment="1">
      <alignment horizontal="center" vertical="center" wrapText="1"/>
    </xf>
    <xf numFmtId="0" fontId="4" fillId="2" borderId="1" xfId="0" applyFont="1" applyFill="1" applyBorder="1" applyAlignment="1">
      <alignment horizontal="left" vertical="center"/>
    </xf>
    <xf numFmtId="0" fontId="6"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shrinkToFit="1"/>
    </xf>
    <xf numFmtId="0" fontId="1" fillId="2" borderId="1" xfId="0" applyFont="1" applyFill="1" applyBorder="1" applyAlignment="1">
      <alignment vertical="center"/>
    </xf>
    <xf numFmtId="0" fontId="7" fillId="2" borderId="1" xfId="0" applyFont="1" applyFill="1" applyBorder="1" applyAlignment="1">
      <alignment horizontal="center" vertical="center" wrapText="1" shrinkToFit="1"/>
    </xf>
    <xf numFmtId="0" fontId="4" fillId="2" borderId="2" xfId="0" applyFont="1" applyFill="1" applyBorder="1" applyAlignment="1">
      <alignment horizontal="center" vertical="center"/>
    </xf>
    <xf numFmtId="49" fontId="4" fillId="2" borderId="1" xfId="0" applyNumberFormat="1" applyFont="1" applyFill="1" applyBorder="1" applyAlignment="1">
      <alignment horizontal="center" vertical="center" shrinkToFit="1"/>
    </xf>
    <xf numFmtId="0" fontId="7" fillId="2" borderId="1" xfId="0" applyFont="1" applyFill="1" applyBorder="1" applyAlignment="1">
      <alignment horizontal="center" vertical="center" shrinkToFit="1"/>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4" fillId="2" borderId="1" xfId="0" applyNumberFormat="1" applyFont="1" applyFill="1" applyBorder="1" applyAlignment="1">
      <alignment horizontal="center" vertical="center" shrinkToFit="1"/>
    </xf>
    <xf numFmtId="0" fontId="1" fillId="2" borderId="1" xfId="0" applyFont="1" applyFill="1" applyBorder="1" applyAlignment="1">
      <alignment horizontal="center" vertical="center"/>
    </xf>
    <xf numFmtId="0" fontId="4" fillId="2" borderId="1" xfId="0" applyFont="1" applyFill="1" applyBorder="1" applyAlignment="1">
      <alignment horizontal="right" vertical="center"/>
    </xf>
    <xf numFmtId="0" fontId="1" fillId="2" borderId="1" xfId="0" applyFont="1" applyFill="1" applyBorder="1" applyAlignment="1">
      <alignment horizontal="right" vertical="center"/>
    </xf>
    <xf numFmtId="0" fontId="4" fillId="2" borderId="2" xfId="0" applyFont="1" applyFill="1" applyBorder="1" applyAlignment="1">
      <alignment horizontal="left" vertical="center"/>
    </xf>
    <xf numFmtId="0" fontId="4" fillId="2" borderId="3" xfId="0" applyFont="1" applyFill="1" applyBorder="1" applyAlignment="1">
      <alignment horizontal="left" vertical="center"/>
    </xf>
    <xf numFmtId="0" fontId="4" fillId="2" borderId="3" xfId="0" applyFont="1" applyFill="1" applyBorder="1" applyAlignment="1">
      <alignment horizontal="right" vertical="center"/>
    </xf>
    <xf numFmtId="0" fontId="1" fillId="2" borderId="1" xfId="0" applyFont="1" applyFill="1" applyBorder="1" applyAlignment="1">
      <alignment horizontal="left" vertical="center" wrapText="1"/>
    </xf>
    <xf numFmtId="0" fontId="1" fillId="2" borderId="0" xfId="0" applyFont="1" applyFill="1" applyAlignment="1">
      <alignment horizontal="center" vertical="center"/>
    </xf>
    <xf numFmtId="0" fontId="4" fillId="2" borderId="4" xfId="0" applyFont="1" applyFill="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4"/>
  <sheetViews>
    <sheetView tabSelected="1" zoomScale="115" zoomScaleNormal="115" workbookViewId="0">
      <pane xSplit="2" ySplit="5" topLeftCell="C58" activePane="bottomRight" state="frozen"/>
      <selection/>
      <selection pane="topRight"/>
      <selection pane="bottomLeft"/>
      <selection pane="bottomRight" activeCell="A71" sqref="A71:M71"/>
    </sheetView>
  </sheetViews>
  <sheetFormatPr defaultColWidth="9" defaultRowHeight="13.5"/>
  <cols>
    <col min="1" max="1" width="7.38333333333333" style="1" customWidth="1"/>
    <col min="2" max="2" width="14.2583333333333" style="1" customWidth="1"/>
    <col min="3" max="4" width="7.38333333333333" style="1" customWidth="1"/>
    <col min="5" max="5" width="44.125" style="1" customWidth="1"/>
    <col min="6" max="6" width="10.3833333333333" style="1" customWidth="1"/>
    <col min="7" max="7" width="12.1" style="1" customWidth="1"/>
    <col min="8" max="13" width="9" style="1"/>
    <col min="14" max="14" width="2.18333333333333" style="1" customWidth="1"/>
    <col min="15" max="16384" width="9" style="1"/>
  </cols>
  <sheetData>
    <row r="1" s="1" customFormat="1" ht="21" customHeight="1" spans="1:13">
      <c r="A1" s="3" t="s">
        <v>0</v>
      </c>
      <c r="B1" s="3"/>
      <c r="C1" s="3"/>
      <c r="D1" s="3"/>
      <c r="E1" s="3"/>
      <c r="F1" s="3"/>
      <c r="G1" s="3"/>
      <c r="H1" s="3"/>
      <c r="I1" s="3"/>
      <c r="J1" s="3"/>
      <c r="K1" s="3"/>
      <c r="L1" s="3"/>
      <c r="M1" s="3"/>
    </row>
    <row r="2" s="1" customFormat="1" ht="15" customHeight="1" spans="1:7">
      <c r="A2" s="4" t="s">
        <v>1</v>
      </c>
      <c r="B2" s="4"/>
      <c r="C2" s="4"/>
      <c r="D2" s="4"/>
      <c r="E2" s="4"/>
      <c r="F2" s="4"/>
      <c r="G2" s="4"/>
    </row>
    <row r="3" s="1" customFormat="1" ht="21" customHeight="1" spans="1:13">
      <c r="A3" s="5" t="s">
        <v>2</v>
      </c>
      <c r="B3" s="6" t="s">
        <v>3</v>
      </c>
      <c r="C3" s="6"/>
      <c r="D3" s="6"/>
      <c r="E3" s="6"/>
      <c r="F3" s="6"/>
      <c r="G3" s="6"/>
      <c r="H3" s="6"/>
      <c r="I3" s="6"/>
      <c r="J3" s="6"/>
      <c r="K3" s="6"/>
      <c r="L3" s="6"/>
      <c r="M3" s="6"/>
    </row>
    <row r="4" s="2" customFormat="1" ht="18" customHeight="1" spans="1:13">
      <c r="A4" s="7" t="s">
        <v>4</v>
      </c>
      <c r="B4" s="7"/>
      <c r="C4" s="7"/>
      <c r="D4" s="7"/>
      <c r="E4" s="7"/>
      <c r="F4" s="7"/>
      <c r="G4" s="7"/>
      <c r="H4" s="8" t="s">
        <v>5</v>
      </c>
      <c r="I4" s="8"/>
      <c r="J4" s="8"/>
      <c r="K4" s="8"/>
      <c r="L4" s="8"/>
      <c r="M4" s="8"/>
    </row>
    <row r="5" s="1" customFormat="1" ht="15" customHeight="1" spans="1:13">
      <c r="A5" s="9" t="s">
        <v>6</v>
      </c>
      <c r="B5" s="9" t="s">
        <v>7</v>
      </c>
      <c r="C5" s="9" t="s">
        <v>8</v>
      </c>
      <c r="D5" s="9" t="s">
        <v>9</v>
      </c>
      <c r="E5" s="9" t="s">
        <v>10</v>
      </c>
      <c r="F5" s="9" t="s">
        <v>11</v>
      </c>
      <c r="G5" s="9" t="s">
        <v>12</v>
      </c>
      <c r="H5" s="8" t="s">
        <v>13</v>
      </c>
      <c r="I5" s="19" t="s">
        <v>14</v>
      </c>
      <c r="J5" s="19" t="s">
        <v>15</v>
      </c>
      <c r="K5" s="19" t="s">
        <v>16</v>
      </c>
      <c r="L5" s="19" t="s">
        <v>17</v>
      </c>
      <c r="M5" s="19" t="s">
        <v>18</v>
      </c>
    </row>
    <row r="6" s="1" customFormat="1" ht="15" customHeight="1" spans="1:13">
      <c r="A6" s="9">
        <v>1</v>
      </c>
      <c r="B6" s="10" t="s">
        <v>19</v>
      </c>
      <c r="C6" s="10" t="s">
        <v>20</v>
      </c>
      <c r="D6" s="10">
        <f t="shared" ref="D6:D20" si="0">SUM(H6:M6)</f>
        <v>20</v>
      </c>
      <c r="E6" s="10" t="s">
        <v>21</v>
      </c>
      <c r="F6" s="9">
        <v>23</v>
      </c>
      <c r="G6" s="9">
        <f>F6*D6</f>
        <v>460</v>
      </c>
      <c r="H6" s="11"/>
      <c r="I6" s="11"/>
      <c r="J6" s="11"/>
      <c r="K6" s="11">
        <v>5</v>
      </c>
      <c r="L6" s="11">
        <v>5</v>
      </c>
      <c r="M6" s="11">
        <v>10</v>
      </c>
    </row>
    <row r="7" s="1" customFormat="1" ht="15" customHeight="1" spans="1:13">
      <c r="A7" s="9">
        <v>2</v>
      </c>
      <c r="B7" s="10" t="s">
        <v>22</v>
      </c>
      <c r="C7" s="10" t="s">
        <v>20</v>
      </c>
      <c r="D7" s="10">
        <f t="shared" si="0"/>
        <v>12</v>
      </c>
      <c r="E7" s="10" t="s">
        <v>23</v>
      </c>
      <c r="F7" s="9">
        <v>37.7</v>
      </c>
      <c r="G7" s="9">
        <f t="shared" ref="G7:G38" si="1">F7*D7</f>
        <v>452.4</v>
      </c>
      <c r="H7" s="11"/>
      <c r="I7" s="11"/>
      <c r="J7" s="11"/>
      <c r="K7" s="11">
        <v>2</v>
      </c>
      <c r="L7" s="11"/>
      <c r="M7" s="11">
        <v>10</v>
      </c>
    </row>
    <row r="8" s="1" customFormat="1" ht="15" customHeight="1" spans="1:13">
      <c r="A8" s="9">
        <v>3</v>
      </c>
      <c r="B8" s="10" t="s">
        <v>24</v>
      </c>
      <c r="C8" s="10" t="s">
        <v>20</v>
      </c>
      <c r="D8" s="10">
        <f t="shared" si="0"/>
        <v>60</v>
      </c>
      <c r="E8" s="10" t="s">
        <v>25</v>
      </c>
      <c r="F8" s="9">
        <v>14.5</v>
      </c>
      <c r="G8" s="9">
        <f t="shared" si="1"/>
        <v>870</v>
      </c>
      <c r="H8" s="11"/>
      <c r="I8" s="11"/>
      <c r="J8" s="11">
        <v>20</v>
      </c>
      <c r="K8" s="11">
        <v>20</v>
      </c>
      <c r="L8" s="11"/>
      <c r="M8" s="11">
        <v>20</v>
      </c>
    </row>
    <row r="9" s="1" customFormat="1" ht="15" customHeight="1" spans="1:13">
      <c r="A9" s="9">
        <v>4</v>
      </c>
      <c r="B9" s="10" t="s">
        <v>26</v>
      </c>
      <c r="C9" s="10" t="s">
        <v>20</v>
      </c>
      <c r="D9" s="10">
        <f t="shared" si="0"/>
        <v>105</v>
      </c>
      <c r="E9" s="12" t="s">
        <v>27</v>
      </c>
      <c r="F9" s="9">
        <v>5</v>
      </c>
      <c r="G9" s="9">
        <f t="shared" si="1"/>
        <v>525</v>
      </c>
      <c r="H9" s="11"/>
      <c r="I9" s="11"/>
      <c r="J9" s="11">
        <v>20</v>
      </c>
      <c r="K9" s="11">
        <v>35</v>
      </c>
      <c r="L9" s="11">
        <v>50</v>
      </c>
      <c r="M9" s="11"/>
    </row>
    <row r="10" s="1" customFormat="1" ht="15" customHeight="1" spans="1:13">
      <c r="A10" s="9">
        <v>5</v>
      </c>
      <c r="B10" s="10" t="s">
        <v>28</v>
      </c>
      <c r="C10" s="10" t="s">
        <v>29</v>
      </c>
      <c r="D10" s="10">
        <f t="shared" si="0"/>
        <v>90</v>
      </c>
      <c r="E10" s="10" t="s">
        <v>30</v>
      </c>
      <c r="F10" s="9">
        <v>3.5</v>
      </c>
      <c r="G10" s="9">
        <f t="shared" si="1"/>
        <v>315</v>
      </c>
      <c r="H10" s="11"/>
      <c r="I10" s="11"/>
      <c r="J10" s="11">
        <v>20</v>
      </c>
      <c r="K10" s="11">
        <v>20</v>
      </c>
      <c r="L10" s="11">
        <v>50</v>
      </c>
      <c r="M10" s="11"/>
    </row>
    <row r="11" s="1" customFormat="1" ht="15" customHeight="1" spans="1:13">
      <c r="A11" s="9">
        <v>6</v>
      </c>
      <c r="B11" s="10" t="s">
        <v>31</v>
      </c>
      <c r="C11" s="10" t="s">
        <v>32</v>
      </c>
      <c r="D11" s="10">
        <f t="shared" si="0"/>
        <v>14</v>
      </c>
      <c r="E11" s="10" t="s">
        <v>33</v>
      </c>
      <c r="F11" s="9">
        <v>44.1</v>
      </c>
      <c r="G11" s="9">
        <f t="shared" si="1"/>
        <v>617.4</v>
      </c>
      <c r="H11" s="11"/>
      <c r="I11" s="11"/>
      <c r="J11" s="9">
        <v>5</v>
      </c>
      <c r="K11" s="11">
        <v>4</v>
      </c>
      <c r="L11" s="11">
        <v>5</v>
      </c>
      <c r="M11" s="11"/>
    </row>
    <row r="12" s="1" customFormat="1" ht="15" customHeight="1" spans="1:13">
      <c r="A12" s="9">
        <v>7</v>
      </c>
      <c r="B12" s="10" t="s">
        <v>34</v>
      </c>
      <c r="C12" s="10" t="s">
        <v>29</v>
      </c>
      <c r="D12" s="10">
        <f t="shared" si="0"/>
        <v>20</v>
      </c>
      <c r="E12" s="10" t="s">
        <v>35</v>
      </c>
      <c r="F12" s="13">
        <v>2</v>
      </c>
      <c r="G12" s="9">
        <f t="shared" si="1"/>
        <v>40</v>
      </c>
      <c r="H12" s="11"/>
      <c r="I12" s="11"/>
      <c r="J12" s="9"/>
      <c r="K12" s="11"/>
      <c r="L12" s="11">
        <v>20</v>
      </c>
      <c r="M12" s="11"/>
    </row>
    <row r="13" s="1" customFormat="1" ht="15" customHeight="1" spans="1:13">
      <c r="A13" s="9">
        <v>8</v>
      </c>
      <c r="B13" s="10" t="s">
        <v>36</v>
      </c>
      <c r="C13" s="10" t="s">
        <v>32</v>
      </c>
      <c r="D13" s="10">
        <f t="shared" si="0"/>
        <v>62</v>
      </c>
      <c r="E13" s="10" t="s">
        <v>37</v>
      </c>
      <c r="F13" s="13">
        <v>23</v>
      </c>
      <c r="G13" s="9">
        <f t="shared" si="1"/>
        <v>1426</v>
      </c>
      <c r="H13" s="11"/>
      <c r="I13" s="11"/>
      <c r="J13" s="11">
        <v>2</v>
      </c>
      <c r="K13" s="11">
        <v>20</v>
      </c>
      <c r="L13" s="11">
        <v>20</v>
      </c>
      <c r="M13" s="11">
        <v>20</v>
      </c>
    </row>
    <row r="14" s="1" customFormat="1" ht="15" customHeight="1" spans="1:13">
      <c r="A14" s="9">
        <v>9</v>
      </c>
      <c r="B14" s="10" t="s">
        <v>38</v>
      </c>
      <c r="C14" s="10" t="s">
        <v>32</v>
      </c>
      <c r="D14" s="10">
        <f t="shared" si="0"/>
        <v>40</v>
      </c>
      <c r="E14" s="10" t="s">
        <v>37</v>
      </c>
      <c r="F14" s="13">
        <v>23</v>
      </c>
      <c r="G14" s="9">
        <f t="shared" si="1"/>
        <v>920</v>
      </c>
      <c r="H14" s="11"/>
      <c r="I14" s="11"/>
      <c r="J14" s="11"/>
      <c r="K14" s="11">
        <v>20</v>
      </c>
      <c r="L14" s="11">
        <v>20</v>
      </c>
      <c r="M14" s="11"/>
    </row>
    <row r="15" s="1" customFormat="1" ht="15" customHeight="1" spans="1:13">
      <c r="A15" s="9">
        <v>10</v>
      </c>
      <c r="B15" s="10" t="s">
        <v>39</v>
      </c>
      <c r="C15" s="10" t="s">
        <v>32</v>
      </c>
      <c r="D15" s="10">
        <f t="shared" si="0"/>
        <v>3</v>
      </c>
      <c r="E15" s="10" t="s">
        <v>40</v>
      </c>
      <c r="F15" s="9">
        <v>11.5</v>
      </c>
      <c r="G15" s="9">
        <f t="shared" si="1"/>
        <v>34.5</v>
      </c>
      <c r="H15" s="11"/>
      <c r="I15" s="11"/>
      <c r="J15" s="9"/>
      <c r="K15" s="11">
        <v>3</v>
      </c>
      <c r="L15" s="11"/>
      <c r="M15" s="11"/>
    </row>
    <row r="16" s="1" customFormat="1" ht="15" customHeight="1" spans="1:13">
      <c r="A16" s="9">
        <v>11</v>
      </c>
      <c r="B16" s="10" t="s">
        <v>39</v>
      </c>
      <c r="C16" s="10" t="s">
        <v>32</v>
      </c>
      <c r="D16" s="10">
        <f t="shared" si="0"/>
        <v>7</v>
      </c>
      <c r="E16" s="10" t="s">
        <v>41</v>
      </c>
      <c r="F16" s="9">
        <v>9.38</v>
      </c>
      <c r="G16" s="9">
        <f t="shared" si="1"/>
        <v>65.66</v>
      </c>
      <c r="H16" s="11"/>
      <c r="I16" s="20">
        <v>2</v>
      </c>
      <c r="J16" s="20">
        <v>2</v>
      </c>
      <c r="K16" s="21">
        <v>3</v>
      </c>
      <c r="L16" s="21"/>
      <c r="M16" s="21"/>
    </row>
    <row r="17" s="1" customFormat="1" ht="15" customHeight="1" spans="1:13">
      <c r="A17" s="9">
        <v>12</v>
      </c>
      <c r="B17" s="10" t="s">
        <v>39</v>
      </c>
      <c r="C17" s="10" t="s">
        <v>32</v>
      </c>
      <c r="D17" s="10">
        <f t="shared" si="0"/>
        <v>7</v>
      </c>
      <c r="E17" s="10" t="s">
        <v>42</v>
      </c>
      <c r="F17" s="9">
        <v>8.6</v>
      </c>
      <c r="G17" s="9">
        <f t="shared" si="1"/>
        <v>60.2</v>
      </c>
      <c r="H17" s="11"/>
      <c r="I17" s="20">
        <v>2</v>
      </c>
      <c r="J17" s="20">
        <v>2</v>
      </c>
      <c r="K17" s="21">
        <v>3</v>
      </c>
      <c r="L17" s="21"/>
      <c r="M17" s="21"/>
    </row>
    <row r="18" s="1" customFormat="1" ht="15" customHeight="1" spans="1:13">
      <c r="A18" s="9">
        <v>13</v>
      </c>
      <c r="B18" s="10" t="s">
        <v>43</v>
      </c>
      <c r="C18" s="10" t="s">
        <v>29</v>
      </c>
      <c r="D18" s="10">
        <f t="shared" si="0"/>
        <v>20</v>
      </c>
      <c r="E18" s="10" t="s">
        <v>44</v>
      </c>
      <c r="F18" s="9">
        <v>25.5</v>
      </c>
      <c r="G18" s="9">
        <f t="shared" si="1"/>
        <v>510</v>
      </c>
      <c r="H18" s="11"/>
      <c r="I18" s="11"/>
      <c r="J18" s="9"/>
      <c r="K18" s="11">
        <v>5</v>
      </c>
      <c r="L18" s="11">
        <v>5</v>
      </c>
      <c r="M18" s="11">
        <v>10</v>
      </c>
    </row>
    <row r="19" s="1" customFormat="1" ht="15" customHeight="1" spans="1:13">
      <c r="A19" s="9">
        <v>14</v>
      </c>
      <c r="B19" s="10" t="s">
        <v>45</v>
      </c>
      <c r="C19" s="10" t="s">
        <v>32</v>
      </c>
      <c r="D19" s="10">
        <f t="shared" si="0"/>
        <v>40</v>
      </c>
      <c r="E19" s="14" t="s">
        <v>46</v>
      </c>
      <c r="F19" s="9">
        <v>3</v>
      </c>
      <c r="G19" s="9">
        <f t="shared" si="1"/>
        <v>120</v>
      </c>
      <c r="H19" s="11"/>
      <c r="I19" s="11"/>
      <c r="J19" s="9"/>
      <c r="K19" s="11">
        <v>20</v>
      </c>
      <c r="L19" s="11">
        <v>20</v>
      </c>
      <c r="M19" s="11"/>
    </row>
    <row r="20" s="1" customFormat="1" ht="15" customHeight="1" spans="1:13">
      <c r="A20" s="9">
        <v>15</v>
      </c>
      <c r="B20" s="10" t="s">
        <v>45</v>
      </c>
      <c r="C20" s="10" t="s">
        <v>32</v>
      </c>
      <c r="D20" s="10">
        <f t="shared" si="0"/>
        <v>3</v>
      </c>
      <c r="E20" s="14" t="s">
        <v>47</v>
      </c>
      <c r="F20" s="9">
        <v>5</v>
      </c>
      <c r="G20" s="9">
        <f t="shared" si="1"/>
        <v>15</v>
      </c>
      <c r="H20" s="11"/>
      <c r="I20" s="11"/>
      <c r="J20" s="9"/>
      <c r="K20" s="11">
        <v>3</v>
      </c>
      <c r="L20" s="11"/>
      <c r="M20" s="11"/>
    </row>
    <row r="21" s="1" customFormat="1" ht="15" customHeight="1" spans="1:13">
      <c r="A21" s="9">
        <v>16</v>
      </c>
      <c r="B21" s="10" t="s">
        <v>48</v>
      </c>
      <c r="C21" s="10" t="s">
        <v>32</v>
      </c>
      <c r="D21" s="10">
        <f t="shared" ref="D21:D36" si="2">SUM(H21:M21)</f>
        <v>20</v>
      </c>
      <c r="E21" s="14" t="s">
        <v>49</v>
      </c>
      <c r="F21" s="9">
        <v>2</v>
      </c>
      <c r="G21" s="9">
        <f t="shared" si="1"/>
        <v>40</v>
      </c>
      <c r="H21" s="11">
        <v>20</v>
      </c>
      <c r="I21" s="11"/>
      <c r="J21" s="9"/>
      <c r="K21" s="11"/>
      <c r="L21" s="11"/>
      <c r="M21" s="11"/>
    </row>
    <row r="22" s="1" customFormat="1" ht="15" customHeight="1" spans="1:13">
      <c r="A22" s="9">
        <v>17</v>
      </c>
      <c r="B22" s="10" t="s">
        <v>50</v>
      </c>
      <c r="C22" s="10" t="s">
        <v>51</v>
      </c>
      <c r="D22" s="10">
        <f t="shared" si="2"/>
        <v>2</v>
      </c>
      <c r="E22" s="14" t="s">
        <v>52</v>
      </c>
      <c r="F22" s="9">
        <v>9.4</v>
      </c>
      <c r="G22" s="9">
        <f t="shared" si="1"/>
        <v>18.8</v>
      </c>
      <c r="H22" s="11">
        <v>2</v>
      </c>
      <c r="I22" s="11"/>
      <c r="J22" s="9"/>
      <c r="K22" s="11"/>
      <c r="L22" s="11"/>
      <c r="M22" s="11"/>
    </row>
    <row r="23" s="1" customFormat="1" ht="15" customHeight="1" spans="1:13">
      <c r="A23" s="9">
        <v>18</v>
      </c>
      <c r="B23" s="10" t="s">
        <v>53</v>
      </c>
      <c r="C23" s="10" t="s">
        <v>29</v>
      </c>
      <c r="D23" s="10">
        <f t="shared" si="2"/>
        <v>2</v>
      </c>
      <c r="E23" s="14" t="s">
        <v>54</v>
      </c>
      <c r="F23" s="9">
        <v>25</v>
      </c>
      <c r="G23" s="9">
        <f t="shared" si="1"/>
        <v>50</v>
      </c>
      <c r="H23" s="11"/>
      <c r="I23" s="11"/>
      <c r="J23" s="9"/>
      <c r="K23" s="11"/>
      <c r="L23" s="11"/>
      <c r="M23" s="11">
        <v>2</v>
      </c>
    </row>
    <row r="24" s="1" customFormat="1" ht="15" customHeight="1" spans="1:13">
      <c r="A24" s="9">
        <v>19</v>
      </c>
      <c r="B24" s="10" t="s">
        <v>55</v>
      </c>
      <c r="C24" s="10" t="s">
        <v>56</v>
      </c>
      <c r="D24" s="10">
        <f t="shared" si="2"/>
        <v>3</v>
      </c>
      <c r="E24" s="10" t="s">
        <v>57</v>
      </c>
      <c r="F24" s="9">
        <v>50</v>
      </c>
      <c r="G24" s="9">
        <f t="shared" si="1"/>
        <v>150</v>
      </c>
      <c r="H24" s="11"/>
      <c r="I24" s="11">
        <v>3</v>
      </c>
      <c r="J24" s="11"/>
      <c r="K24" s="11"/>
      <c r="L24" s="11"/>
      <c r="M24" s="11"/>
    </row>
    <row r="25" s="1" customFormat="1" ht="15" customHeight="1" spans="1:13">
      <c r="A25" s="9">
        <v>20</v>
      </c>
      <c r="B25" s="10" t="s">
        <v>55</v>
      </c>
      <c r="C25" s="10" t="s">
        <v>56</v>
      </c>
      <c r="D25" s="10">
        <f t="shared" si="2"/>
        <v>11</v>
      </c>
      <c r="E25" s="10" t="s">
        <v>58</v>
      </c>
      <c r="F25" s="9">
        <v>35</v>
      </c>
      <c r="G25" s="9">
        <f t="shared" si="1"/>
        <v>385</v>
      </c>
      <c r="H25" s="11">
        <v>2</v>
      </c>
      <c r="I25" s="11"/>
      <c r="J25" s="11">
        <v>3</v>
      </c>
      <c r="K25" s="11">
        <v>2</v>
      </c>
      <c r="L25" s="11">
        <v>4</v>
      </c>
      <c r="M25" s="11"/>
    </row>
    <row r="26" s="1" customFormat="1" ht="15" customHeight="1" spans="1:13">
      <c r="A26" s="9">
        <v>21</v>
      </c>
      <c r="B26" s="10" t="s">
        <v>59</v>
      </c>
      <c r="C26" s="10" t="s">
        <v>60</v>
      </c>
      <c r="D26" s="10">
        <f t="shared" si="2"/>
        <v>100</v>
      </c>
      <c r="E26" s="10" t="s">
        <v>61</v>
      </c>
      <c r="F26" s="9">
        <v>1.5</v>
      </c>
      <c r="G26" s="9">
        <f t="shared" si="1"/>
        <v>150</v>
      </c>
      <c r="H26" s="11"/>
      <c r="I26" s="11"/>
      <c r="J26" s="11"/>
      <c r="K26" s="11"/>
      <c r="L26" s="11"/>
      <c r="M26" s="11">
        <v>100</v>
      </c>
    </row>
    <row r="27" s="1" customFormat="1" ht="15" customHeight="1" spans="1:13">
      <c r="A27" s="9">
        <v>22</v>
      </c>
      <c r="B27" s="10" t="s">
        <v>62</v>
      </c>
      <c r="C27" s="10" t="s">
        <v>63</v>
      </c>
      <c r="D27" s="10">
        <f t="shared" si="2"/>
        <v>1800</v>
      </c>
      <c r="E27" s="10" t="s">
        <v>64</v>
      </c>
      <c r="F27" s="9">
        <v>0.24</v>
      </c>
      <c r="G27" s="9">
        <f t="shared" si="1"/>
        <v>432</v>
      </c>
      <c r="H27" s="11"/>
      <c r="I27" s="11"/>
      <c r="J27" s="11">
        <v>500</v>
      </c>
      <c r="K27" s="11">
        <v>300</v>
      </c>
      <c r="L27" s="11">
        <v>1000</v>
      </c>
      <c r="M27" s="11"/>
    </row>
    <row r="28" s="1" customFormat="1" ht="15" customHeight="1" spans="1:13">
      <c r="A28" s="9">
        <v>23</v>
      </c>
      <c r="B28" s="10" t="s">
        <v>65</v>
      </c>
      <c r="C28" s="10" t="s">
        <v>63</v>
      </c>
      <c r="D28" s="10">
        <f t="shared" si="2"/>
        <v>500</v>
      </c>
      <c r="E28" s="10" t="s">
        <v>64</v>
      </c>
      <c r="F28" s="9">
        <v>0.5</v>
      </c>
      <c r="G28" s="9">
        <f t="shared" si="1"/>
        <v>250</v>
      </c>
      <c r="H28" s="11"/>
      <c r="I28" s="11"/>
      <c r="J28" s="11"/>
      <c r="K28" s="11"/>
      <c r="L28" s="11"/>
      <c r="M28" s="11">
        <v>500</v>
      </c>
    </row>
    <row r="29" s="1" customFormat="1" ht="15" customHeight="1" spans="1:13">
      <c r="A29" s="9">
        <v>24</v>
      </c>
      <c r="B29" s="10" t="s">
        <v>66</v>
      </c>
      <c r="C29" s="10" t="s">
        <v>63</v>
      </c>
      <c r="D29" s="10">
        <f t="shared" si="2"/>
        <v>100</v>
      </c>
      <c r="E29" s="10" t="s">
        <v>64</v>
      </c>
      <c r="F29" s="9">
        <v>0.5</v>
      </c>
      <c r="G29" s="9">
        <f t="shared" si="1"/>
        <v>50</v>
      </c>
      <c r="H29" s="11"/>
      <c r="I29" s="11"/>
      <c r="J29" s="11"/>
      <c r="K29" s="11"/>
      <c r="L29" s="11"/>
      <c r="M29" s="11">
        <v>100</v>
      </c>
    </row>
    <row r="30" s="1" customFormat="1" ht="15" customHeight="1" spans="1:13">
      <c r="A30" s="9">
        <v>25</v>
      </c>
      <c r="B30" s="10" t="s">
        <v>67</v>
      </c>
      <c r="C30" s="10" t="s">
        <v>68</v>
      </c>
      <c r="D30" s="10">
        <f t="shared" si="2"/>
        <v>90</v>
      </c>
      <c r="E30" s="10" t="s">
        <v>69</v>
      </c>
      <c r="F30" s="9">
        <v>5</v>
      </c>
      <c r="G30" s="9">
        <f t="shared" si="1"/>
        <v>450</v>
      </c>
      <c r="H30" s="11"/>
      <c r="I30" s="11">
        <v>30</v>
      </c>
      <c r="J30" s="11">
        <v>20</v>
      </c>
      <c r="K30" s="11">
        <v>20</v>
      </c>
      <c r="L30" s="11">
        <v>20</v>
      </c>
      <c r="M30" s="11"/>
    </row>
    <row r="31" s="1" customFormat="1" ht="15" customHeight="1" spans="1:13">
      <c r="A31" s="9">
        <v>26</v>
      </c>
      <c r="B31" s="10" t="s">
        <v>67</v>
      </c>
      <c r="C31" s="10" t="s">
        <v>68</v>
      </c>
      <c r="D31" s="10">
        <f t="shared" si="2"/>
        <v>30</v>
      </c>
      <c r="E31" s="10" t="s">
        <v>70</v>
      </c>
      <c r="F31" s="9">
        <v>5</v>
      </c>
      <c r="G31" s="9">
        <f t="shared" si="1"/>
        <v>150</v>
      </c>
      <c r="H31" s="11"/>
      <c r="I31" s="11"/>
      <c r="J31" s="11"/>
      <c r="K31" s="11">
        <v>10</v>
      </c>
      <c r="L31" s="11">
        <v>20</v>
      </c>
      <c r="M31" s="11"/>
    </row>
    <row r="32" s="1" customFormat="1" ht="15" customHeight="1" spans="1:13">
      <c r="A32" s="9">
        <v>27</v>
      </c>
      <c r="B32" s="10" t="s">
        <v>71</v>
      </c>
      <c r="C32" s="10" t="s">
        <v>29</v>
      </c>
      <c r="D32" s="10">
        <f t="shared" si="2"/>
        <v>60</v>
      </c>
      <c r="E32" s="10" t="s">
        <v>72</v>
      </c>
      <c r="F32" s="9">
        <v>23</v>
      </c>
      <c r="G32" s="9">
        <f t="shared" si="1"/>
        <v>1380</v>
      </c>
      <c r="H32" s="11"/>
      <c r="I32" s="11"/>
      <c r="J32" s="11">
        <v>20</v>
      </c>
      <c r="K32" s="11">
        <v>20</v>
      </c>
      <c r="L32" s="11">
        <v>20</v>
      </c>
      <c r="M32" s="11"/>
    </row>
    <row r="33" s="1" customFormat="1" ht="15" customHeight="1" spans="1:13">
      <c r="A33" s="9">
        <v>28</v>
      </c>
      <c r="B33" s="10" t="s">
        <v>73</v>
      </c>
      <c r="C33" s="10" t="s">
        <v>29</v>
      </c>
      <c r="D33" s="10">
        <f t="shared" si="2"/>
        <v>20</v>
      </c>
      <c r="E33" s="10" t="s">
        <v>74</v>
      </c>
      <c r="F33" s="13">
        <v>2.5</v>
      </c>
      <c r="G33" s="9">
        <f t="shared" si="1"/>
        <v>50</v>
      </c>
      <c r="H33" s="11"/>
      <c r="I33" s="11"/>
      <c r="J33" s="11">
        <v>20</v>
      </c>
      <c r="K33" s="11"/>
      <c r="L33" s="11"/>
      <c r="M33" s="11"/>
    </row>
    <row r="34" s="1" customFormat="1" ht="15" customHeight="1" spans="1:13">
      <c r="A34" s="9">
        <v>29</v>
      </c>
      <c r="B34" s="10" t="s">
        <v>75</v>
      </c>
      <c r="C34" s="10" t="s">
        <v>76</v>
      </c>
      <c r="D34" s="10">
        <f t="shared" si="2"/>
        <v>1</v>
      </c>
      <c r="E34" s="10" t="s">
        <v>77</v>
      </c>
      <c r="F34" s="13">
        <v>93</v>
      </c>
      <c r="G34" s="9">
        <f t="shared" si="1"/>
        <v>93</v>
      </c>
      <c r="H34" s="11"/>
      <c r="I34" s="11"/>
      <c r="J34" s="11"/>
      <c r="K34" s="11">
        <v>1</v>
      </c>
      <c r="L34" s="11"/>
      <c r="M34" s="11"/>
    </row>
    <row r="35" s="1" customFormat="1" ht="15" customHeight="1" spans="1:13">
      <c r="A35" s="9">
        <v>30</v>
      </c>
      <c r="B35" s="10" t="s">
        <v>78</v>
      </c>
      <c r="C35" s="10" t="s">
        <v>76</v>
      </c>
      <c r="D35" s="10">
        <f t="shared" si="2"/>
        <v>10</v>
      </c>
      <c r="E35" s="10" t="s">
        <v>79</v>
      </c>
      <c r="F35" s="13">
        <v>102</v>
      </c>
      <c r="G35" s="9">
        <f t="shared" si="1"/>
        <v>1020</v>
      </c>
      <c r="H35" s="11"/>
      <c r="I35" s="11">
        <v>4</v>
      </c>
      <c r="J35" s="11">
        <v>1</v>
      </c>
      <c r="K35" s="11">
        <v>2</v>
      </c>
      <c r="L35" s="11">
        <v>3</v>
      </c>
      <c r="M35" s="11"/>
    </row>
    <row r="36" s="1" customFormat="1" ht="15" customHeight="1" spans="1:13">
      <c r="A36" s="9">
        <v>31</v>
      </c>
      <c r="B36" s="10" t="s">
        <v>80</v>
      </c>
      <c r="C36" s="10" t="s">
        <v>29</v>
      </c>
      <c r="D36" s="10">
        <f t="shared" si="2"/>
        <v>5</v>
      </c>
      <c r="E36" s="10" t="s">
        <v>81</v>
      </c>
      <c r="F36" s="13">
        <v>86</v>
      </c>
      <c r="G36" s="9">
        <f t="shared" si="1"/>
        <v>430</v>
      </c>
      <c r="H36" s="11"/>
      <c r="I36" s="11"/>
      <c r="J36" s="11">
        <v>2</v>
      </c>
      <c r="K36" s="11"/>
      <c r="L36" s="11">
        <v>3</v>
      </c>
      <c r="M36" s="11"/>
    </row>
    <row r="37" s="1" customFormat="1" ht="15" customHeight="1" spans="1:13">
      <c r="A37" s="9">
        <v>32</v>
      </c>
      <c r="B37" s="10" t="s">
        <v>80</v>
      </c>
      <c r="C37" s="10" t="s">
        <v>29</v>
      </c>
      <c r="D37" s="10">
        <f t="shared" ref="D37:D51" si="3">SUM(H37:M37)</f>
        <v>2</v>
      </c>
      <c r="E37" s="10" t="s">
        <v>82</v>
      </c>
      <c r="F37" s="13">
        <v>128</v>
      </c>
      <c r="G37" s="9">
        <f t="shared" si="1"/>
        <v>256</v>
      </c>
      <c r="H37" s="11"/>
      <c r="I37" s="11">
        <v>2</v>
      </c>
      <c r="J37" s="11"/>
      <c r="K37" s="11"/>
      <c r="L37" s="11"/>
      <c r="M37" s="11"/>
    </row>
    <row r="38" s="1" customFormat="1" ht="15" customHeight="1" spans="1:13">
      <c r="A38" s="9">
        <v>33</v>
      </c>
      <c r="B38" s="10" t="s">
        <v>83</v>
      </c>
      <c r="C38" s="10" t="s">
        <v>51</v>
      </c>
      <c r="D38" s="10">
        <f t="shared" si="3"/>
        <v>10</v>
      </c>
      <c r="E38" s="10" t="s">
        <v>84</v>
      </c>
      <c r="F38" s="13">
        <v>9.5</v>
      </c>
      <c r="G38" s="9">
        <f t="shared" si="1"/>
        <v>95</v>
      </c>
      <c r="H38" s="11"/>
      <c r="I38" s="11"/>
      <c r="J38" s="11"/>
      <c r="K38" s="11"/>
      <c r="L38" s="11">
        <v>10</v>
      </c>
      <c r="M38" s="11"/>
    </row>
    <row r="39" s="1" customFormat="1" ht="15" customHeight="1" spans="1:13">
      <c r="A39" s="9">
        <v>34</v>
      </c>
      <c r="B39" s="10" t="s">
        <v>83</v>
      </c>
      <c r="C39" s="10" t="s">
        <v>51</v>
      </c>
      <c r="D39" s="10">
        <f t="shared" si="3"/>
        <v>10</v>
      </c>
      <c r="E39" s="10" t="s">
        <v>85</v>
      </c>
      <c r="F39" s="13">
        <v>5</v>
      </c>
      <c r="G39" s="9">
        <f t="shared" ref="G39:G69" si="4">F39*D39</f>
        <v>50</v>
      </c>
      <c r="H39" s="11"/>
      <c r="I39" s="11"/>
      <c r="J39" s="11"/>
      <c r="K39" s="11"/>
      <c r="L39" s="11">
        <v>10</v>
      </c>
      <c r="M39" s="11"/>
    </row>
    <row r="40" s="1" customFormat="1" ht="15" customHeight="1" spans="1:13">
      <c r="A40" s="9">
        <v>35</v>
      </c>
      <c r="B40" s="10" t="s">
        <v>86</v>
      </c>
      <c r="C40" s="10" t="s">
        <v>87</v>
      </c>
      <c r="D40" s="10">
        <f t="shared" si="3"/>
        <v>80</v>
      </c>
      <c r="E40" s="10" t="s">
        <v>88</v>
      </c>
      <c r="F40" s="13">
        <v>16.5</v>
      </c>
      <c r="G40" s="9">
        <f t="shared" si="4"/>
        <v>1320</v>
      </c>
      <c r="H40" s="11"/>
      <c r="I40" s="11"/>
      <c r="J40" s="11">
        <v>20</v>
      </c>
      <c r="K40" s="11">
        <v>20</v>
      </c>
      <c r="L40" s="11">
        <v>20</v>
      </c>
      <c r="M40" s="11">
        <v>20</v>
      </c>
    </row>
    <row r="41" s="1" customFormat="1" ht="15" customHeight="1" spans="1:13">
      <c r="A41" s="9">
        <v>36</v>
      </c>
      <c r="B41" s="10" t="s">
        <v>89</v>
      </c>
      <c r="C41" s="10" t="s">
        <v>63</v>
      </c>
      <c r="D41" s="10">
        <v>100</v>
      </c>
      <c r="E41" s="10" t="s">
        <v>90</v>
      </c>
      <c r="F41" s="13">
        <v>0.8</v>
      </c>
      <c r="G41" s="9">
        <f t="shared" si="4"/>
        <v>80</v>
      </c>
      <c r="H41" s="11"/>
      <c r="I41" s="11"/>
      <c r="J41" s="11"/>
      <c r="K41" s="11"/>
      <c r="L41" s="11">
        <v>10</v>
      </c>
      <c r="M41" s="11"/>
    </row>
    <row r="42" s="1" customFormat="1" ht="15" customHeight="1" spans="1:13">
      <c r="A42" s="9">
        <v>37</v>
      </c>
      <c r="B42" s="10" t="s">
        <v>91</v>
      </c>
      <c r="C42" s="10" t="s">
        <v>92</v>
      </c>
      <c r="D42" s="10">
        <f t="shared" si="3"/>
        <v>8</v>
      </c>
      <c r="E42" s="10" t="s">
        <v>93</v>
      </c>
      <c r="F42" s="13">
        <v>18</v>
      </c>
      <c r="G42" s="9">
        <f t="shared" si="4"/>
        <v>144</v>
      </c>
      <c r="H42" s="11"/>
      <c r="I42" s="11"/>
      <c r="J42" s="11">
        <v>2</v>
      </c>
      <c r="K42" s="11">
        <v>4</v>
      </c>
      <c r="L42" s="11">
        <v>2</v>
      </c>
      <c r="M42" s="11"/>
    </row>
    <row r="43" s="1" customFormat="1" ht="15" customHeight="1" spans="1:13">
      <c r="A43" s="9">
        <v>38</v>
      </c>
      <c r="B43" s="10" t="s">
        <v>94</v>
      </c>
      <c r="C43" s="10" t="s">
        <v>29</v>
      </c>
      <c r="D43" s="10">
        <f t="shared" si="3"/>
        <v>50</v>
      </c>
      <c r="E43" s="10" t="s">
        <v>95</v>
      </c>
      <c r="F43" s="13">
        <v>3</v>
      </c>
      <c r="G43" s="9">
        <f t="shared" si="4"/>
        <v>150</v>
      </c>
      <c r="H43" s="11"/>
      <c r="I43" s="11"/>
      <c r="J43" s="11">
        <v>20</v>
      </c>
      <c r="K43" s="11"/>
      <c r="L43" s="11">
        <v>30</v>
      </c>
      <c r="M43" s="11"/>
    </row>
    <row r="44" s="1" customFormat="1" ht="15" customHeight="1" spans="1:13">
      <c r="A44" s="9">
        <v>39</v>
      </c>
      <c r="B44" s="10" t="s">
        <v>96</v>
      </c>
      <c r="C44" s="10" t="s">
        <v>97</v>
      </c>
      <c r="D44" s="10">
        <f t="shared" si="3"/>
        <v>2</v>
      </c>
      <c r="E44" s="10" t="s">
        <v>98</v>
      </c>
      <c r="F44" s="13">
        <v>13.5</v>
      </c>
      <c r="G44" s="9">
        <f t="shared" si="4"/>
        <v>27</v>
      </c>
      <c r="H44" s="11"/>
      <c r="I44" s="11"/>
      <c r="J44" s="11"/>
      <c r="K44" s="11"/>
      <c r="L44" s="11">
        <v>2</v>
      </c>
      <c r="M44" s="11"/>
    </row>
    <row r="45" s="1" customFormat="1" ht="15" customHeight="1" spans="1:13">
      <c r="A45" s="9">
        <v>40</v>
      </c>
      <c r="B45" s="10" t="s">
        <v>99</v>
      </c>
      <c r="C45" s="9" t="s">
        <v>100</v>
      </c>
      <c r="D45" s="10">
        <f t="shared" si="3"/>
        <v>2</v>
      </c>
      <c r="E45" s="10" t="s">
        <v>101</v>
      </c>
      <c r="F45" s="13">
        <v>425</v>
      </c>
      <c r="G45" s="9">
        <f t="shared" si="4"/>
        <v>850</v>
      </c>
      <c r="H45" s="11">
        <v>1</v>
      </c>
      <c r="I45" s="11"/>
      <c r="J45" s="11"/>
      <c r="K45" s="11"/>
      <c r="L45" s="11">
        <v>1</v>
      </c>
      <c r="M45" s="11"/>
    </row>
    <row r="46" s="1" customFormat="1" ht="15" customHeight="1" spans="1:13">
      <c r="A46" s="9">
        <v>41</v>
      </c>
      <c r="B46" s="15" t="s">
        <v>102</v>
      </c>
      <c r="C46" s="16" t="s">
        <v>103</v>
      </c>
      <c r="D46" s="15">
        <f t="shared" si="3"/>
        <v>3</v>
      </c>
      <c r="E46" s="15" t="s">
        <v>104</v>
      </c>
      <c r="F46" s="17">
        <v>60</v>
      </c>
      <c r="G46" s="9">
        <f t="shared" si="4"/>
        <v>180</v>
      </c>
      <c r="H46" s="11"/>
      <c r="I46" s="11"/>
      <c r="J46" s="11"/>
      <c r="K46" s="11">
        <v>3</v>
      </c>
      <c r="L46" s="11"/>
      <c r="M46" s="11"/>
    </row>
    <row r="47" s="1" customFormat="1" ht="15" customHeight="1" spans="1:13">
      <c r="A47" s="9">
        <v>42</v>
      </c>
      <c r="B47" s="10" t="s">
        <v>105</v>
      </c>
      <c r="C47" s="9" t="s">
        <v>29</v>
      </c>
      <c r="D47" s="10">
        <f t="shared" si="3"/>
        <v>50</v>
      </c>
      <c r="E47" s="10" t="s">
        <v>106</v>
      </c>
      <c r="F47" s="13">
        <v>8</v>
      </c>
      <c r="G47" s="9">
        <f t="shared" si="4"/>
        <v>400</v>
      </c>
      <c r="H47" s="11"/>
      <c r="I47" s="11"/>
      <c r="J47" s="11"/>
      <c r="K47" s="11"/>
      <c r="L47" s="11">
        <v>50</v>
      </c>
      <c r="M47" s="11"/>
    </row>
    <row r="48" s="1" customFormat="1" ht="15" customHeight="1" spans="1:13">
      <c r="A48" s="9">
        <v>43</v>
      </c>
      <c r="B48" s="10" t="s">
        <v>107</v>
      </c>
      <c r="C48" s="9" t="s">
        <v>29</v>
      </c>
      <c r="D48" s="10">
        <f t="shared" si="3"/>
        <v>50</v>
      </c>
      <c r="E48" s="10" t="s">
        <v>108</v>
      </c>
      <c r="F48" s="13">
        <v>3.5</v>
      </c>
      <c r="G48" s="9">
        <f t="shared" si="4"/>
        <v>175</v>
      </c>
      <c r="H48" s="11">
        <v>50</v>
      </c>
      <c r="I48" s="11"/>
      <c r="J48" s="11"/>
      <c r="K48" s="11"/>
      <c r="L48" s="11"/>
      <c r="M48" s="11"/>
    </row>
    <row r="49" s="1" customFormat="1" ht="15" customHeight="1" spans="1:13">
      <c r="A49" s="9">
        <v>44</v>
      </c>
      <c r="B49" s="18" t="s">
        <v>109</v>
      </c>
      <c r="C49" s="9" t="s">
        <v>56</v>
      </c>
      <c r="D49" s="10">
        <f t="shared" ref="D49:D58" si="5">SUM(H49:M49)</f>
        <v>4</v>
      </c>
      <c r="E49" s="10" t="s">
        <v>110</v>
      </c>
      <c r="F49" s="13">
        <v>20</v>
      </c>
      <c r="G49" s="9">
        <f t="shared" si="4"/>
        <v>80</v>
      </c>
      <c r="H49" s="11"/>
      <c r="I49" s="11">
        <v>2</v>
      </c>
      <c r="J49" s="11"/>
      <c r="K49" s="11">
        <v>2</v>
      </c>
      <c r="L49" s="11"/>
      <c r="M49" s="11"/>
    </row>
    <row r="50" s="1" customFormat="1" ht="15" customHeight="1" spans="1:13">
      <c r="A50" s="9">
        <v>45</v>
      </c>
      <c r="B50" s="18" t="s">
        <v>111</v>
      </c>
      <c r="C50" s="9" t="s">
        <v>56</v>
      </c>
      <c r="D50" s="10">
        <f t="shared" si="5"/>
        <v>13</v>
      </c>
      <c r="E50" s="10" t="s">
        <v>112</v>
      </c>
      <c r="F50" s="13">
        <v>15</v>
      </c>
      <c r="G50" s="9">
        <f t="shared" si="4"/>
        <v>195</v>
      </c>
      <c r="H50" s="11"/>
      <c r="I50" s="11">
        <v>7</v>
      </c>
      <c r="J50" s="11"/>
      <c r="K50" s="11">
        <v>6</v>
      </c>
      <c r="L50" s="11"/>
      <c r="M50" s="11"/>
    </row>
    <row r="51" s="1" customFormat="1" ht="15" customHeight="1" spans="1:13">
      <c r="A51" s="9">
        <v>46</v>
      </c>
      <c r="B51" s="18" t="s">
        <v>113</v>
      </c>
      <c r="C51" s="9" t="s">
        <v>97</v>
      </c>
      <c r="D51" s="10">
        <f t="shared" si="5"/>
        <v>2</v>
      </c>
      <c r="E51" s="10" t="s">
        <v>114</v>
      </c>
      <c r="F51" s="13">
        <v>15.79</v>
      </c>
      <c r="G51" s="9">
        <f t="shared" si="4"/>
        <v>31.58</v>
      </c>
      <c r="H51" s="11"/>
      <c r="I51" s="11">
        <v>1</v>
      </c>
      <c r="J51" s="11"/>
      <c r="K51" s="11">
        <v>1</v>
      </c>
      <c r="L51" s="11"/>
      <c r="M51" s="11"/>
    </row>
    <row r="52" s="1" customFormat="1" ht="15" customHeight="1" spans="1:13">
      <c r="A52" s="9">
        <v>47</v>
      </c>
      <c r="B52" s="18" t="s">
        <v>115</v>
      </c>
      <c r="C52" s="9" t="s">
        <v>97</v>
      </c>
      <c r="D52" s="10">
        <f t="shared" si="5"/>
        <v>3</v>
      </c>
      <c r="E52" s="10" t="s">
        <v>116</v>
      </c>
      <c r="F52" s="13">
        <v>21.66</v>
      </c>
      <c r="G52" s="9">
        <f t="shared" si="4"/>
        <v>64.98</v>
      </c>
      <c r="H52" s="11"/>
      <c r="I52" s="11">
        <v>2</v>
      </c>
      <c r="J52" s="11"/>
      <c r="K52" s="11">
        <v>1</v>
      </c>
      <c r="L52" s="11"/>
      <c r="M52" s="11"/>
    </row>
    <row r="53" s="1" customFormat="1" ht="15" customHeight="1" spans="1:13">
      <c r="A53" s="9">
        <v>48</v>
      </c>
      <c r="B53" s="18" t="s">
        <v>117</v>
      </c>
      <c r="C53" s="9" t="s">
        <v>97</v>
      </c>
      <c r="D53" s="10">
        <f t="shared" si="5"/>
        <v>8</v>
      </c>
      <c r="E53" s="10" t="s">
        <v>116</v>
      </c>
      <c r="F53" s="13">
        <v>21.66</v>
      </c>
      <c r="G53" s="9">
        <f t="shared" si="4"/>
        <v>173.28</v>
      </c>
      <c r="H53" s="11"/>
      <c r="I53" s="11">
        <v>5</v>
      </c>
      <c r="J53" s="11"/>
      <c r="K53" s="11">
        <v>3</v>
      </c>
      <c r="L53" s="11"/>
      <c r="M53" s="11"/>
    </row>
    <row r="54" s="1" customFormat="1" ht="15" customHeight="1" spans="1:13">
      <c r="A54" s="9">
        <v>49</v>
      </c>
      <c r="B54" s="10" t="s">
        <v>118</v>
      </c>
      <c r="C54" s="9" t="s">
        <v>119</v>
      </c>
      <c r="D54" s="10">
        <f t="shared" si="5"/>
        <v>170</v>
      </c>
      <c r="E54" s="10" t="s">
        <v>120</v>
      </c>
      <c r="F54" s="13">
        <v>1</v>
      </c>
      <c r="G54" s="9">
        <f t="shared" si="4"/>
        <v>170</v>
      </c>
      <c r="H54" s="11"/>
      <c r="I54" s="11">
        <v>110</v>
      </c>
      <c r="J54" s="11"/>
      <c r="K54" s="11">
        <v>60</v>
      </c>
      <c r="L54" s="11"/>
      <c r="M54" s="11"/>
    </row>
    <row r="55" s="1" customFormat="1" ht="15" customHeight="1" spans="1:13">
      <c r="A55" s="9">
        <v>50</v>
      </c>
      <c r="B55" s="10" t="s">
        <v>118</v>
      </c>
      <c r="C55" s="9" t="s">
        <v>119</v>
      </c>
      <c r="D55" s="10">
        <f t="shared" si="5"/>
        <v>70</v>
      </c>
      <c r="E55" s="10" t="s">
        <v>121</v>
      </c>
      <c r="F55" s="13">
        <v>2</v>
      </c>
      <c r="G55" s="9">
        <f t="shared" si="4"/>
        <v>140</v>
      </c>
      <c r="H55" s="11"/>
      <c r="I55" s="11">
        <v>40</v>
      </c>
      <c r="J55" s="11"/>
      <c r="K55" s="11">
        <v>30</v>
      </c>
      <c r="L55" s="11"/>
      <c r="M55" s="11"/>
    </row>
    <row r="56" s="1" customFormat="1" ht="15" customHeight="1" spans="1:13">
      <c r="A56" s="9">
        <v>51</v>
      </c>
      <c r="B56" s="10" t="s">
        <v>122</v>
      </c>
      <c r="C56" s="9" t="s">
        <v>20</v>
      </c>
      <c r="D56" s="10">
        <f t="shared" ref="D56:D66" si="6">SUM(H56:M56)</f>
        <v>500</v>
      </c>
      <c r="E56" s="10" t="s">
        <v>123</v>
      </c>
      <c r="F56" s="13">
        <v>0.25</v>
      </c>
      <c r="G56" s="9">
        <f t="shared" si="4"/>
        <v>125</v>
      </c>
      <c r="H56" s="11"/>
      <c r="I56" s="11"/>
      <c r="J56" s="11"/>
      <c r="K56" s="11">
        <v>500</v>
      </c>
      <c r="L56" s="11"/>
      <c r="M56" s="11"/>
    </row>
    <row r="57" s="1" customFormat="1" ht="15" customHeight="1" spans="1:13">
      <c r="A57" s="9">
        <v>52</v>
      </c>
      <c r="B57" s="10" t="s">
        <v>124</v>
      </c>
      <c r="C57" s="9" t="s">
        <v>20</v>
      </c>
      <c r="D57" s="10">
        <f t="shared" si="6"/>
        <v>1500</v>
      </c>
      <c r="E57" s="10" t="s">
        <v>125</v>
      </c>
      <c r="F57" s="13">
        <v>0.5</v>
      </c>
      <c r="G57" s="9">
        <f t="shared" si="4"/>
        <v>750</v>
      </c>
      <c r="H57" s="11"/>
      <c r="I57" s="11"/>
      <c r="J57" s="11"/>
      <c r="K57" s="11">
        <v>1500</v>
      </c>
      <c r="L57" s="11"/>
      <c r="M57" s="11"/>
    </row>
    <row r="58" s="1" customFormat="1" ht="15" customHeight="1" spans="1:13">
      <c r="A58" s="9">
        <v>53</v>
      </c>
      <c r="B58" s="10" t="s">
        <v>126</v>
      </c>
      <c r="C58" s="9" t="s">
        <v>20</v>
      </c>
      <c r="D58" s="10">
        <f t="shared" si="6"/>
        <v>60</v>
      </c>
      <c r="E58" s="10" t="s">
        <v>127</v>
      </c>
      <c r="F58" s="13">
        <v>2.5</v>
      </c>
      <c r="G58" s="9">
        <f t="shared" si="4"/>
        <v>150</v>
      </c>
      <c r="H58" s="11"/>
      <c r="I58" s="11"/>
      <c r="J58" s="11"/>
      <c r="K58" s="11">
        <v>60</v>
      </c>
      <c r="L58" s="11"/>
      <c r="M58" s="11"/>
    </row>
    <row r="59" s="1" customFormat="1" ht="15" customHeight="1" spans="1:13">
      <c r="A59" s="9">
        <v>54</v>
      </c>
      <c r="B59" s="10" t="s">
        <v>128</v>
      </c>
      <c r="C59" s="9" t="s">
        <v>97</v>
      </c>
      <c r="D59" s="10">
        <f t="shared" si="6"/>
        <v>6</v>
      </c>
      <c r="E59" s="10"/>
      <c r="F59" s="13">
        <v>9.9</v>
      </c>
      <c r="G59" s="9">
        <f t="shared" si="4"/>
        <v>59.4</v>
      </c>
      <c r="H59" s="11"/>
      <c r="I59" s="11"/>
      <c r="J59" s="11"/>
      <c r="K59" s="11">
        <v>6</v>
      </c>
      <c r="L59" s="11"/>
      <c r="M59" s="11"/>
    </row>
    <row r="60" s="1" customFormat="1" ht="15" customHeight="1" spans="1:13">
      <c r="A60" s="9">
        <v>55</v>
      </c>
      <c r="B60" s="10" t="s">
        <v>129</v>
      </c>
      <c r="C60" s="9" t="s">
        <v>97</v>
      </c>
      <c r="D60" s="10">
        <f t="shared" si="6"/>
        <v>5</v>
      </c>
      <c r="E60" s="10" t="s">
        <v>130</v>
      </c>
      <c r="F60" s="13">
        <v>45</v>
      </c>
      <c r="G60" s="9">
        <f t="shared" si="4"/>
        <v>225</v>
      </c>
      <c r="H60" s="11"/>
      <c r="I60" s="11"/>
      <c r="J60" s="11"/>
      <c r="K60" s="11">
        <v>5</v>
      </c>
      <c r="L60" s="11"/>
      <c r="M60" s="11"/>
    </row>
    <row r="61" s="1" customFormat="1" ht="15" customHeight="1" spans="1:13">
      <c r="A61" s="9">
        <v>56</v>
      </c>
      <c r="B61" s="10" t="s">
        <v>131</v>
      </c>
      <c r="C61" s="9" t="s">
        <v>32</v>
      </c>
      <c r="D61" s="10">
        <f t="shared" si="6"/>
        <v>10</v>
      </c>
      <c r="E61" s="10" t="s">
        <v>132</v>
      </c>
      <c r="F61" s="13">
        <v>7.5</v>
      </c>
      <c r="G61" s="9">
        <f t="shared" si="4"/>
        <v>75</v>
      </c>
      <c r="H61" s="11"/>
      <c r="I61" s="11"/>
      <c r="J61" s="11"/>
      <c r="K61" s="11">
        <v>10</v>
      </c>
      <c r="L61" s="11"/>
      <c r="M61" s="11"/>
    </row>
    <row r="62" s="1" customFormat="1" ht="15" customHeight="1" spans="1:13">
      <c r="A62" s="9">
        <v>57</v>
      </c>
      <c r="B62" s="10" t="s">
        <v>133</v>
      </c>
      <c r="C62" s="9" t="s">
        <v>32</v>
      </c>
      <c r="D62" s="10">
        <f t="shared" si="6"/>
        <v>3</v>
      </c>
      <c r="E62" s="10" t="s">
        <v>134</v>
      </c>
      <c r="F62" s="13">
        <v>10</v>
      </c>
      <c r="G62" s="9">
        <f t="shared" si="4"/>
        <v>30</v>
      </c>
      <c r="H62" s="11"/>
      <c r="I62" s="11"/>
      <c r="J62" s="11"/>
      <c r="K62" s="11">
        <v>3</v>
      </c>
      <c r="L62" s="11"/>
      <c r="M62" s="11"/>
    </row>
    <row r="63" s="1" customFormat="1" ht="15" customHeight="1" spans="1:13">
      <c r="A63" s="9">
        <v>58</v>
      </c>
      <c r="B63" s="10" t="s">
        <v>135</v>
      </c>
      <c r="C63" s="9" t="s">
        <v>32</v>
      </c>
      <c r="D63" s="10">
        <f t="shared" si="6"/>
        <v>2</v>
      </c>
      <c r="E63" s="10" t="s">
        <v>136</v>
      </c>
      <c r="F63" s="13">
        <v>19</v>
      </c>
      <c r="G63" s="9">
        <f t="shared" si="4"/>
        <v>38</v>
      </c>
      <c r="H63" s="11"/>
      <c r="I63" s="11"/>
      <c r="J63" s="11"/>
      <c r="K63" s="11">
        <v>2</v>
      </c>
      <c r="L63" s="11"/>
      <c r="M63" s="11"/>
    </row>
    <row r="64" s="1" customFormat="1" ht="15" customHeight="1" spans="1:13">
      <c r="A64" s="9">
        <v>59</v>
      </c>
      <c r="B64" s="10" t="s">
        <v>137</v>
      </c>
      <c r="C64" s="9" t="s">
        <v>56</v>
      </c>
      <c r="D64" s="10">
        <f t="shared" si="6"/>
        <v>2</v>
      </c>
      <c r="E64" s="10" t="s">
        <v>138</v>
      </c>
      <c r="F64" s="13">
        <v>15</v>
      </c>
      <c r="G64" s="9">
        <f t="shared" si="4"/>
        <v>30</v>
      </c>
      <c r="H64" s="11"/>
      <c r="I64" s="11"/>
      <c r="J64" s="11">
        <v>2</v>
      </c>
      <c r="K64" s="11"/>
      <c r="L64" s="11"/>
      <c r="M64" s="11"/>
    </row>
    <row r="65" s="1" customFormat="1" ht="15" customHeight="1" spans="1:13">
      <c r="A65" s="9">
        <v>60</v>
      </c>
      <c r="B65" s="10" t="s">
        <v>139</v>
      </c>
      <c r="C65" s="9" t="s">
        <v>29</v>
      </c>
      <c r="D65" s="10">
        <v>15</v>
      </c>
      <c r="E65" s="10" t="s">
        <v>140</v>
      </c>
      <c r="F65" s="13">
        <v>65</v>
      </c>
      <c r="G65" s="9">
        <f t="shared" si="4"/>
        <v>975</v>
      </c>
      <c r="H65" s="11"/>
      <c r="I65" s="11"/>
      <c r="J65" s="11"/>
      <c r="K65" s="11">
        <v>30</v>
      </c>
      <c r="L65" s="11"/>
      <c r="M65" s="11"/>
    </row>
    <row r="66" s="1" customFormat="1" ht="15" customHeight="1" spans="1:13">
      <c r="A66" s="9">
        <v>61</v>
      </c>
      <c r="B66" s="10" t="s">
        <v>139</v>
      </c>
      <c r="C66" s="9" t="s">
        <v>29</v>
      </c>
      <c r="D66" s="10">
        <v>15</v>
      </c>
      <c r="E66" s="10" t="s">
        <v>141</v>
      </c>
      <c r="F66" s="13">
        <v>78</v>
      </c>
      <c r="G66" s="9">
        <f t="shared" si="4"/>
        <v>1170</v>
      </c>
      <c r="H66" s="11"/>
      <c r="I66" s="11"/>
      <c r="J66" s="11"/>
      <c r="K66" s="11">
        <v>31</v>
      </c>
      <c r="L66" s="11"/>
      <c r="M66" s="11"/>
    </row>
    <row r="67" s="1" customFormat="1" ht="15" customHeight="1" spans="1:13">
      <c r="A67" s="9">
        <v>62</v>
      </c>
      <c r="B67" s="10" t="s">
        <v>139</v>
      </c>
      <c r="C67" s="9" t="s">
        <v>29</v>
      </c>
      <c r="D67" s="10">
        <v>1</v>
      </c>
      <c r="E67" s="10" t="s">
        <v>142</v>
      </c>
      <c r="F67" s="13">
        <v>239</v>
      </c>
      <c r="G67" s="9">
        <f t="shared" si="4"/>
        <v>239</v>
      </c>
      <c r="H67" s="11"/>
      <c r="I67" s="11"/>
      <c r="J67" s="11"/>
      <c r="K67" s="11">
        <v>31</v>
      </c>
      <c r="L67" s="11"/>
      <c r="M67" s="11"/>
    </row>
    <row r="68" s="1" customFormat="1" ht="15" customHeight="1" spans="1:13">
      <c r="A68" s="9">
        <v>63</v>
      </c>
      <c r="B68" s="10" t="s">
        <v>143</v>
      </c>
      <c r="C68" s="9" t="s">
        <v>144</v>
      </c>
      <c r="D68" s="10">
        <f>SUM(H68:M68)</f>
        <v>25</v>
      </c>
      <c r="E68" s="10" t="s">
        <v>145</v>
      </c>
      <c r="F68" s="13">
        <v>15.68</v>
      </c>
      <c r="G68" s="9">
        <f t="shared" si="4"/>
        <v>392</v>
      </c>
      <c r="H68" s="11"/>
      <c r="I68" s="11"/>
      <c r="J68" s="11"/>
      <c r="K68" s="11"/>
      <c r="L68" s="11">
        <v>25</v>
      </c>
      <c r="M68" s="11"/>
    </row>
    <row r="69" s="1" customFormat="1" ht="15" customHeight="1" spans="1:13">
      <c r="A69" s="9">
        <v>64</v>
      </c>
      <c r="B69" s="10" t="s">
        <v>146</v>
      </c>
      <c r="C69" s="9" t="s">
        <v>147</v>
      </c>
      <c r="D69" s="10">
        <f>SUM(H69:M69)</f>
        <v>100</v>
      </c>
      <c r="E69" s="10" t="s">
        <v>148</v>
      </c>
      <c r="F69" s="13">
        <v>4</v>
      </c>
      <c r="G69" s="9">
        <f t="shared" si="4"/>
        <v>400</v>
      </c>
      <c r="H69" s="11"/>
      <c r="I69" s="11"/>
      <c r="J69" s="11"/>
      <c r="K69" s="11"/>
      <c r="L69" s="11">
        <v>100</v>
      </c>
      <c r="M69" s="11"/>
    </row>
    <row r="70" s="1" customFormat="1" ht="15" customHeight="1" spans="1:13">
      <c r="A70" s="9" t="s">
        <v>149</v>
      </c>
      <c r="B70" s="22" t="str">
        <f>"大写："&amp;IF(MOD(G70,1)=0,TEXT(INT(G70),"[DBNUM2]")&amp;"元整",TEXT(INT(G70),"[DBNUM2]")&amp;"元"&amp;TEXT(MID(G70,LEN(INT(G70))+2,1),"[DBNUM2]D角")&amp;TEXT(MID(G70,LEN(INT(G70))+3,1),"[DBNUM2]D分"))</f>
        <v>大写：贰万零柒佰柒拾元贰角</v>
      </c>
      <c r="C70" s="23"/>
      <c r="D70" s="23"/>
      <c r="E70" s="23"/>
      <c r="F70" s="24" t="s">
        <v>150</v>
      </c>
      <c r="G70" s="23">
        <f>SUM(G6:G69)</f>
        <v>20770.2</v>
      </c>
      <c r="H70" s="23"/>
      <c r="I70" s="23"/>
      <c r="J70" s="23"/>
      <c r="K70" s="23"/>
      <c r="L70" s="23"/>
      <c r="M70" s="27"/>
    </row>
    <row r="71" ht="63" customHeight="1" spans="1:13">
      <c r="A71" s="25" t="s">
        <v>151</v>
      </c>
      <c r="B71" s="25"/>
      <c r="C71" s="25"/>
      <c r="D71" s="25"/>
      <c r="E71" s="25"/>
      <c r="F71" s="25"/>
      <c r="G71" s="25"/>
      <c r="H71" s="25"/>
      <c r="I71" s="25"/>
      <c r="J71" s="25"/>
      <c r="K71" s="25"/>
      <c r="L71" s="25"/>
      <c r="M71" s="25"/>
    </row>
    <row r="72" spans="1:13">
      <c r="A72" s="26"/>
      <c r="B72" s="26"/>
      <c r="C72" s="26"/>
      <c r="D72" s="26"/>
      <c r="E72" s="26"/>
      <c r="F72" s="26"/>
      <c r="G72" s="26"/>
      <c r="H72" s="26"/>
      <c r="I72" s="26"/>
      <c r="J72" s="26"/>
      <c r="K72" s="26"/>
      <c r="L72" s="26"/>
      <c r="M72" s="26"/>
    </row>
    <row r="73" spans="1:13">
      <c r="A73" s="26"/>
      <c r="B73" s="26"/>
      <c r="C73" s="26"/>
      <c r="D73" s="26"/>
      <c r="E73" s="26"/>
      <c r="F73" s="26"/>
      <c r="G73" s="26"/>
      <c r="H73" s="26"/>
      <c r="I73" s="26"/>
      <c r="J73" s="26"/>
      <c r="K73" s="26"/>
      <c r="L73" s="26"/>
      <c r="M73" s="26"/>
    </row>
    <row r="74" spans="1:13">
      <c r="A74" s="26"/>
      <c r="B74" s="26"/>
      <c r="C74" s="26"/>
      <c r="D74" s="26"/>
      <c r="E74" s="26"/>
      <c r="F74" s="26"/>
      <c r="G74" s="26"/>
      <c r="H74" s="26"/>
      <c r="I74" s="26"/>
      <c r="J74" s="26"/>
      <c r="K74" s="26"/>
      <c r="L74" s="26"/>
      <c r="M74" s="26"/>
    </row>
  </sheetData>
  <mergeCells count="11">
    <mergeCell ref="A1:M1"/>
    <mergeCell ref="A2:G2"/>
    <mergeCell ref="B3:M3"/>
    <mergeCell ref="A4:G4"/>
    <mergeCell ref="H4:M4"/>
    <mergeCell ref="B70:E70"/>
    <mergeCell ref="G70:M70"/>
    <mergeCell ref="A71:M71"/>
    <mergeCell ref="A72:M72"/>
    <mergeCell ref="A73:M73"/>
    <mergeCell ref="A74:M74"/>
  </mergeCells>
  <printOptions horizontalCentered="1"/>
  <pageMargins left="0.700694444444445" right="0.700694444444445" top="0.786805555555556" bottom="0.708333333333333" header="0.156944444444444" footer="0.118055555555556"/>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永久</cp:lastModifiedBy>
  <dcterms:created xsi:type="dcterms:W3CDTF">2023-05-12T11:15:00Z</dcterms:created>
  <dcterms:modified xsi:type="dcterms:W3CDTF">2025-04-07T07:07:40Z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70FBB710400C4709BBEEB5CEF9FF0D09_13</vt:lpwstr>
  </property>
</Properties>
</file>