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<sst xmlns="http://schemas.openxmlformats.org/spreadsheetml/2006/main" count="177" uniqueCount="121">
  <si>
    <t>保靖黄金茶品牌发布会活动执行费用明细</t>
  </si>
  <si>
    <t>Date：2025</t>
  </si>
  <si>
    <t>Venue:湛江华都汇</t>
  </si>
  <si>
    <t>Name:</t>
  </si>
  <si>
    <t>Unit:RMB</t>
  </si>
  <si>
    <t>区域</t>
  </si>
  <si>
    <t>项目</t>
  </si>
  <si>
    <t>细节/尺寸</t>
  </si>
  <si>
    <t>单价</t>
  </si>
  <si>
    <t>数量</t>
  </si>
  <si>
    <t>单位</t>
  </si>
  <si>
    <t>金额</t>
  </si>
  <si>
    <t>一、外场布置</t>
  </si>
  <si>
    <t>活动外场搭建</t>
  </si>
  <si>
    <t>签到区</t>
  </si>
  <si>
    <t>桁架+喷绘</t>
  </si>
  <si>
    <t>5*3m</t>
  </si>
  <si>
    <t>㎡</t>
  </si>
  <si>
    <t>留影区</t>
  </si>
  <si>
    <t>桁架+喷绘+KT造型布幔定制</t>
  </si>
  <si>
    <t>6*3m</t>
  </si>
  <si>
    <t>项</t>
  </si>
  <si>
    <t>造景区</t>
  </si>
  <si>
    <t>桁架+喷绘+KT造型+道具装饰</t>
  </si>
  <si>
    <t>2*3m</t>
  </si>
  <si>
    <t>产品展示区</t>
  </si>
  <si>
    <t>品茗区1</t>
  </si>
  <si>
    <t>桁架+喷绘+KT造型</t>
  </si>
  <si>
    <t>品茗区2</t>
  </si>
  <si>
    <t>4*3m</t>
  </si>
  <si>
    <t>甜品区</t>
  </si>
  <si>
    <t>3*3m</t>
  </si>
  <si>
    <t>销售区</t>
  </si>
  <si>
    <t>品茗茶台</t>
  </si>
  <si>
    <t>桌椅+桌面装饰+茶具</t>
  </si>
  <si>
    <t>/</t>
  </si>
  <si>
    <t>甜品</t>
  </si>
  <si>
    <t>特色甜品</t>
  </si>
  <si>
    <t>份</t>
  </si>
  <si>
    <t>桌椅</t>
  </si>
  <si>
    <t>1桌+2椅 含桌布椅套</t>
  </si>
  <si>
    <t>套</t>
  </si>
  <si>
    <t>小计</t>
  </si>
  <si>
    <t>二、活动场内搭建</t>
  </si>
  <si>
    <t>活动场内搭建</t>
  </si>
  <si>
    <t>领导品茗区</t>
  </si>
  <si>
    <t xml:space="preserve">6*3m </t>
  </si>
  <si>
    <t>三、舞台舞美制作</t>
  </si>
  <si>
    <t>舞台</t>
  </si>
  <si>
    <t>舞台背景两侧造型</t>
  </si>
  <si>
    <t>LED屏</t>
  </si>
  <si>
    <t>10*4m</t>
  </si>
  <si>
    <t>地毯</t>
  </si>
  <si>
    <t>加厚</t>
  </si>
  <si>
    <t>卷</t>
  </si>
  <si>
    <t>定制台口屏</t>
  </si>
  <si>
    <t>桁架+KT+泡沫字</t>
  </si>
  <si>
    <t>3m 2套</t>
  </si>
  <si>
    <t>四、音响配置</t>
  </si>
  <si>
    <t>音响</t>
  </si>
  <si>
    <t>美国SHURE</t>
  </si>
  <si>
    <t>双通道无线分集接收机</t>
  </si>
  <si>
    <t>台</t>
  </si>
  <si>
    <t>美国SHURE UA845</t>
  </si>
  <si>
    <t>宽頻UHF四
频道接收天线分配器</t>
  </si>
  <si>
    <t>SOUNDCRAFT/
声艺 GB4-32</t>
  </si>
  <si>
    <t>32通道现场调音台</t>
  </si>
  <si>
    <t>COUNTRYMAN TYPE 85</t>
  </si>
  <si>
    <t>单通道高低阻信号转换盒</t>
  </si>
  <si>
    <t>英国XTA DP448数字音频处
理器</t>
  </si>
  <si>
    <t>电子音频总处理器</t>
  </si>
  <si>
    <t>PS10TD-R2数字电子处理器</t>
  </si>
  <si>
    <t>电子音频处理器</t>
  </si>
  <si>
    <t>YAMAHA2000效果器</t>
  </si>
  <si>
    <t>人声效果处理器</t>
  </si>
  <si>
    <t>T.D 1300Q</t>
  </si>
  <si>
    <t>4通道功放机</t>
  </si>
  <si>
    <t>T.D TA-W18</t>
  </si>
  <si>
    <t>双十八寸超低音</t>
  </si>
  <si>
    <t>T.D TM550</t>
  </si>
  <si>
    <t>12"高功率两分频监听音箱</t>
  </si>
  <si>
    <t>KELSEY UNI-24</t>
  </si>
  <si>
    <t>24通道信号线缆（20M)</t>
  </si>
  <si>
    <t>条</t>
  </si>
  <si>
    <t>J IN LONG  SE25</t>
  </si>
  <si>
    <t>25平方主电缆</t>
  </si>
  <si>
    <t>米</t>
  </si>
  <si>
    <t>WORK  WPD-323</t>
  </si>
  <si>
    <t>音响电源管理系统</t>
  </si>
  <si>
    <t>灯光设计</t>
  </si>
  <si>
    <t>灯控台</t>
  </si>
  <si>
    <t>含灯光师傅</t>
  </si>
  <si>
    <t>天</t>
  </si>
  <si>
    <t>光束灯</t>
  </si>
  <si>
    <t>380光速特别菱化+雾化造景效果</t>
  </si>
  <si>
    <t>支</t>
  </si>
  <si>
    <t>烟雾机</t>
  </si>
  <si>
    <t>场景雾化效果</t>
  </si>
  <si>
    <t>面光帕灯</t>
  </si>
  <si>
    <t>专业自然暖光效果</t>
  </si>
  <si>
    <t>四、其他配置</t>
  </si>
  <si>
    <t>其他</t>
  </si>
  <si>
    <t>邀请函制作</t>
  </si>
  <si>
    <t>H5电子邀请函</t>
  </si>
  <si>
    <t>保靖黄金茶品鉴用茶</t>
  </si>
  <si>
    <t>简装版</t>
  </si>
  <si>
    <t>主持人</t>
  </si>
  <si>
    <t>位</t>
  </si>
  <si>
    <t>茶艺师</t>
  </si>
  <si>
    <t>摄影师</t>
  </si>
  <si>
    <t>含后期修图</t>
  </si>
  <si>
    <t>录像师</t>
  </si>
  <si>
    <t>含后期视频剪辑</t>
  </si>
  <si>
    <t>3D效果图设计费用</t>
  </si>
  <si>
    <t>深圳liu bai三维设计</t>
  </si>
  <si>
    <t>表演</t>
  </si>
  <si>
    <t>4人中式乐器演奏</t>
  </si>
  <si>
    <t>活动执行团队</t>
  </si>
  <si>
    <t>活动策划+现场执行 含撤场</t>
  </si>
  <si>
    <t>人次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</si>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</sst>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2"/>
      <color rgb="FF000000"/>
      <name val="宋体"/>
      <charset val="204"/>
      <scheme val="major"/>
    </font>
    <font>
      <sz val="11"/>
      <color rgb="FF000000"/>
      <name val="宋体"/>
      <charset val="204"/>
      <scheme val="major"/>
    </font>
    <font>
      <b/>
      <sz val="15"/>
      <color rgb="FFFF0000"/>
      <name val="宋体"/>
      <charset val="20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b/>
      <sz val="15"/>
      <name val="宋体"/>
      <charset val="134"/>
      <scheme val="major"/>
    </font>
    <font>
      <sz val="11"/>
      <name val="宋体"/>
      <charset val="20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4"/>
      <name val="宋体"/>
      <charset val="204"/>
      <scheme val="major"/>
    </font>
    <font>
      <b/>
      <sz val="14"/>
      <name val="宋体"/>
      <charset val="134"/>
      <scheme val="major"/>
    </font>
    <font>
      <b/>
      <sz val="19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3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5"/>
    </xf>
    <xf numFmtId="0" fontId="1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 indent="7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48" workbookViewId="0">
      <selection activeCell="A62" sqref="A62:H62"/>
    </sheetView>
  </sheetViews>
  <sheetFormatPr defaultColWidth="10.2833333333333" defaultRowHeight="14.4"/>
  <cols>
    <col min="1" max="1" width="15.7166666666667" style="2" customWidth="1"/>
    <col min="2" max="2" width="23.675" style="2" customWidth="1"/>
    <col min="3" max="3" width="27" style="2" customWidth="1"/>
    <col min="4" max="4" width="31.425" style="2" hidden="1" customWidth="1"/>
    <col min="5" max="5" width="8.05833333333333" style="2" customWidth="1"/>
    <col min="6" max="6" width="6.1" style="2" customWidth="1"/>
    <col min="7" max="7" width="5.85833333333333" style="2" customWidth="1"/>
    <col min="8" max="8" width="9.41666666666667" style="2" customWidth="1"/>
    <col min="9" max="9" width="10.2833333333333" style="2"/>
    <col min="10" max="10" width="10.2833333333333" style="3"/>
    <col min="11" max="16384" width="10.2833333333333" style="2"/>
  </cols>
  <sheetData>
    <row r="1" ht="28.5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2.55" customHeight="1" spans="1:10">
      <c r="A2" s="6" t="s">
        <v>1</v>
      </c>
      <c r="B2" s="7"/>
      <c r="C2" s="7"/>
      <c r="D2" s="6" t="s">
        <v>2</v>
      </c>
      <c r="E2" s="7"/>
      <c r="F2" s="7"/>
      <c r="G2" s="7"/>
      <c r="H2" s="7"/>
      <c r="J2" s="30"/>
    </row>
    <row r="3" s="1" customFormat="1" ht="22.55" customHeight="1" spans="1:10">
      <c r="A3" s="6" t="s">
        <v>3</v>
      </c>
      <c r="B3" s="7"/>
      <c r="C3" s="7"/>
      <c r="D3" s="6" t="s">
        <v>4</v>
      </c>
      <c r="E3" s="7"/>
      <c r="F3" s="7"/>
      <c r="G3" s="7"/>
      <c r="H3" s="7"/>
      <c r="J3" s="30"/>
    </row>
    <row r="4" ht="22.55" customHeight="1" spans="1:8">
      <c r="A4" s="8" t="s">
        <v>5</v>
      </c>
      <c r="B4" s="8" t="s">
        <v>6</v>
      </c>
      <c r="C4" s="8" t="s">
        <v>7</v>
      </c>
      <c r="D4" s="9"/>
      <c r="E4" s="8" t="s">
        <v>8</v>
      </c>
      <c r="F4" s="8" t="s">
        <v>9</v>
      </c>
      <c r="G4" s="8" t="s">
        <v>10</v>
      </c>
      <c r="H4" s="8" t="s">
        <v>11</v>
      </c>
    </row>
    <row r="5" ht="24.95" customHeight="1" spans="1:8">
      <c r="A5" s="10" t="s">
        <v>12</v>
      </c>
      <c r="B5" s="5"/>
      <c r="C5" s="5"/>
      <c r="D5" s="5"/>
      <c r="E5" s="5"/>
      <c r="F5" s="5"/>
      <c r="G5" s="5"/>
      <c r="H5" s="5"/>
    </row>
    <row r="6" ht="22.55" customHeight="1" spans="1:8">
      <c r="A6" s="11" t="s">
        <v>13</v>
      </c>
      <c r="B6" s="11" t="s">
        <v>14</v>
      </c>
      <c r="C6" s="12" t="s">
        <v>15</v>
      </c>
      <c r="D6" s="11" t="s">
        <v>16</v>
      </c>
      <c r="E6" s="13">
        <v>80</v>
      </c>
      <c r="F6" s="13">
        <v>15</v>
      </c>
      <c r="G6" s="14" t="s">
        <v>17</v>
      </c>
      <c r="H6" s="13">
        <f>E6*F6</f>
        <v>1200</v>
      </c>
    </row>
    <row r="7" ht="22.55" customHeight="1" spans="1:8">
      <c r="A7" s="11"/>
      <c r="B7" s="11" t="s">
        <v>18</v>
      </c>
      <c r="C7" s="12" t="s">
        <v>19</v>
      </c>
      <c r="D7" s="11" t="s">
        <v>20</v>
      </c>
      <c r="E7" s="13">
        <v>3600</v>
      </c>
      <c r="F7" s="13">
        <v>1</v>
      </c>
      <c r="G7" s="14" t="s">
        <v>21</v>
      </c>
      <c r="H7" s="13">
        <f>E7*F7</f>
        <v>3600</v>
      </c>
    </row>
    <row r="8" ht="22.55" customHeight="1" spans="1:8">
      <c r="A8" s="11"/>
      <c r="B8" s="11" t="s">
        <v>22</v>
      </c>
      <c r="C8" s="12" t="s">
        <v>23</v>
      </c>
      <c r="D8" s="11" t="s">
        <v>24</v>
      </c>
      <c r="E8" s="13">
        <v>4800</v>
      </c>
      <c r="F8" s="13">
        <v>1</v>
      </c>
      <c r="G8" s="14" t="s">
        <v>21</v>
      </c>
      <c r="H8" s="13">
        <f t="shared" ref="H8:H14" si="0">E8*F8</f>
        <v>4800</v>
      </c>
    </row>
    <row r="9" ht="22.55" customHeight="1" spans="1:8">
      <c r="A9" s="11"/>
      <c r="B9" s="11" t="s">
        <v>25</v>
      </c>
      <c r="C9" s="12" t="s">
        <v>19</v>
      </c>
      <c r="D9" s="11" t="s">
        <v>20</v>
      </c>
      <c r="E9" s="13">
        <v>3600</v>
      </c>
      <c r="F9" s="13">
        <v>1</v>
      </c>
      <c r="G9" s="14" t="s">
        <v>21</v>
      </c>
      <c r="H9" s="13">
        <f t="shared" si="0"/>
        <v>3600</v>
      </c>
    </row>
    <row r="10" ht="22.55" customHeight="1" spans="1:8">
      <c r="A10" s="11"/>
      <c r="B10" s="11" t="s">
        <v>26</v>
      </c>
      <c r="C10" s="12" t="s">
        <v>27</v>
      </c>
      <c r="D10" s="11" t="s">
        <v>20</v>
      </c>
      <c r="E10" s="13">
        <v>3600</v>
      </c>
      <c r="F10" s="13">
        <v>1</v>
      </c>
      <c r="G10" s="14" t="s">
        <v>21</v>
      </c>
      <c r="H10" s="13">
        <f t="shared" si="0"/>
        <v>3600</v>
      </c>
    </row>
    <row r="11" ht="22.55" customHeight="1" spans="1:8">
      <c r="A11" s="11"/>
      <c r="B11" s="11" t="s">
        <v>28</v>
      </c>
      <c r="C11" s="12" t="s">
        <v>27</v>
      </c>
      <c r="D11" s="11" t="s">
        <v>29</v>
      </c>
      <c r="E11" s="13">
        <v>2500</v>
      </c>
      <c r="F11" s="13">
        <v>1</v>
      </c>
      <c r="G11" s="14" t="s">
        <v>21</v>
      </c>
      <c r="H11" s="13">
        <f t="shared" si="0"/>
        <v>2500</v>
      </c>
    </row>
    <row r="12" ht="22.55" customHeight="1" spans="1:8">
      <c r="A12" s="11"/>
      <c r="B12" s="11" t="s">
        <v>30</v>
      </c>
      <c r="C12" s="12" t="s">
        <v>27</v>
      </c>
      <c r="D12" s="11" t="s">
        <v>31</v>
      </c>
      <c r="E12" s="13">
        <v>2000</v>
      </c>
      <c r="F12" s="13">
        <v>1</v>
      </c>
      <c r="G12" s="14" t="s">
        <v>21</v>
      </c>
      <c r="H12" s="13">
        <f t="shared" si="0"/>
        <v>2000</v>
      </c>
    </row>
    <row r="13" ht="22.55" customHeight="1" spans="1:8">
      <c r="A13" s="11"/>
      <c r="B13" s="11" t="s">
        <v>32</v>
      </c>
      <c r="C13" s="12" t="s">
        <v>15</v>
      </c>
      <c r="D13" s="11" t="s">
        <v>24</v>
      </c>
      <c r="E13" s="13">
        <v>80</v>
      </c>
      <c r="F13" s="13">
        <v>6</v>
      </c>
      <c r="G13" s="14" t="s">
        <v>17</v>
      </c>
      <c r="H13" s="13">
        <f t="shared" si="0"/>
        <v>480</v>
      </c>
    </row>
    <row r="14" ht="22.55" customHeight="1" spans="1:8">
      <c r="A14" s="11"/>
      <c r="B14" s="11" t="s">
        <v>33</v>
      </c>
      <c r="C14" s="12" t="s">
        <v>34</v>
      </c>
      <c r="D14" s="11" t="s">
        <v>35</v>
      </c>
      <c r="E14" s="13">
        <v>1000</v>
      </c>
      <c r="F14" s="13">
        <v>2</v>
      </c>
      <c r="G14" s="12" t="s">
        <v>21</v>
      </c>
      <c r="H14" s="13">
        <f t="shared" si="0"/>
        <v>2000</v>
      </c>
    </row>
    <row r="15" ht="22.55" customHeight="1" spans="1:8">
      <c r="A15" s="11"/>
      <c r="B15" s="11" t="s">
        <v>36</v>
      </c>
      <c r="C15" s="12" t="s">
        <v>37</v>
      </c>
      <c r="D15" s="11" t="s">
        <v>35</v>
      </c>
      <c r="E15" s="13">
        <v>20</v>
      </c>
      <c r="F15" s="13">
        <v>150</v>
      </c>
      <c r="G15" s="12" t="s">
        <v>38</v>
      </c>
      <c r="H15" s="13">
        <f t="shared" ref="H15:H21" si="1">E15*F15</f>
        <v>3000</v>
      </c>
    </row>
    <row r="16" ht="22.55" customHeight="1" spans="1:8">
      <c r="A16" s="11"/>
      <c r="B16" s="11" t="s">
        <v>39</v>
      </c>
      <c r="C16" s="12" t="s">
        <v>40</v>
      </c>
      <c r="D16" s="11" t="s">
        <v>35</v>
      </c>
      <c r="E16" s="13">
        <v>500</v>
      </c>
      <c r="F16" s="13">
        <v>2</v>
      </c>
      <c r="G16" s="12" t="s">
        <v>41</v>
      </c>
      <c r="H16" s="13">
        <f t="shared" si="1"/>
        <v>1000</v>
      </c>
    </row>
    <row r="17" ht="22.55" customHeight="1" spans="1:8">
      <c r="A17" s="15" t="s">
        <v>42</v>
      </c>
      <c r="B17" s="16"/>
      <c r="C17" s="16"/>
      <c r="D17" s="16"/>
      <c r="E17" s="16"/>
      <c r="F17" s="16"/>
      <c r="G17" s="16"/>
      <c r="H17" s="17">
        <f>SUM(H6:H16)</f>
        <v>27780</v>
      </c>
    </row>
    <row r="18" ht="24.95" customHeight="1" spans="1:8">
      <c r="A18" s="18" t="s">
        <v>43</v>
      </c>
      <c r="B18" s="5"/>
      <c r="C18" s="5"/>
      <c r="D18" s="5"/>
      <c r="E18" s="5"/>
      <c r="F18" s="5"/>
      <c r="G18" s="5"/>
      <c r="H18" s="5"/>
    </row>
    <row r="19" ht="24.95" customHeight="1" spans="1:8">
      <c r="A19" s="12" t="s">
        <v>44</v>
      </c>
      <c r="B19" s="11" t="s">
        <v>45</v>
      </c>
      <c r="C19" s="12" t="s">
        <v>27</v>
      </c>
      <c r="D19" s="12" t="s">
        <v>46</v>
      </c>
      <c r="E19" s="13">
        <v>3600</v>
      </c>
      <c r="F19" s="13">
        <v>1</v>
      </c>
      <c r="G19" s="14" t="s">
        <v>21</v>
      </c>
      <c r="H19" s="13">
        <f t="shared" si="1"/>
        <v>3600</v>
      </c>
    </row>
    <row r="20" ht="24.95" customHeight="1" spans="1:8">
      <c r="A20" s="12"/>
      <c r="B20" s="11" t="s">
        <v>33</v>
      </c>
      <c r="C20" s="12" t="s">
        <v>34</v>
      </c>
      <c r="D20" s="11" t="s">
        <v>35</v>
      </c>
      <c r="E20" s="13">
        <v>1000</v>
      </c>
      <c r="F20" s="13">
        <v>2</v>
      </c>
      <c r="G20" s="12" t="s">
        <v>21</v>
      </c>
      <c r="H20" s="13">
        <f t="shared" si="1"/>
        <v>2000</v>
      </c>
    </row>
    <row r="21" ht="24.95" customHeight="1" spans="1:8">
      <c r="A21" s="12"/>
      <c r="B21" s="11" t="s">
        <v>39</v>
      </c>
      <c r="C21" s="12" t="s">
        <v>40</v>
      </c>
      <c r="D21" s="11" t="s">
        <v>35</v>
      </c>
      <c r="E21" s="13">
        <v>500</v>
      </c>
      <c r="F21" s="13">
        <v>2</v>
      </c>
      <c r="G21" s="12" t="s">
        <v>41</v>
      </c>
      <c r="H21" s="13">
        <f t="shared" si="1"/>
        <v>1000</v>
      </c>
    </row>
    <row r="22" ht="22.55" customHeight="1" spans="1:8">
      <c r="A22" s="19" t="s">
        <v>42</v>
      </c>
      <c r="B22" s="20"/>
      <c r="C22" s="20"/>
      <c r="D22" s="20"/>
      <c r="E22" s="20"/>
      <c r="F22" s="20"/>
      <c r="G22" s="20"/>
      <c r="H22" s="17">
        <f>SUM(H19:H21)</f>
        <v>6600</v>
      </c>
    </row>
    <row r="23" ht="24.95" customHeight="1" spans="1:8">
      <c r="A23" s="21" t="s">
        <v>47</v>
      </c>
      <c r="B23" s="5"/>
      <c r="C23" s="5"/>
      <c r="D23" s="5"/>
      <c r="E23" s="5"/>
      <c r="F23" s="5"/>
      <c r="G23" s="5"/>
      <c r="H23" s="5"/>
    </row>
    <row r="24" ht="24.65" customHeight="1" spans="1:8">
      <c r="A24" s="12" t="s">
        <v>48</v>
      </c>
      <c r="B24" s="11" t="s">
        <v>49</v>
      </c>
      <c r="C24" s="12" t="s">
        <v>27</v>
      </c>
      <c r="D24" s="12" t="s">
        <v>35</v>
      </c>
      <c r="E24" s="13">
        <v>1800</v>
      </c>
      <c r="F24" s="13">
        <v>1</v>
      </c>
      <c r="G24" s="11" t="s">
        <v>21</v>
      </c>
      <c r="H24" s="13">
        <f>E24*F24</f>
        <v>1800</v>
      </c>
    </row>
    <row r="25" ht="24.65" customHeight="1" spans="1:8">
      <c r="A25" s="12"/>
      <c r="B25" s="11" t="s">
        <v>50</v>
      </c>
      <c r="C25" s="12"/>
      <c r="D25" s="12" t="s">
        <v>51</v>
      </c>
      <c r="E25" s="13">
        <v>380</v>
      </c>
      <c r="F25" s="13">
        <v>40</v>
      </c>
      <c r="G25" s="14" t="s">
        <v>17</v>
      </c>
      <c r="H25" s="13">
        <f>E25*F25</f>
        <v>15200</v>
      </c>
    </row>
    <row r="26" ht="23.65" customHeight="1" spans="1:8">
      <c r="A26" s="12"/>
      <c r="B26" s="14" t="s">
        <v>52</v>
      </c>
      <c r="C26" s="14" t="s">
        <v>53</v>
      </c>
      <c r="D26" s="12"/>
      <c r="E26" s="13">
        <v>580</v>
      </c>
      <c r="F26" s="13">
        <v>2</v>
      </c>
      <c r="G26" s="14" t="s">
        <v>54</v>
      </c>
      <c r="H26" s="13">
        <f>E26*F26</f>
        <v>1160</v>
      </c>
    </row>
    <row r="27" ht="23.65" customHeight="1" spans="1:8">
      <c r="A27" s="12"/>
      <c r="B27" s="11" t="s">
        <v>55</v>
      </c>
      <c r="C27" s="12" t="s">
        <v>56</v>
      </c>
      <c r="D27" s="12" t="s">
        <v>57</v>
      </c>
      <c r="E27" s="13">
        <v>1500</v>
      </c>
      <c r="F27" s="13">
        <v>2</v>
      </c>
      <c r="G27" s="12" t="s">
        <v>41</v>
      </c>
      <c r="H27" s="13">
        <f>E27*F27</f>
        <v>3000</v>
      </c>
    </row>
    <row r="28" ht="23.15" customHeight="1" spans="1:8">
      <c r="A28" s="22"/>
      <c r="B28" s="22"/>
      <c r="C28" s="23" t="s">
        <v>42</v>
      </c>
      <c r="D28" s="24"/>
      <c r="E28" s="22"/>
      <c r="F28" s="22"/>
      <c r="G28" s="22"/>
      <c r="H28" s="17">
        <f>SUM(H24:H27)</f>
        <v>21160</v>
      </c>
    </row>
    <row r="29" ht="24.95" customHeight="1" spans="1:8">
      <c r="A29" s="18" t="s">
        <v>58</v>
      </c>
      <c r="B29" s="5"/>
      <c r="C29" s="5"/>
      <c r="D29" s="5"/>
      <c r="E29" s="5"/>
      <c r="F29" s="5"/>
      <c r="G29" s="5"/>
      <c r="H29" s="5"/>
    </row>
    <row r="30" ht="24.95" customHeight="1" spans="1:8">
      <c r="A30" s="14" t="s">
        <v>59</v>
      </c>
      <c r="B30" s="14" t="s">
        <v>60</v>
      </c>
      <c r="C30" s="14" t="s">
        <v>61</v>
      </c>
      <c r="D30" s="25"/>
      <c r="E30" s="13">
        <v>100</v>
      </c>
      <c r="F30" s="13">
        <v>4</v>
      </c>
      <c r="G30" s="14" t="s">
        <v>62</v>
      </c>
      <c r="H30" s="13">
        <f t="shared" ref="H30:H42" si="2">E30*F30</f>
        <v>400</v>
      </c>
    </row>
    <row r="31" ht="30.1" customHeight="1" spans="1:8">
      <c r="A31" s="12"/>
      <c r="B31" s="14" t="s">
        <v>63</v>
      </c>
      <c r="C31" s="14" t="s">
        <v>64</v>
      </c>
      <c r="D31" s="25"/>
      <c r="E31" s="13">
        <v>100</v>
      </c>
      <c r="F31" s="13">
        <v>7</v>
      </c>
      <c r="G31" s="14" t="s">
        <v>41</v>
      </c>
      <c r="H31" s="13">
        <f t="shared" si="2"/>
        <v>700</v>
      </c>
    </row>
    <row r="32" ht="33.1" customHeight="1" spans="1:8">
      <c r="A32" s="12"/>
      <c r="B32" s="14" t="s">
        <v>65</v>
      </c>
      <c r="C32" s="14" t="s">
        <v>66</v>
      </c>
      <c r="D32" s="25"/>
      <c r="E32" s="13">
        <v>200</v>
      </c>
      <c r="F32" s="13">
        <v>1</v>
      </c>
      <c r="G32" s="14" t="s">
        <v>62</v>
      </c>
      <c r="H32" s="13">
        <f t="shared" si="2"/>
        <v>200</v>
      </c>
    </row>
    <row r="33" ht="29.15" customHeight="1" spans="1:8">
      <c r="A33" s="12"/>
      <c r="B33" s="14" t="s">
        <v>67</v>
      </c>
      <c r="C33" s="14" t="s">
        <v>68</v>
      </c>
      <c r="D33" s="25"/>
      <c r="E33" s="13">
        <v>200</v>
      </c>
      <c r="F33" s="13">
        <v>2</v>
      </c>
      <c r="G33" s="14" t="s">
        <v>62</v>
      </c>
      <c r="H33" s="13">
        <f t="shared" si="2"/>
        <v>400</v>
      </c>
    </row>
    <row r="34" ht="34.1" customHeight="1" spans="1:8">
      <c r="A34" s="12"/>
      <c r="B34" s="14" t="s">
        <v>69</v>
      </c>
      <c r="C34" s="14" t="s">
        <v>70</v>
      </c>
      <c r="D34" s="25"/>
      <c r="E34" s="13">
        <v>200</v>
      </c>
      <c r="F34" s="13">
        <v>1</v>
      </c>
      <c r="G34" s="14" t="s">
        <v>62</v>
      </c>
      <c r="H34" s="13">
        <f t="shared" si="2"/>
        <v>200</v>
      </c>
    </row>
    <row r="35" ht="24.95" customHeight="1" spans="1:8">
      <c r="A35" s="12"/>
      <c r="B35" s="14" t="s">
        <v>71</v>
      </c>
      <c r="C35" s="14" t="s">
        <v>72</v>
      </c>
      <c r="D35" s="25"/>
      <c r="E35" s="13">
        <v>200</v>
      </c>
      <c r="F35" s="13">
        <v>6</v>
      </c>
      <c r="G35" s="14" t="s">
        <v>62</v>
      </c>
      <c r="H35" s="13">
        <f t="shared" si="2"/>
        <v>1200</v>
      </c>
    </row>
    <row r="36" ht="24.95" customHeight="1" spans="1:8">
      <c r="A36" s="12"/>
      <c r="B36" s="14" t="s">
        <v>73</v>
      </c>
      <c r="C36" s="14" t="s">
        <v>74</v>
      </c>
      <c r="D36" s="25"/>
      <c r="E36" s="13">
        <v>200</v>
      </c>
      <c r="F36" s="13">
        <v>12</v>
      </c>
      <c r="G36" s="14" t="s">
        <v>62</v>
      </c>
      <c r="H36" s="13">
        <f t="shared" si="2"/>
        <v>2400</v>
      </c>
    </row>
    <row r="37" ht="24.95" customHeight="1" spans="1:8">
      <c r="A37" s="12"/>
      <c r="B37" s="14" t="s">
        <v>75</v>
      </c>
      <c r="C37" s="14" t="s">
        <v>76</v>
      </c>
      <c r="D37" s="25"/>
      <c r="E37" s="13">
        <v>350</v>
      </c>
      <c r="F37" s="13">
        <v>4</v>
      </c>
      <c r="G37" s="14" t="s">
        <v>62</v>
      </c>
      <c r="H37" s="13">
        <f t="shared" si="2"/>
        <v>1400</v>
      </c>
    </row>
    <row r="38" ht="24.95" customHeight="1" spans="1:8">
      <c r="A38" s="12"/>
      <c r="B38" s="14" t="s">
        <v>77</v>
      </c>
      <c r="C38" s="14" t="s">
        <v>78</v>
      </c>
      <c r="D38" s="25"/>
      <c r="E38" s="13">
        <v>380</v>
      </c>
      <c r="F38" s="13">
        <v>6</v>
      </c>
      <c r="G38" s="14" t="s">
        <v>62</v>
      </c>
      <c r="H38" s="13">
        <f t="shared" si="2"/>
        <v>2280</v>
      </c>
    </row>
    <row r="39" ht="24.95" customHeight="1" spans="1:8">
      <c r="A39" s="12"/>
      <c r="B39" s="14" t="s">
        <v>79</v>
      </c>
      <c r="C39" s="14" t="s">
        <v>80</v>
      </c>
      <c r="D39" s="25"/>
      <c r="E39" s="13">
        <v>300</v>
      </c>
      <c r="F39" s="13">
        <v>8</v>
      </c>
      <c r="G39" s="14" t="s">
        <v>62</v>
      </c>
      <c r="H39" s="13">
        <f t="shared" si="2"/>
        <v>2400</v>
      </c>
    </row>
    <row r="40" ht="24.95" customHeight="1" spans="1:8">
      <c r="A40" s="12"/>
      <c r="B40" s="14" t="s">
        <v>81</v>
      </c>
      <c r="C40" s="11" t="s">
        <v>82</v>
      </c>
      <c r="D40" s="25"/>
      <c r="E40" s="13">
        <v>500</v>
      </c>
      <c r="F40" s="13">
        <v>1</v>
      </c>
      <c r="G40" s="14" t="s">
        <v>83</v>
      </c>
      <c r="H40" s="13">
        <f t="shared" si="2"/>
        <v>500</v>
      </c>
    </row>
    <row r="41" ht="24.95" customHeight="1" spans="1:8">
      <c r="A41" s="12"/>
      <c r="B41" s="14" t="s">
        <v>84</v>
      </c>
      <c r="C41" s="14" t="s">
        <v>85</v>
      </c>
      <c r="D41" s="25"/>
      <c r="E41" s="13">
        <v>5</v>
      </c>
      <c r="F41" s="13">
        <v>100</v>
      </c>
      <c r="G41" s="14" t="s">
        <v>86</v>
      </c>
      <c r="H41" s="13">
        <f t="shared" si="2"/>
        <v>500</v>
      </c>
    </row>
    <row r="42" ht="24.95" customHeight="1" spans="1:8">
      <c r="A42" s="12"/>
      <c r="B42" s="14" t="s">
        <v>87</v>
      </c>
      <c r="C42" s="14" t="s">
        <v>88</v>
      </c>
      <c r="D42" s="25"/>
      <c r="E42" s="13">
        <v>200</v>
      </c>
      <c r="F42" s="13">
        <v>4</v>
      </c>
      <c r="G42" s="14" t="s">
        <v>41</v>
      </c>
      <c r="H42" s="13">
        <f t="shared" si="2"/>
        <v>800</v>
      </c>
    </row>
    <row r="43" ht="24.95" customHeight="1" spans="1:8">
      <c r="A43" s="15" t="s">
        <v>42</v>
      </c>
      <c r="B43" s="16"/>
      <c r="C43" s="16"/>
      <c r="D43" s="16"/>
      <c r="E43" s="16"/>
      <c r="F43" s="16"/>
      <c r="G43" s="16"/>
      <c r="H43" s="17">
        <f>SUM(H30:H42)</f>
        <v>13380</v>
      </c>
    </row>
    <row r="44" ht="24.95" customHeight="1" spans="1:8">
      <c r="A44" s="18" t="s">
        <v>58</v>
      </c>
      <c r="B44" s="5"/>
      <c r="C44" s="5"/>
      <c r="D44" s="5"/>
      <c r="E44" s="5"/>
      <c r="F44" s="5"/>
      <c r="G44" s="5"/>
      <c r="H44" s="5"/>
    </row>
    <row r="45" ht="24.95" customHeight="1" spans="1:8">
      <c r="A45" s="11" t="s">
        <v>89</v>
      </c>
      <c r="B45" s="11" t="s">
        <v>90</v>
      </c>
      <c r="C45" s="12" t="s">
        <v>91</v>
      </c>
      <c r="D45" s="12"/>
      <c r="E45" s="13">
        <v>1000</v>
      </c>
      <c r="F45" s="13">
        <v>1</v>
      </c>
      <c r="G45" s="12" t="s">
        <v>92</v>
      </c>
      <c r="H45" s="13">
        <f>E45*F45</f>
        <v>1000</v>
      </c>
    </row>
    <row r="46" ht="24.95" customHeight="1" spans="1:8">
      <c r="A46" s="12"/>
      <c r="B46" s="12"/>
      <c r="C46" s="14" t="s">
        <v>93</v>
      </c>
      <c r="D46" s="14" t="s">
        <v>94</v>
      </c>
      <c r="E46" s="13">
        <v>380</v>
      </c>
      <c r="F46" s="13">
        <v>16</v>
      </c>
      <c r="G46" s="14" t="s">
        <v>95</v>
      </c>
      <c r="H46" s="13">
        <f>E46*F46</f>
        <v>6080</v>
      </c>
    </row>
    <row r="47" ht="24.95" customHeight="1" spans="1:8">
      <c r="A47" s="12"/>
      <c r="B47" s="12"/>
      <c r="C47" s="14" t="s">
        <v>96</v>
      </c>
      <c r="D47" s="14" t="s">
        <v>97</v>
      </c>
      <c r="E47" s="13">
        <v>350</v>
      </c>
      <c r="F47" s="13">
        <v>2</v>
      </c>
      <c r="G47" s="14" t="s">
        <v>62</v>
      </c>
      <c r="H47" s="13">
        <f>E47*F47</f>
        <v>700</v>
      </c>
    </row>
    <row r="48" ht="24.95" customHeight="1" spans="1:8">
      <c r="A48" s="12"/>
      <c r="B48" s="12"/>
      <c r="C48" s="14" t="s">
        <v>98</v>
      </c>
      <c r="D48" s="14" t="s">
        <v>99</v>
      </c>
      <c r="E48" s="13">
        <v>150</v>
      </c>
      <c r="F48" s="13">
        <v>22</v>
      </c>
      <c r="G48" s="14" t="s">
        <v>95</v>
      </c>
      <c r="H48" s="13">
        <f>E48*F48</f>
        <v>3300</v>
      </c>
    </row>
    <row r="49" ht="24.95" customHeight="1" spans="1:8">
      <c r="A49" s="15" t="s">
        <v>42</v>
      </c>
      <c r="B49" s="16"/>
      <c r="C49" s="16"/>
      <c r="D49" s="16"/>
      <c r="E49" s="16"/>
      <c r="F49" s="16"/>
      <c r="G49" s="16"/>
      <c r="H49" s="17">
        <f>SUM(H45:H48)</f>
        <v>11080</v>
      </c>
    </row>
    <row r="50" ht="24.95" customHeight="1" spans="1:8">
      <c r="A50" s="18" t="s">
        <v>100</v>
      </c>
      <c r="B50" s="5"/>
      <c r="C50" s="5"/>
      <c r="D50" s="5"/>
      <c r="E50" s="5"/>
      <c r="F50" s="5"/>
      <c r="G50" s="5"/>
      <c r="H50" s="5"/>
    </row>
    <row r="51" ht="24.95" customHeight="1" spans="1:8">
      <c r="A51" s="12" t="s">
        <v>101</v>
      </c>
      <c r="B51" s="11" t="s">
        <v>102</v>
      </c>
      <c r="C51" s="11" t="s">
        <v>103</v>
      </c>
      <c r="D51" s="11"/>
      <c r="E51" s="13">
        <v>200</v>
      </c>
      <c r="F51" s="13">
        <v>1</v>
      </c>
      <c r="G51" s="11" t="s">
        <v>21</v>
      </c>
      <c r="H51" s="13">
        <f>E51*F51</f>
        <v>200</v>
      </c>
    </row>
    <row r="52" ht="24.95" customHeight="1" spans="1:8">
      <c r="A52" s="12"/>
      <c r="B52" s="11" t="s">
        <v>104</v>
      </c>
      <c r="C52" s="11" t="s">
        <v>105</v>
      </c>
      <c r="D52" s="11"/>
      <c r="E52" s="13">
        <v>80</v>
      </c>
      <c r="F52" s="13">
        <v>300</v>
      </c>
      <c r="G52" s="11" t="s">
        <v>38</v>
      </c>
      <c r="H52" s="13">
        <f t="shared" ref="H52:H59" si="3">E52*F52</f>
        <v>24000</v>
      </c>
    </row>
    <row r="53" ht="24.95" customHeight="1" spans="1:8">
      <c r="A53" s="12"/>
      <c r="B53" s="11" t="s">
        <v>106</v>
      </c>
      <c r="C53" s="12"/>
      <c r="D53" s="12"/>
      <c r="E53" s="13">
        <v>2500</v>
      </c>
      <c r="F53" s="13">
        <v>2</v>
      </c>
      <c r="G53" s="11" t="s">
        <v>107</v>
      </c>
      <c r="H53" s="13">
        <f t="shared" si="3"/>
        <v>5000</v>
      </c>
    </row>
    <row r="54" ht="24.95" customHeight="1" spans="1:8">
      <c r="A54" s="12"/>
      <c r="B54" s="11" t="s">
        <v>108</v>
      </c>
      <c r="C54" s="12"/>
      <c r="D54" s="12"/>
      <c r="E54" s="13">
        <v>1000</v>
      </c>
      <c r="F54" s="13">
        <v>3</v>
      </c>
      <c r="G54" s="11" t="s">
        <v>107</v>
      </c>
      <c r="H54" s="13">
        <f t="shared" si="3"/>
        <v>3000</v>
      </c>
    </row>
    <row r="55" ht="24.95" customHeight="1" spans="1:8">
      <c r="A55" s="12"/>
      <c r="B55" s="11" t="s">
        <v>109</v>
      </c>
      <c r="C55" s="12" t="s">
        <v>110</v>
      </c>
      <c r="D55" s="12"/>
      <c r="E55" s="13">
        <v>2500</v>
      </c>
      <c r="F55" s="13">
        <v>1</v>
      </c>
      <c r="G55" s="11" t="s">
        <v>107</v>
      </c>
      <c r="H55" s="13">
        <f t="shared" si="3"/>
        <v>2500</v>
      </c>
    </row>
    <row r="56" ht="24.95" customHeight="1" spans="1:8">
      <c r="A56" s="12"/>
      <c r="B56" s="11" t="s">
        <v>111</v>
      </c>
      <c r="C56" s="12" t="s">
        <v>112</v>
      </c>
      <c r="D56" s="12"/>
      <c r="E56" s="13">
        <v>2500</v>
      </c>
      <c r="F56" s="13">
        <v>1</v>
      </c>
      <c r="G56" s="11" t="s">
        <v>107</v>
      </c>
      <c r="H56" s="13">
        <f t="shared" si="3"/>
        <v>2500</v>
      </c>
    </row>
    <row r="57" ht="24.95" customHeight="1" spans="1:8">
      <c r="A57" s="12"/>
      <c r="B57" s="11" t="s">
        <v>113</v>
      </c>
      <c r="C57" s="12" t="s">
        <v>114</v>
      </c>
      <c r="D57" s="12"/>
      <c r="E57" s="13">
        <v>5000</v>
      </c>
      <c r="F57" s="13">
        <v>1</v>
      </c>
      <c r="G57" s="14" t="s">
        <v>21</v>
      </c>
      <c r="H57" s="13">
        <f t="shared" si="3"/>
        <v>5000</v>
      </c>
    </row>
    <row r="58" ht="24.95" customHeight="1" spans="1:8">
      <c r="A58" s="12"/>
      <c r="B58" s="11" t="s">
        <v>115</v>
      </c>
      <c r="C58" s="12" t="s">
        <v>116</v>
      </c>
      <c r="D58" s="12"/>
      <c r="E58" s="13">
        <v>8800</v>
      </c>
      <c r="F58" s="13">
        <v>1</v>
      </c>
      <c r="G58" s="12" t="s">
        <v>21</v>
      </c>
      <c r="H58" s="13">
        <f t="shared" si="3"/>
        <v>8800</v>
      </c>
    </row>
    <row r="59" ht="24.95" customHeight="1" spans="1:8">
      <c r="A59" s="12"/>
      <c r="B59" s="11" t="s">
        <v>117</v>
      </c>
      <c r="C59" s="11" t="s">
        <v>118</v>
      </c>
      <c r="D59" s="11"/>
      <c r="E59" s="13">
        <v>380</v>
      </c>
      <c r="F59" s="13">
        <v>50</v>
      </c>
      <c r="G59" s="11" t="s">
        <v>119</v>
      </c>
      <c r="H59" s="13">
        <f t="shared" si="3"/>
        <v>19000</v>
      </c>
    </row>
    <row r="60" ht="24.95" customHeight="1" spans="1:8">
      <c r="A60" s="15" t="s">
        <v>42</v>
      </c>
      <c r="B60" s="16"/>
      <c r="C60" s="16"/>
      <c r="D60" s="16"/>
      <c r="E60" s="16"/>
      <c r="F60" s="16"/>
      <c r="G60" s="16"/>
      <c r="H60" s="17">
        <f>SUM(H51:H59)</f>
        <v>70000</v>
      </c>
    </row>
    <row r="61" ht="36.1" customHeight="1" spans="1:8">
      <c r="A61" s="26" t="s">
        <v>120</v>
      </c>
      <c r="B61" s="27"/>
      <c r="C61" s="27"/>
      <c r="D61" s="27"/>
      <c r="E61" s="27"/>
      <c r="F61" s="27"/>
      <c r="G61" s="27"/>
      <c r="H61" s="28">
        <f>H49+H43+H28+H22+H17+H60</f>
        <v>150000</v>
      </c>
    </row>
    <row r="62" ht="54.75" customHeight="1" spans="1:8">
      <c r="A62" s="29"/>
      <c r="B62" s="29"/>
      <c r="C62" s="29"/>
      <c r="D62" s="29"/>
      <c r="E62" s="29"/>
      <c r="F62" s="29"/>
      <c r="G62" s="29"/>
      <c r="H62" s="29"/>
    </row>
  </sheetData>
  <mergeCells count="38">
    <mergeCell ref="A1:H1"/>
    <mergeCell ref="A2:C2"/>
    <mergeCell ref="D2:H2"/>
    <mergeCell ref="A3:C3"/>
    <mergeCell ref="D3:H3"/>
    <mergeCell ref="C4:D4"/>
    <mergeCell ref="A5:H5"/>
    <mergeCell ref="A17:G17"/>
    <mergeCell ref="A18:H18"/>
    <mergeCell ref="A22:G22"/>
    <mergeCell ref="A23:H23"/>
    <mergeCell ref="C26:D26"/>
    <mergeCell ref="C28:D28"/>
    <mergeCell ref="A29:H29"/>
    <mergeCell ref="A43:G43"/>
    <mergeCell ref="A44:H44"/>
    <mergeCell ref="C45:D45"/>
    <mergeCell ref="A49:G49"/>
    <mergeCell ref="A50:H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A60:G60"/>
    <mergeCell ref="A61:G61"/>
    <mergeCell ref="A62:H62"/>
    <mergeCell ref="A6:A16"/>
    <mergeCell ref="A19:A21"/>
    <mergeCell ref="A24:A27"/>
    <mergeCell ref="A30:A42"/>
    <mergeCell ref="A45:A48"/>
    <mergeCell ref="A51:A59"/>
    <mergeCell ref="B46:B48"/>
  </mergeCells>
  <pageMargins left="0.393055555555556" right="0.393055555555556" top="0.590277777777778" bottom="0.393055555555556" header="0.298611111111111" footer="0.298611111111111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新江传媒小孙 14767318247</cp:lastModifiedBy>
  <dcterms:created xsi:type="dcterms:W3CDTF">2024-01-09T22:38:00Z</dcterms:created>
  <dcterms:modified xsi:type="dcterms:W3CDTF">2025-06-30T01:52:27Z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2024-01-27T10:06:13Z</vt:filetime>
  </property>
  <property fmtid="{D5CDD505-2E9C-101B-9397-08002B2CF9AE}" pid="4" name="ICV">
    <vt:lpwstr>BB13D54AAC21455FAAC5239F4E279DA2_13</vt:lpwstr>
  </property>
  <property fmtid="{D5CDD505-2E9C-101B-9397-08002B2CF9AE}" pid="5" name="KSOProductBuildVer">
    <vt:lpwstr>2052-12.1.0.21541</vt:lpwstr>
  </property>
</Properties>
</file>