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 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<sst xmlns="http://schemas.openxmlformats.org/spreadsheetml/2006/main" count="44" uniqueCount="41">
  <si>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r>
      <t xml:space="preserve">         临湘市目录梳理和数据采集工作内容及经费估算     </t>
    </r>
    <r>
      <rPr>
        <b/>
        <sz val="11"/>
        <color theme="1"/>
        <rFont val="宋体"/>
        <charset val="134"/>
      </rPr>
      <t>（单位 元）</t>
    </r>
  </si>
  <si>
    <t>部门名称</t>
  </si>
  <si>
    <t>工作内容</t>
  </si>
  <si>
    <t>交付说明</t>
  </si>
  <si>
    <t>工期
（天）</t>
  </si>
  <si>
    <t>人工数量</t>
  </si>
  <si>
    <t>人工单价
（人/天）</t>
  </si>
  <si>
    <t>住宿
（人/天）</t>
  </si>
  <si>
    <t>伙食补助
（人/天）</t>
  </si>
  <si>
    <t>合计</t>
  </si>
  <si>
    <t>文件依据</t>
  </si>
  <si>
    <t>临湘市47个部门（临湘市临湘高新区、人社局、应急管理局、农业农村局、住建局、统计局、科工局、林业局、水利局、退役军人事务局、公安局交警大队、水文局、融媒体中心、住房公积金管理中心、临湘市医疗集团、烟草公司、发改局、公安局、审计局、司法局、生环分局、医保局、数据局、市场监督管理局、气象局、交通运输局、贸促会、工商联、市场建设服务中心、振湘集团、自来水公司、华润燃气、财政局、教体局、商务粮食局、自然资源局、城管局、民政局、信访局、卫健局、税务局、文旅广电局、国家金融监管总局临湘支局、供销联社、公路建养中心、商业总公司、供电公司）</t>
  </si>
  <si>
    <t>预编目梳理服务</t>
  </si>
  <si>
    <t>临湘市47个部门机构职能</t>
  </si>
  <si>
    <t xml:space="preserve">人工单价参考：岳人社函(〔2021〕88号
岳阳市人力资源和社会保障局关于发布 2021年岳阳市人力资源市场工资指导价位及行业人工成本信息的通知
住宿和伙食补助标准参考：岳阳市财政局关于印发《岳阳市市直机关差旅费管理办法》的通知
</t>
  </si>
  <si>
    <t>临湘市47个部门事项清单</t>
  </si>
  <si>
    <t>临湘市47个部门组织架构清单</t>
  </si>
  <si>
    <t>培训服务</t>
  </si>
  <si>
    <t>编制会议方案</t>
  </si>
  <si>
    <t>组织机构和人员信息梳理编制</t>
  </si>
  <si>
    <t>收集临湘市47个部门联络表</t>
  </si>
  <si>
    <t>业务科室调研服务</t>
  </si>
  <si>
    <t>各科室目录填报指导</t>
  </si>
  <si>
    <t>填写业务系统清单、业务办理结果清单、业务办理过程清单</t>
  </si>
  <si>
    <t>调研材料整理服务</t>
  </si>
  <si>
    <t>收集业务系统清单、业务办理过程清单、业务办理结果清单</t>
  </si>
  <si>
    <t>将信息项按科室整理成政务数据资源目录</t>
  </si>
  <si>
    <t>业务科室复核服务</t>
  </si>
  <si>
    <t>将科室整理的政务数据资源目录与科室的职责职能和事项比对</t>
  </si>
  <si>
    <t>政务数据资源目录与各科室复核签字确认</t>
  </si>
  <si>
    <t>资源目录发布服务</t>
  </si>
  <si>
    <t>根据盖章后的政务数据资源目录（分册）整理成资源目录清单</t>
  </si>
  <si>
    <t>在岳阳市一体化数据综合服务平台上发布已编制成册的目录，并定期进行维护更新。</t>
  </si>
  <si>
    <t>人工成本投入 分项小计</t>
  </si>
  <si>
    <t>人工成本投入 分项合计</t>
  </si>
  <si>
    <t>290.880.00元</t>
  </si>
  <si>
    <t>数据存储汇集服务</t>
  </si>
  <si>
    <t>部门提供数据服务器和MySQL数据库，安装数据库和创建前置实例</t>
  </si>
  <si>
    <t>指导部门采集数据到指定服务器</t>
  </si>
  <si>
    <t>79.120.80元</t>
  </si>
  <si>
    <t>总计：370.000.80元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</si>
</sst>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0"/>
      <color rgb="FF231F20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4"/>
  <sheetViews>
    <sheetView tabSelected="1" workbookViewId="0">
      <selection activeCell="K22" sqref="K22"/>
    </sheetView>
  </sheetViews>
  <sheetFormatPr defaultColWidth="9" defaultRowHeight="30" customHeight="1"/>
  <cols>
    <col min="1" max="1" width="17.75" customWidth="1"/>
    <col min="2" max="2" width="11.375" style="4" customWidth="1"/>
    <col min="3" max="3" width="36.125" customWidth="1"/>
    <col min="4" max="4" width="10.225" style="5" customWidth="1"/>
    <col min="5" max="5" width="9" style="5" customWidth="1"/>
    <col min="6" max="6" width="9.625" style="5" customWidth="1"/>
    <col min="7" max="7" width="9.375" style="5" customWidth="1"/>
    <col min="8" max="8" width="9.125" style="5" customWidth="1"/>
    <col min="9" max="9" width="10.625" style="5" customWidth="1"/>
    <col min="10" max="10" width="15.125" style="5" customWidth="1"/>
    <col min="11" max="11" width="10.375"/>
  </cols>
  <sheetData>
    <row r="1" ht="36" customHeight="1" spans="1:10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</row>
    <row r="2" s="1" customFormat="1" customHeight="1" spans="1:10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1" customFormat="1" ht="19" customHeight="1" spans="1:10">
      <c r="A3" s="10" t="s">
        <v>11</v>
      </c>
      <c r="B3" s="11" t="s">
        <v>12</v>
      </c>
      <c r="C3" s="10" t="s">
        <v>13</v>
      </c>
      <c r="D3" s="12">
        <v>9</v>
      </c>
      <c r="E3" s="10">
        <v>2</v>
      </c>
      <c r="F3" s="10">
        <v>180</v>
      </c>
      <c r="G3" s="10">
        <v>144</v>
      </c>
      <c r="H3" s="10">
        <v>80</v>
      </c>
      <c r="I3" s="10">
        <f>D3*808</f>
        <v>7272</v>
      </c>
      <c r="J3" s="20" t="s">
        <v>14</v>
      </c>
    </row>
    <row r="4" s="1" customFormat="1" ht="19" customHeight="1" spans="1:10">
      <c r="A4" s="10"/>
      <c r="B4" s="11"/>
      <c r="C4" s="10" t="s">
        <v>15</v>
      </c>
      <c r="D4" s="12">
        <v>9</v>
      </c>
      <c r="E4" s="10">
        <v>2</v>
      </c>
      <c r="F4" s="10">
        <v>180</v>
      </c>
      <c r="G4" s="10">
        <v>144</v>
      </c>
      <c r="H4" s="10">
        <v>80</v>
      </c>
      <c r="I4" s="10">
        <f>D4*808</f>
        <v>7272</v>
      </c>
      <c r="J4" s="21"/>
    </row>
    <row r="5" s="1" customFormat="1" ht="19" customHeight="1" spans="1:10">
      <c r="A5" s="10"/>
      <c r="B5" s="11"/>
      <c r="C5" s="13" t="s">
        <v>16</v>
      </c>
      <c r="D5" s="12">
        <v>9</v>
      </c>
      <c r="E5" s="10">
        <v>2</v>
      </c>
      <c r="F5" s="10">
        <v>180</v>
      </c>
      <c r="G5" s="10">
        <v>144</v>
      </c>
      <c r="H5" s="10">
        <v>80</v>
      </c>
      <c r="I5" s="10">
        <f>D5*808</f>
        <v>7272</v>
      </c>
      <c r="J5" s="21"/>
    </row>
    <row r="6" s="1" customFormat="1" ht="19" customHeight="1" spans="1:10">
      <c r="A6" s="10"/>
      <c r="B6" s="11" t="s">
        <v>17</v>
      </c>
      <c r="C6" s="10" t="s">
        <v>18</v>
      </c>
      <c r="D6" s="12">
        <v>9</v>
      </c>
      <c r="E6" s="10">
        <v>2</v>
      </c>
      <c r="F6" s="10">
        <v>180</v>
      </c>
      <c r="G6" s="10">
        <v>144</v>
      </c>
      <c r="H6" s="10">
        <v>80</v>
      </c>
      <c r="I6" s="10">
        <f>D6*808</f>
        <v>7272</v>
      </c>
      <c r="J6" s="21"/>
    </row>
    <row r="7" s="1" customFormat="1" ht="19" customHeight="1" spans="1:10">
      <c r="A7" s="10"/>
      <c r="B7" s="11"/>
      <c r="C7" s="10" t="s">
        <v>19</v>
      </c>
      <c r="D7" s="12">
        <v>9</v>
      </c>
      <c r="E7" s="10">
        <v>2</v>
      </c>
      <c r="F7" s="10">
        <v>180</v>
      </c>
      <c r="G7" s="10">
        <v>144</v>
      </c>
      <c r="H7" s="10">
        <v>80</v>
      </c>
      <c r="I7" s="10">
        <f>D7*808</f>
        <v>7272</v>
      </c>
      <c r="J7" s="21"/>
    </row>
    <row r="8" s="1" customFormat="1" ht="19" customHeight="1" spans="1:10">
      <c r="A8" s="10"/>
      <c r="B8" s="11"/>
      <c r="C8" s="10" t="s">
        <v>20</v>
      </c>
      <c r="D8" s="12">
        <v>9</v>
      </c>
      <c r="E8" s="10">
        <v>2</v>
      </c>
      <c r="F8" s="10">
        <v>180</v>
      </c>
      <c r="G8" s="10">
        <v>144</v>
      </c>
      <c r="H8" s="10">
        <v>80</v>
      </c>
      <c r="I8" s="10">
        <f>D8*808</f>
        <v>7272</v>
      </c>
      <c r="J8" s="21"/>
    </row>
    <row r="9" s="1" customFormat="1" ht="19" customHeight="1" spans="1:10">
      <c r="A9" s="10"/>
      <c r="B9" s="11" t="s">
        <v>21</v>
      </c>
      <c r="C9" s="10" t="s">
        <v>22</v>
      </c>
      <c r="D9" s="12">
        <v>50</v>
      </c>
      <c r="E9" s="10">
        <v>2</v>
      </c>
      <c r="F9" s="10">
        <v>180</v>
      </c>
      <c r="G9" s="10">
        <v>144</v>
      </c>
      <c r="H9" s="10">
        <v>80</v>
      </c>
      <c r="I9" s="10">
        <f>D9*808</f>
        <v>40400</v>
      </c>
      <c r="J9" s="21"/>
    </row>
    <row r="10" s="1" customFormat="1" ht="28" customHeight="1" spans="1:10">
      <c r="A10" s="10"/>
      <c r="B10" s="11"/>
      <c r="C10" s="10" t="s">
        <v>23</v>
      </c>
      <c r="D10" s="12">
        <v>35</v>
      </c>
      <c r="E10" s="10">
        <v>2</v>
      </c>
      <c r="F10" s="10">
        <v>180</v>
      </c>
      <c r="G10" s="10">
        <v>144</v>
      </c>
      <c r="H10" s="10">
        <v>80</v>
      </c>
      <c r="I10" s="10">
        <f>D10*808</f>
        <v>28280</v>
      </c>
      <c r="J10" s="21"/>
    </row>
    <row r="11" s="1" customFormat="1" ht="28" customHeight="1" spans="1:10">
      <c r="A11" s="10"/>
      <c r="B11" s="11" t="s">
        <v>24</v>
      </c>
      <c r="C11" s="10" t="s">
        <v>25</v>
      </c>
      <c r="D11" s="12">
        <v>40</v>
      </c>
      <c r="E11" s="10">
        <v>2</v>
      </c>
      <c r="F11" s="10">
        <v>180</v>
      </c>
      <c r="G11" s="10">
        <v>144</v>
      </c>
      <c r="H11" s="10">
        <v>80</v>
      </c>
      <c r="I11" s="10">
        <f>D11*808</f>
        <v>32320</v>
      </c>
      <c r="J11" s="21"/>
    </row>
    <row r="12" s="1" customFormat="1" ht="19" customHeight="1" spans="1:10">
      <c r="A12" s="10"/>
      <c r="B12" s="11"/>
      <c r="C12" s="10" t="s">
        <v>26</v>
      </c>
      <c r="D12" s="12">
        <v>40</v>
      </c>
      <c r="E12" s="10">
        <v>2</v>
      </c>
      <c r="F12" s="10">
        <v>180</v>
      </c>
      <c r="G12" s="10">
        <v>144</v>
      </c>
      <c r="H12" s="10">
        <v>80</v>
      </c>
      <c r="I12" s="10">
        <f>D12*808</f>
        <v>32320</v>
      </c>
      <c r="J12" s="21"/>
    </row>
    <row r="13" s="1" customFormat="1" ht="28" customHeight="1" spans="1:10">
      <c r="A13" s="10"/>
      <c r="B13" s="11" t="s">
        <v>27</v>
      </c>
      <c r="C13" s="10" t="s">
        <v>28</v>
      </c>
      <c r="D13" s="12">
        <v>18</v>
      </c>
      <c r="E13" s="10">
        <v>2</v>
      </c>
      <c r="F13" s="10">
        <v>180</v>
      </c>
      <c r="G13" s="10">
        <v>144</v>
      </c>
      <c r="H13" s="10">
        <v>80</v>
      </c>
      <c r="I13" s="10">
        <f>D13*808</f>
        <v>14544</v>
      </c>
      <c r="J13" s="21"/>
    </row>
    <row r="14" s="1" customFormat="1" ht="19" customHeight="1" spans="1:10">
      <c r="A14" s="10"/>
      <c r="B14" s="11"/>
      <c r="C14" s="10" t="s">
        <v>29</v>
      </c>
      <c r="D14" s="12">
        <v>50</v>
      </c>
      <c r="E14" s="10">
        <v>2</v>
      </c>
      <c r="F14" s="10">
        <v>180</v>
      </c>
      <c r="G14" s="10">
        <v>144</v>
      </c>
      <c r="H14" s="10">
        <v>80</v>
      </c>
      <c r="I14" s="10">
        <f>D14*808</f>
        <v>40400</v>
      </c>
      <c r="J14" s="21"/>
    </row>
    <row r="15" s="1" customFormat="1" ht="28" customHeight="1" spans="1:10">
      <c r="A15" s="10"/>
      <c r="B15" s="11" t="s">
        <v>30</v>
      </c>
      <c r="C15" s="10" t="s">
        <v>31</v>
      </c>
      <c r="D15" s="12">
        <v>33</v>
      </c>
      <c r="E15" s="10">
        <v>2</v>
      </c>
      <c r="F15" s="10">
        <v>180</v>
      </c>
      <c r="G15" s="10">
        <v>144</v>
      </c>
      <c r="H15" s="10">
        <v>80</v>
      </c>
      <c r="I15" s="10">
        <f>D15*808</f>
        <v>26664</v>
      </c>
      <c r="J15" s="21"/>
    </row>
    <row r="16" s="1" customFormat="1" ht="19" customHeight="1" spans="1:10">
      <c r="A16" s="10"/>
      <c r="B16" s="11"/>
      <c r="C16" s="10" t="s">
        <v>29</v>
      </c>
      <c r="D16" s="12">
        <v>30</v>
      </c>
      <c r="E16" s="10">
        <v>2</v>
      </c>
      <c r="F16" s="10">
        <v>180</v>
      </c>
      <c r="G16" s="10">
        <v>144</v>
      </c>
      <c r="H16" s="10">
        <v>80</v>
      </c>
      <c r="I16" s="10">
        <f>D16*808</f>
        <v>24240</v>
      </c>
      <c r="J16" s="21"/>
    </row>
    <row r="17" s="1" customFormat="1" ht="27" customHeight="1" spans="1:10">
      <c r="A17" s="10"/>
      <c r="B17" s="11"/>
      <c r="C17" s="10" t="s">
        <v>32</v>
      </c>
      <c r="D17" s="12">
        <v>10</v>
      </c>
      <c r="E17" s="10">
        <v>2</v>
      </c>
      <c r="F17" s="10">
        <v>180</v>
      </c>
      <c r="G17" s="10">
        <v>144</v>
      </c>
      <c r="H17" s="10">
        <v>80</v>
      </c>
      <c r="I17" s="10">
        <f>D17*808</f>
        <v>8080</v>
      </c>
      <c r="J17" s="21"/>
    </row>
    <row r="18" s="1" customFormat="1" ht="19" customHeight="1" spans="1:10">
      <c r="A18" s="10"/>
      <c r="B18" s="14" t="s">
        <v>33</v>
      </c>
      <c r="C18" s="15"/>
      <c r="D18" s="10">
        <f>SUM(D3:D17)</f>
        <v>360</v>
      </c>
      <c r="E18" s="10">
        <f t="array" ref="E18">SUM(E3:E17)</f>
        <v>30</v>
      </c>
      <c r="F18" s="10">
        <f t="array" ref="F18">SUM(F3:F17)</f>
        <v>2700</v>
      </c>
      <c r="G18" s="10">
        <f t="array" ref="G18">SUM(G3:G17)</f>
        <v>2160</v>
      </c>
      <c r="H18" s="10">
        <f t="array" ref="H18">SUM(H3:H17)</f>
        <v>1200</v>
      </c>
      <c r="I18" s="10">
        <f t="array" ref="I18">SUM(I3:I17)</f>
        <v>290880</v>
      </c>
      <c r="J18" s="21"/>
    </row>
    <row r="19" s="1" customFormat="1" ht="24" customHeight="1" spans="1:10">
      <c r="A19" s="10"/>
      <c r="B19" s="14" t="s">
        <v>34</v>
      </c>
      <c r="C19" s="15"/>
      <c r="D19" s="16" t="s">
        <v>35</v>
      </c>
      <c r="E19" s="16"/>
      <c r="F19" s="16"/>
      <c r="G19" s="16"/>
      <c r="H19" s="16"/>
      <c r="I19" s="16"/>
      <c r="J19" s="21"/>
    </row>
    <row r="20" s="1" customFormat="1" ht="28" customHeight="1" spans="1:10">
      <c r="A20" s="10"/>
      <c r="B20" s="11" t="s">
        <v>36</v>
      </c>
      <c r="C20" s="10" t="s">
        <v>37</v>
      </c>
      <c r="D20" s="10">
        <v>110</v>
      </c>
      <c r="E20" s="10">
        <v>1</v>
      </c>
      <c r="F20" s="10">
        <v>215.56</v>
      </c>
      <c r="G20" s="10">
        <v>144</v>
      </c>
      <c r="H20" s="10">
        <v>80</v>
      </c>
      <c r="I20" s="10">
        <f>D20*439.56</f>
        <v>48351.6</v>
      </c>
      <c r="J20" s="21"/>
    </row>
    <row r="21" s="1" customFormat="1" ht="22" customHeight="1" spans="1:10">
      <c r="A21" s="10"/>
      <c r="B21" s="11"/>
      <c r="C21" s="10" t="s">
        <v>38</v>
      </c>
      <c r="D21" s="10">
        <v>70</v>
      </c>
      <c r="E21" s="10">
        <v>1</v>
      </c>
      <c r="F21" s="10">
        <v>215.56</v>
      </c>
      <c r="G21" s="10">
        <v>144</v>
      </c>
      <c r="H21" s="10">
        <v>80</v>
      </c>
      <c r="I21" s="10">
        <f>D21*439.56</f>
        <v>30769.2</v>
      </c>
      <c r="J21" s="21"/>
    </row>
    <row r="22" s="2" customFormat="1" ht="22" customHeight="1" spans="1:10">
      <c r="A22" s="10"/>
      <c r="B22" s="14" t="s">
        <v>33</v>
      </c>
      <c r="C22" s="15"/>
      <c r="D22" s="10">
        <f t="array" ref="D22">SUM(D20:D21)</f>
        <v>180</v>
      </c>
      <c r="E22" s="10">
        <f t="array" ref="E22">SUM(E20:E21)</f>
        <v>2</v>
      </c>
      <c r="F22" s="10">
        <f ca="1">SUM(F20:F21:F21)</f>
        <v>431.12</v>
      </c>
      <c r="G22" s="10">
        <f ca="1" t="array" ref="G22">SUM(G20:G21:G21)</f>
        <v>288</v>
      </c>
      <c r="H22" s="10">
        <f t="array" ref="H22">SUM(H20:H21)</f>
        <v>160</v>
      </c>
      <c r="I22" s="10">
        <f t="array" ref="I22">SUM(I20:I21)</f>
        <v>79120.8</v>
      </c>
      <c r="J22" s="21"/>
    </row>
    <row r="23" ht="24" customHeight="1" spans="1:10">
      <c r="A23" s="10"/>
      <c r="B23" s="14" t="s">
        <v>34</v>
      </c>
      <c r="C23" s="15"/>
      <c r="D23" s="16" t="s">
        <v>39</v>
      </c>
      <c r="E23" s="16"/>
      <c r="F23" s="16"/>
      <c r="G23" s="16"/>
      <c r="H23" s="16"/>
      <c r="I23" s="16"/>
      <c r="J23" s="22"/>
    </row>
    <row r="24" s="3" customFormat="1" ht="20" customHeight="1" spans="1:10">
      <c r="A24" s="17"/>
      <c r="B24" s="18" t="s">
        <v>40</v>
      </c>
      <c r="C24" s="19"/>
      <c r="D24" s="19"/>
      <c r="E24" s="19"/>
      <c r="F24" s="19"/>
      <c r="G24" s="19"/>
      <c r="H24" s="19"/>
      <c r="I24" s="19"/>
      <c r="J24" s="19"/>
    </row>
  </sheetData>
  <mergeCells count="17">
    <mergeCell ref="A1:J1"/>
    <mergeCell ref="B18:C18"/>
    <mergeCell ref="B19:C19"/>
    <mergeCell ref="D19:I19"/>
    <mergeCell ref="B22:C22"/>
    <mergeCell ref="B23:C23"/>
    <mergeCell ref="D23:I23"/>
    <mergeCell ref="B24:I24"/>
    <mergeCell ref="A3:A23"/>
    <mergeCell ref="B3:B5"/>
    <mergeCell ref="B6:B8"/>
    <mergeCell ref="B9:B10"/>
    <mergeCell ref="B11:B12"/>
    <mergeCell ref="B13:B14"/>
    <mergeCell ref="B15:B17"/>
    <mergeCell ref="B20:B21"/>
    <mergeCell ref="J3:J23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G9" sqref="G9"/>
    </sheetView>
  </sheetViews>
  <sheetFormatPr defaultColWidth="8.89166666666667" defaultRowHeight="14.25"/>
  <cols>
    <col min="1" max="1" width="7.44166666666667" customWidth="1"/>
    <col min="2" max="2" width="38.1083333333333" customWidth="1"/>
    <col min="3" max="3" width="36.225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陈志龙</dc:creator>
  <cp:lastModifiedBy>。。。。</cp:lastModifiedBy>
  <dcterms:created xsi:type="dcterms:W3CDTF">2015-06-05T18:19:00Z</dcterms:created>
  <cp:lastPrinted>2023-07-24T18:30:00Z</cp:lastPrinted>
  <dcterms:modified xsi:type="dcterms:W3CDTF">2025-06-18T03:13:33Z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31831D66C3694346A94F13355363B7C2_13</vt:lpwstr>
  </property>
  <property fmtid="{D5CDD505-2E9C-101B-9397-08002B2CF9AE}" pid="3" name="KSOProductBuildVer">
    <vt:lpwstr>2052-12.1.0.19302</vt:lpwstr>
  </property>
</Properties>
</file>