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90"/>
  </bookViews>
  <sheets>
    <sheet name="sheet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<sst xmlns="http://schemas.openxmlformats.org/spreadsheetml/2006/main" count="473" uniqueCount="341">
  <si>
    <t>洋溪镇苍溪学校初中物理新增</t>
  </si>
  <si>
    <t>分类代码</t>
  </si>
  <si>
    <t>器材名称</t>
  </si>
  <si>
    <t>规格 品名 教学性能要求</t>
  </si>
  <si>
    <t>单位</t>
  </si>
  <si>
    <t>单价</t>
  </si>
  <si>
    <t>执行标准代号</t>
  </si>
  <si>
    <t>采购数量</t>
  </si>
  <si>
    <t>小计金额：元</t>
  </si>
  <si>
    <t>电子体温计</t>
  </si>
  <si>
    <t>量程 35.0 ℃～41.0 ℃，分辨力 0.1 ℃，在达到测量稳定值时应有提示或标志</t>
  </si>
  <si>
    <t>支</t>
  </si>
  <si>
    <t>GB/T 21416</t>
  </si>
  <si>
    <t>水银温度计</t>
  </si>
  <si>
    <t>量程 0 ℃～200 ℃，分度值 1 ℃，有保护套</t>
  </si>
  <si>
    <t>JB/T 9262</t>
  </si>
  <si>
    <t>温度计</t>
  </si>
  <si>
    <t>指针式</t>
  </si>
  <si>
    <t>个</t>
  </si>
  <si>
    <t>托盘天平</t>
  </si>
  <si>
    <t>200 g，0.2 g，单杠杆等臂式双盘天平，配6 级（M2 级）砝码：100 g、50 g、10 g、5 g 各1 个，20 g 2 个，钢制镊子</t>
  </si>
  <si>
    <t>台</t>
  </si>
  <si>
    <t>QB/T 2087 －2016</t>
  </si>
  <si>
    <t>斜面小车</t>
  </si>
  <si>
    <t>包括斜面、小车、摩擦块、支撑杆、砝码桶和摩擦材料等，与教学支架配套使用；斜面板≥915 mm×100 mm×20 mm，一端应有滑轮、缓冲或捕获小车的装置；斜面板工作面平面度误差应小于2 mm；附摩擦材料丁晴橡胶、砂纸、棉布等，有摩擦材料的固定夹，小车自重200克</t>
  </si>
  <si>
    <t>套</t>
  </si>
  <si>
    <t>伽利略理想斜面演示器</t>
  </si>
  <si>
    <t>由轨道、面板、支脚、手柄、长度标尺、角度标尺、记忆游标、圆球、挡球板、金属衬条、支点和捕球网组成；面板长度≥1100 mm，高度≥200 mm；轨道采用可弯曲的软性材料，长≥1200 mm，内侧宽度为9 mm，平行度公差≤0.2 mm。轨道下行段固定，上行段倾斜角应能在0°～15°之间连续可调</t>
  </si>
  <si>
    <t>阿基米德原理实验器</t>
  </si>
  <si>
    <t>包括筒、圆柱体、溢液杯、低重心浮筒、低重心浮筒配重等</t>
  </si>
  <si>
    <t>浮力原理演示器</t>
  </si>
  <si>
    <t>由透明的大水箱、小水箱、排气管、浮体、连通管（A、B）、控制阀和支架组成。连通管A 中部装有阀门，浮体放在小水箱上口，从周围缓缓加入水，浮体不浮起；打开阀门，使水面从小水箱中向浮体底部缓缓上升，当接触浮体底部时浮体上浮</t>
  </si>
  <si>
    <t>JY/T 0408</t>
  </si>
  <si>
    <t>压力作用效果演示器</t>
  </si>
  <si>
    <t>由3 组规格相同的长方体金属块、带刻度的透明长方体容器、硬海绵块组成；跟金属块的3 个面积对应的3 块海绵应受力形变均匀；透明塑料盒带刻度，金属块和海绵方便取出</t>
  </si>
  <si>
    <t>液体内部压强实验器</t>
  </si>
  <si>
    <t>由承压盒、支杆、过渡接头、硅橡胶管、硅橡胶膜组成；承压盒内径Φ36 mm～Φ38 mm，硅橡胶膜厚0.5 mm，支杆长度不小于300 mm，有手动转动机构，有标尺</t>
  </si>
  <si>
    <t>JY/T 0420</t>
  </si>
  <si>
    <t>平面镜成像实验器</t>
  </si>
  <si>
    <t>镀半透膜的无色透明有机玻璃，厚5 mm，尺寸不小于150 mm×100 mm，镜片边缘倒边倒角，镀膜面有标志；支架2 个；宜采用黑色物体，印有白色左右对称标志F；有机玻璃装上支架放在平面上，与平面的角度为90°±1´，成像清晰无叠影</t>
  </si>
  <si>
    <t>凸透镜</t>
  </si>
  <si>
    <t>焦距 75 mm，误差±2 mm直径100mm</t>
  </si>
  <si>
    <t>面</t>
  </si>
  <si>
    <t>透镜及其应用实验器</t>
  </si>
  <si>
    <t>简单测量凸透镜的焦距，用凸透镜和凹透镜做望远镜，用凸透镜做投影、照相的原理等</t>
  </si>
  <si>
    <t>盒</t>
  </si>
  <si>
    <t>光具座</t>
  </si>
  <si>
    <t>导轨长1000 mm，导轨和滑块均为金属件，滑块在导轨上应滑行自如，无阻滞现象。金属标尺刻度900 mm，分度值l mm。光源出口处照度应≥500 1x，500 mm 处照度≥300 1x。附件包括双凸透镜2 件，平凸透镜1 件，双凹透镜1 件，“1”字屏1 件，白屏1 件，插杆5 根，带支架毛玻璃屏1 件，烛台1 件。各器件易于装配、固定及拆卸</t>
  </si>
  <si>
    <t>JY/T 0034</t>
  </si>
  <si>
    <t>稳压直流电源</t>
  </si>
  <si>
    <t>数显，双路稳压；0 V～15 V 连续可调，每路额定电流1.5 A，两路可串联使用；直流稳压负载电流达到1.6 A～1.7 A 时电源限流保护，输出电流恒定在最大电流，过载消除自动恢复；电压稳定度0.5%，加10 mV；负载稳定度0.5%，加10 mV；安全要求：电源端与外壳抗电强度1500 V（有保护接地线）或3000 V（无保护接地线），电源端与低压输出抗电强度3000 V</t>
  </si>
  <si>
    <t>灵敏电流计</t>
  </si>
  <si>
    <t>300 μA，G0 档表头内阻80 Ω～125 Ω，G1档表头内阻2400 Ω～3000 Ω</t>
  </si>
  <si>
    <t>只</t>
  </si>
  <si>
    <t>JY/T 0330</t>
  </si>
  <si>
    <t>电珠(小灯泡)</t>
  </si>
  <si>
    <t>2.5 V、0.3 A</t>
  </si>
  <si>
    <t>3.8 V、0.3 A</t>
  </si>
  <si>
    <t>滑动变阻器</t>
  </si>
  <si>
    <t>5 Ω，3 A；误差应&lt;±10%；滑杆应采用正六边形、正四边形或正三角形截面，不应采用圆形截面；电阻丝采用康铜丝，接线柱应有防松动装置；额定电 流 工 作 30 min 温升≤300 ℃</t>
  </si>
  <si>
    <t>JY/T 0028</t>
  </si>
  <si>
    <t>提盒</t>
  </si>
  <si>
    <t xml:space="preserve"> 工程塑料 承重大于 3 kg</t>
  </si>
  <si>
    <t>硫代硫酸钠</t>
  </si>
  <si>
    <t>俗称海波，分析纯</t>
  </si>
  <si>
    <t>g</t>
  </si>
  <si>
    <t>杠杆</t>
  </si>
  <si>
    <t>1、本产品由杠杆、轴、调平装置组成。外形尺寸：480mm×28mm×7mm。2、杠杆尺正面刻印厘米单位刻线，线宽不大于1.5mm，每5厘米印一长线并注数字，数字下面有挂孔。3、杠杆尺两端装有调平螺杆和调平螺母，表面均镀锌。螺母重不大于10g，每个螺杆可调罗纹长度25mm。</t>
  </si>
  <si>
    <t>干电池</t>
  </si>
  <si>
    <t>R20，无汞</t>
  </si>
  <si>
    <t>GB/T 8897.2－2013</t>
  </si>
  <si>
    <t>电子秒表</t>
  </si>
  <si>
    <t>专用型，全时段分辨力0.01 s；有防震、防水功能，电池更换周期不小于1.5 年</t>
  </si>
  <si>
    <t>块</t>
  </si>
  <si>
    <t>GB/T 22778</t>
  </si>
  <si>
    <t>液体压强与深度关系实验器</t>
  </si>
  <si>
    <t>由低重心实验筒、砝码组（放入实验筒内）、浮标环等组成；实验筒在水中倾斜不应超过8°</t>
  </si>
  <si>
    <t>三棱镜</t>
  </si>
  <si>
    <t>重火石玻璃制 25×25×100mm</t>
  </si>
  <si>
    <t>条形磁铁</t>
  </si>
  <si>
    <t>D-CG-LT-180，表面磁感应强度≥0.07 T</t>
  </si>
  <si>
    <t>对</t>
  </si>
  <si>
    <t>JY/T 0057</t>
  </si>
  <si>
    <t>蹄形磁铁</t>
  </si>
  <si>
    <t>D-CG-LU-100，表面磁感应强度≥0.055 T</t>
  </si>
  <si>
    <t>菱形小磁针</t>
  </si>
  <si>
    <t>16 支，磁针28 mm×8 mm，座Φ25 mm×25 mm，磁针体中间铆接铜轴承套，内嵌玻璃轴承，平均磁感应强度≥5 mT</t>
  </si>
  <si>
    <t>组</t>
  </si>
  <si>
    <t>JY/T 0012</t>
  </si>
  <si>
    <t>小型电动机实验器</t>
  </si>
  <si>
    <t>由定子、转子、电刷、转子支架和底座等组成。直流工作电压1.5 V～8 V，工作电流0.5A～1 A；启动性能：永磁≤3 V，励磁并励≤3 V，励磁串励≤6 V；电枢线圈在任何位置时换向器都不应将两电刷短路</t>
  </si>
  <si>
    <t>JY/T 0022</t>
  </si>
  <si>
    <t>电阻圈</t>
  </si>
  <si>
    <t>包括 5Ω、1.5 A，10 Ω、1.0 A，15 Ω、0.6 A 共 3 种规格，阻值误差≤±1%；电阻丝应采用锰铜线或康铜线绕制；按额定电流连续工作 15 min 后，5Ω、1.5 A，10 Ω、1.0 A，15 Ω、0.6 A 电阻圈外壳两侧温升分别不应高于 60 K、60 K 和 45 K；按额定电流连续工作 2 h 后外壳不应出现焦灼、熔化变形、冒烟现象；加热后电阻值变化应在1%以内</t>
  </si>
  <si>
    <t>JY/T 0029</t>
  </si>
  <si>
    <t>电阻定律实验器</t>
  </si>
  <si>
    <t>由底板、2 种金属导线（康铜、镍铬）、接线柱、连接片、支撑架等组成；康铜导线2根（长均为500 mm，直径分别为0.5 mm、0.3mm）；镍铬线2 根（长分别为500 mm、300 mm，直径均为0.3 mm）</t>
  </si>
  <si>
    <t>小计</t>
  </si>
  <si>
    <t>洋溪镇苍溪学校初中化学新增</t>
  </si>
  <si>
    <t>十字螺丝刀</t>
  </si>
  <si>
    <t>Ф 6 mm，长 150 mm，工作端带磁性</t>
  </si>
  <si>
    <t>钢锤</t>
  </si>
  <si>
    <t>采用45号高碳钢精工铸造,表面抛光处理，敲击面热处理，硬度45-48HRC，羊角锤头0.25KG，纤维手柄</t>
  </si>
  <si>
    <t>把</t>
  </si>
  <si>
    <t>民用剪刀</t>
  </si>
  <si>
    <t>不锈钢制造，刃口机磨，刀身抛光，剪切锋利，全新ABS料塑料手柄。全长不小于200mm</t>
  </si>
  <si>
    <t xml:space="preserve">把 </t>
  </si>
  <si>
    <t>玻璃瓶盖
开启器</t>
  </si>
  <si>
    <t>钢制</t>
  </si>
  <si>
    <t>电子天平</t>
  </si>
  <si>
    <t>1000 g，0.1 g   配校准砝码</t>
  </si>
  <si>
    <t>酸度计</t>
  </si>
  <si>
    <t>笔式，pH 测量范围 0～14，分辨力 0.1，读数清晰，有自动关机节电模式，配校准试剂</t>
  </si>
  <si>
    <t>也 称 pH计</t>
  </si>
  <si>
    <t>口部具支试管</t>
  </si>
  <si>
    <t>Φ 20 mm×200 mm</t>
  </si>
  <si>
    <t>也称具支
试管</t>
  </si>
  <si>
    <t>硬质玻璃管</t>
  </si>
  <si>
    <t>Φ 20 mm ×250 mm</t>
  </si>
  <si>
    <t>坩埚钳</t>
  </si>
  <si>
    <t>200 mm，不锈钢制，中间弯曲部分内径应在 2 cm～3 cm</t>
  </si>
  <si>
    <t>燃烧匙</t>
  </si>
  <si>
    <t>铜勺，勺直径 18 mm，深 10 mm，铁柄，柄长约300 mm，长柄和铜勺连接稳定结实</t>
  </si>
  <si>
    <t>氨水</t>
  </si>
  <si>
    <t>试剂500ml</t>
  </si>
  <si>
    <t>mL</t>
  </si>
  <si>
    <t>危险化学品储存柜</t>
  </si>
  <si>
    <t>≥900 mm×510 mm×1200 mm，防爆、防盗、阻燃、耐腐蚀，带双锁</t>
  </si>
  <si>
    <t>简易急救箱</t>
  </si>
  <si>
    <t>箱内至少包括：医用酒精、饱和碳酸氢钠溶液、饱和硼酸溶液、创可贴、灭菌结晶磺胺、碘伏、胶布、医用纱布、药棉、手术剪、镊子、止血带（长度≥30 cm）、烫伤膏、甘油等。箱体采用中号铝合金材质</t>
  </si>
  <si>
    <t>护目镜</t>
  </si>
  <si>
    <t>耐酸碱，抗冲击，耐磨，便于清洗，带侧光板型
或封闭型</t>
  </si>
  <si>
    <t>GB 14866</t>
  </si>
  <si>
    <t>防毒口罩</t>
  </si>
  <si>
    <t>E 型（标色：黄），防止吸入酸性气体或蒸气</t>
  </si>
  <si>
    <t xml:space="preserve">个 </t>
  </si>
  <si>
    <t>GB 2890</t>
  </si>
  <si>
    <t>化学实验废水处理装置</t>
  </si>
  <si>
    <t>主体透明，能进行 pH 测试、酸碱废液中和、重金属凝聚和过滤，兼作教学使用，能处理中学常见无机化学废液，同时可以通过仪器内的活性炭吸附少量混入的有机物。应配备适量的凝聚剂和助凝剂，至少应配备更换用活性炭包 1 个。处理量≥6 L/次</t>
  </si>
  <si>
    <t>废液分类回收桶</t>
  </si>
  <si>
    <t>耐腐蚀塑料制，25 L</t>
  </si>
  <si>
    <t xml:space="preserve">电加热器 </t>
  </si>
  <si>
    <t>密封式</t>
  </si>
  <si>
    <t>GB 4706.22</t>
  </si>
  <si>
    <t>蒸馏水器</t>
  </si>
  <si>
    <t>不锈钢材质，出水量≥5 L/h，额定功率≥4500 W，
外接地保护，有缺水报警或自动补水装置</t>
  </si>
  <si>
    <t>YY/T 0280</t>
  </si>
  <si>
    <t xml:space="preserve">试剂瓶托盘 </t>
  </si>
  <si>
    <t>搪瓷材质，内沿≥400 mm×290 mm×50 mm</t>
  </si>
  <si>
    <t>三角锉</t>
  </si>
  <si>
    <t>中齿锉刀（三角锉），采用T12特殊钢材制造，淬火处理。软胶手柄。齿高和齿距合理，确保工件表面锉削后干净整齐。</t>
  </si>
  <si>
    <t>GB/T 5806 －2003</t>
  </si>
  <si>
    <t>玻璃管切割器</t>
  </si>
  <si>
    <t>可切割直径 20 mm 以下玻璃管</t>
  </si>
  <si>
    <t>打孔器刮刀</t>
  </si>
  <si>
    <t>刮刀宜用65M板制成，表面热处理，55 HRC～60 HRC，总长为 70 mm±0.5 mm，宽 14.5 mm±0.1 mm，厚
1.8 mm±0.5 mm，刀口角度宜为 60°±5°，锋刃＜0.1 mm</t>
  </si>
  <si>
    <t xml:space="preserve">红液温度计 </t>
  </si>
  <si>
    <t>0 ℃～100 ℃，分度值 1 ℃，示值误差＜1.5 ℃</t>
  </si>
  <si>
    <r>
      <rPr>
        <sz val="9"/>
        <color theme="1"/>
        <rFont val="宋体"/>
        <charset val="134"/>
      </rPr>
      <t>支</t>
    </r>
    <r>
      <rPr>
        <sz val="9"/>
        <color theme="1"/>
        <rFont val="Calibri"/>
        <charset val="134"/>
      </rPr>
      <t xml:space="preserve"> </t>
    </r>
  </si>
  <si>
    <t>JB/T 
9262-1999</t>
  </si>
  <si>
    <t>三脚架</t>
  </si>
  <si>
    <t>铁制，环内径 75 mm，高 150 mm</t>
  </si>
  <si>
    <t>试管</t>
  </si>
  <si>
    <t>烧瓶</t>
  </si>
  <si>
    <t>250 mL，圆底</t>
  </si>
  <si>
    <t>GB/T 22362－2008</t>
  </si>
  <si>
    <t>细口瓶</t>
  </si>
  <si>
    <t>60 mL</t>
  </si>
  <si>
    <t>JY/T 0452</t>
  </si>
  <si>
    <t>125 mL</t>
  </si>
  <si>
    <t>250 mL</t>
  </si>
  <si>
    <t>安全漏斗</t>
  </si>
  <si>
    <t>直形，径长300 mm</t>
  </si>
  <si>
    <t>JY/T 0429</t>
  </si>
  <si>
    <t>分液漏斗</t>
  </si>
  <si>
    <t>50 mL，锥型</t>
  </si>
  <si>
    <t>QB/T 2110－1995</t>
  </si>
  <si>
    <t>干燥管</t>
  </si>
  <si>
    <t>145 mm，单球</t>
  </si>
  <si>
    <t xml:space="preserve">JY/T 0436 </t>
  </si>
  <si>
    <t>烧杯夹</t>
  </si>
  <si>
    <t>不锈钢制，夹持部位应有橡胶保护套，避免与玻璃烧杯直接接触</t>
  </si>
  <si>
    <t>止水皮管夹</t>
  </si>
  <si>
    <t>Φ 3 mm 钢丝制成，作防锈处理，夹持角度≥60º，弹性好，不漏液</t>
  </si>
  <si>
    <t>陶土网</t>
  </si>
  <si>
    <t>金属网尺寸≥125 mm×125 mm，耐火材料为陶土，功能等同于石棉网</t>
  </si>
  <si>
    <t>橡胶塞</t>
  </si>
  <si>
    <t>000、00、0～10 号</t>
  </si>
  <si>
    <t>kg</t>
  </si>
  <si>
    <t>乳胶管</t>
  </si>
  <si>
    <t>外径 7 mm，内径 5 mm</t>
  </si>
  <si>
    <t>m</t>
  </si>
  <si>
    <t>外径 9 mm，内径 6 mm</t>
  </si>
  <si>
    <t>试管刷</t>
  </si>
  <si>
    <t>Φ 12 mm</t>
  </si>
  <si>
    <t>烧瓶刷</t>
  </si>
  <si>
    <t>250 mL烧瓶用</t>
  </si>
  <si>
    <t>结晶皿</t>
  </si>
  <si>
    <t>80 mm，平底</t>
  </si>
  <si>
    <t>JY/T 0440</t>
  </si>
  <si>
    <t>表面皿</t>
  </si>
  <si>
    <t>60 mm</t>
  </si>
  <si>
    <t>JY/T 0430</t>
  </si>
  <si>
    <t>研钵</t>
  </si>
  <si>
    <t>蒸发皿</t>
  </si>
  <si>
    <t>100 mm</t>
  </si>
  <si>
    <t>QB/T 1992－2014</t>
  </si>
  <si>
    <t>塑料洗瓶</t>
  </si>
  <si>
    <t>250 mL 或 500 mL，水嘴略向下倾斜，口径 1 mm～2 mm，瓶口紧实不漏气</t>
  </si>
  <si>
    <t>塑料水槽</t>
  </si>
  <si>
    <t>1.外形尺寸Φ300*150mm,壁厚2mm，上口对角附有2个半园挖手，搬动方便。
2.水槽用优质、环保透明塑料注塑成型。提供样品</t>
  </si>
  <si>
    <t>JY/T 0053</t>
  </si>
  <si>
    <t>集气瓶挂扣器</t>
  </si>
  <si>
    <t>125 mL，塑料制</t>
  </si>
  <si>
    <t>250 mL，塑料制</t>
  </si>
  <si>
    <t>升降台</t>
  </si>
  <si>
    <t>上下台面为不锈钢材质，100 mm×100 mm，台面升降范围 50 mm～150 mm</t>
  </si>
  <si>
    <t>注射器</t>
  </si>
  <si>
    <t>10 mL，玻璃制，符合医用器具卫生标准</t>
  </si>
  <si>
    <t>GB 15810</t>
  </si>
  <si>
    <t>储气装置</t>
  </si>
  <si>
    <t>容积≥2 L</t>
  </si>
  <si>
    <t>初中化学实验材料</t>
  </si>
  <si>
    <t>黄铜片、硬铝片、火柴、蜡烛、木板、电池、电珠、砂纸、面粉、凡士林等</t>
  </si>
  <si>
    <t>份</t>
  </si>
  <si>
    <t>铁粉</t>
  </si>
  <si>
    <t>试剂50g</t>
  </si>
  <si>
    <t>碘</t>
  </si>
  <si>
    <t>试剂 100g</t>
  </si>
  <si>
    <t>碳酸氢铵</t>
  </si>
  <si>
    <t>工业500g</t>
  </si>
  <si>
    <t>b煤油</t>
  </si>
  <si>
    <t>500ml</t>
  </si>
  <si>
    <t>b酒精</t>
  </si>
  <si>
    <t>95%，工业 1kg</t>
  </si>
  <si>
    <t>L</t>
  </si>
  <si>
    <t>b乙酸（醋酸）</t>
  </si>
  <si>
    <t>蔗糖</t>
  </si>
  <si>
    <t>试剂250g</t>
  </si>
  <si>
    <t>定性滤纸</t>
  </si>
  <si>
    <t>快速，9 cm，100 张</t>
  </si>
  <si>
    <t>快速，15 cm，100 张</t>
  </si>
  <si>
    <t>金属矿物、金属及合金标本</t>
  </si>
  <si>
    <t>标本盒≥180 mm×150 mm×50 mm，每种类型不少于 5 种，耐用，不易损坏，便于保存，适合观察</t>
  </si>
  <si>
    <t>水电解演示器</t>
  </si>
  <si>
    <t>电解液为 10％NaOH 或者 5％H2SO4 溶液，碱式或酸式。实验时间：制取 30 mL 氢气，使用电压 9 V，时间约 5 min。制取氢气一端的气体出口应采用尖嘴导管。制取氧气一端的气体出口应采用贮气漏斗。贮气漏斗的容积应为 10 mL。加液漏斗容积≥80 mL。电极材料应使电解水时产生的氢气与氧气的体积之比为 2:1，误差≤5％玻璃仪器无明显外观缺陷，便于操作、耐用，电极不易损坏；刻度清晰耐磨，示数易于读取</t>
  </si>
  <si>
    <t>水电解实验器</t>
  </si>
  <si>
    <t>电解液为 10％NaOH 或者 5％H2SO4 溶液。实验时间：制取 20 mL 氢气，使用电压 12 V，时间约 1min；采用相同条件电解 Na2SO4 溶液，时间不超过 5 min。电极材料应使电解水时产生的氢气与氧气的体积之比为 2:1，误差≤5％；仪器无明显外观缺陷，便于操作、坚固耐用；刻度清晰耐磨，示数易于读取，电极不易损坏</t>
  </si>
  <si>
    <t>分子间隔演示器</t>
  </si>
  <si>
    <t>无色透明，容积约为 100 mL，可明显观察酒精与水混合后的体积变化耐用，不易碎，刻度清晰、耐磨</t>
  </si>
  <si>
    <t>件</t>
  </si>
  <si>
    <t>合成有机高分子材料标本</t>
  </si>
  <si>
    <t>不少于 10 种，材料新颖，标识清楚，固定结实，不易脱落</t>
  </si>
  <si>
    <t>洋溪镇苍溪学校初中生物新增</t>
  </si>
  <si>
    <t>金额</t>
  </si>
  <si>
    <t>氢氧化钙（熟石灰）</t>
  </si>
  <si>
    <t>试剂 500g</t>
  </si>
  <si>
    <t>　　</t>
  </si>
  <si>
    <t>酚酞</t>
  </si>
  <si>
    <t>指示剂 25g</t>
  </si>
  <si>
    <t>pH 广泛试纸</t>
  </si>
  <si>
    <t>1～14</t>
  </si>
  <si>
    <t>本</t>
  </si>
  <si>
    <t>玉米种子纵切</t>
  </si>
  <si>
    <t>应显示子叶、胚芽、胚芽鞘、胚轴、胚根和胚 根鞘</t>
  </si>
  <si>
    <t>片</t>
  </si>
  <si>
    <t>JY/T 0342</t>
  </si>
  <si>
    <t>植物根尖纵切</t>
  </si>
  <si>
    <t>应取材于玉米根，取材部位为根冠至根毛区， 应明显显示根冠、分生区、伸长区、根毛区和 原形成层等</t>
  </si>
  <si>
    <t>JY/T 0068</t>
  </si>
  <si>
    <t>花粉萌发装片</t>
  </si>
  <si>
    <t>示花粉粒和花粉管的结构</t>
  </si>
  <si>
    <t>JY/T 0341</t>
  </si>
  <si>
    <t>植物光合作用、 呼吸作用、蒸腾 作用演示器</t>
  </si>
  <si>
    <t>由透明的有机透明容器，漏斗、上盖板、试管 及试管架组合而成</t>
  </si>
  <si>
    <t>肺泡模型</t>
  </si>
  <si>
    <t>应正确显示细支气管、呼吸性细支气管、肺泡 管、肺泡囊、肺泡、肺泡隔、肺动脉、肺静脉、 肺泡毛细血管网、支气管动脉、支气管静脉、 平滑肌、弹性纤维等结构特征</t>
  </si>
  <si>
    <t>JY/T 0162</t>
  </si>
  <si>
    <t>膈肌运动模拟器</t>
  </si>
  <si>
    <t>高度 250 mm±15 mm，宽度或直径 220 mm±15 mm， 膈的直径（或长径）≥170 mm；应模拟显示胸 腔、膈、气管、支气管、肺（或肺泡）等结构</t>
  </si>
  <si>
    <t>JY/T 0553</t>
  </si>
  <si>
    <t>动静脉血管横切</t>
  </si>
  <si>
    <t>取材于哺乳动物的腹主动脉和下腔静脉，内皮 应 90%以上完整</t>
  </si>
  <si>
    <t>JY/T 237</t>
  </si>
  <si>
    <t>心脏解剖模型</t>
  </si>
  <si>
    <t>三倍自然大，示上腔静脉、下腔静脉、主动脉肺动脉、动脉韧带、左冠状动脉、右冠状动脉、 冠状窦，左心房、右心房、左心室、右心室、 二尖瓣、三尖瓣、主动脉瓣、肺动脉瓣、卵圆 窝、冠状窦口、</t>
  </si>
  <si>
    <t>JY/T 0160</t>
  </si>
  <si>
    <t>自然大，示上腔静脉、下腔静脉、主动脉、肺 动脉、左心房、右心房、左心室、右心室</t>
  </si>
  <si>
    <t>肾单位、肾小体 模型</t>
  </si>
  <si>
    <t>肾单位模型≥400 mm×240 mm，示肾小体、肾 小管和集合管等；肾小体模型直径≥100 mm， 半剖，示肾小球、肾小囊、入球小动脉和出球 小动脉等</t>
  </si>
  <si>
    <t>JY/T 0319</t>
  </si>
  <si>
    <t>肾脏纵切</t>
  </si>
  <si>
    <t>应能看清经过肾门的肾脏整体纵断面，并区分 皮质、髓质和皮质外的被膜</t>
  </si>
  <si>
    <t>JY/T 103</t>
  </si>
  <si>
    <t>卵巢切片</t>
  </si>
  <si>
    <t>应能看清卵巢上皮、白膜、皮质、髓质和卵巢 门等结构；示成熟卵泡中的卵丘、卵细胞、透 明带等结构</t>
  </si>
  <si>
    <t>JY/T 249</t>
  </si>
  <si>
    <t>精巢切片</t>
  </si>
  <si>
    <t>应能看清精巢外层的致密结缔组织白膜，曲细 精管的各种断面和结缔组织间质等</t>
  </si>
  <si>
    <t>JY/T 248</t>
  </si>
  <si>
    <t>精子涂片</t>
  </si>
  <si>
    <t>应能看清精子头、颈和尾三部</t>
  </si>
  <si>
    <t>JY/T 250</t>
  </si>
  <si>
    <t>正常人染色体装片</t>
  </si>
  <si>
    <t>多重染色</t>
  </si>
  <si>
    <t>病毒模型</t>
  </si>
  <si>
    <t>放大 100 万倍，示噬菌体的解剖结构和特征</t>
  </si>
  <si>
    <t>细菌三型涂片</t>
  </si>
  <si>
    <t>示球菌、杆菌、螺旋菌三种形态</t>
  </si>
  <si>
    <t>JY/T 78</t>
  </si>
  <si>
    <t>酵母菌装片</t>
  </si>
  <si>
    <t>应能看清细胞壁、细胞核、细胞质、液泡和细 胞膜等结构，可见芽体</t>
  </si>
  <si>
    <t>JY/T 79</t>
  </si>
  <si>
    <t>青霉装片</t>
  </si>
  <si>
    <t>应能看清分生孢子梗和顶端的扫帚枝，菌丝、 孢子梗、孢子应无收缩</t>
  </si>
  <si>
    <t>JY/T 0076</t>
  </si>
  <si>
    <t>曲霉装片</t>
  </si>
  <si>
    <t>应能看清营养菌丝及其上的分生孢子梗、顶囊 和顶端的分生孢子</t>
  </si>
  <si>
    <t>JY/T 252</t>
  </si>
  <si>
    <t>黑根霉装片</t>
  </si>
  <si>
    <t>结构应清晰且典型</t>
  </si>
  <si>
    <t>伞蕈切片</t>
  </si>
  <si>
    <t>菌柄居中，菌褶、担子和担孢子不收缩</t>
  </si>
  <si>
    <t>JY/T 253</t>
  </si>
  <si>
    <t>实验服</t>
  </si>
  <si>
    <t>可分为大中小号</t>
  </si>
  <si>
    <t>200 g，0.01 g  带防风罩</t>
  </si>
  <si>
    <t>解剖针</t>
  </si>
  <si>
    <t>六菱医用全钢</t>
  </si>
  <si>
    <t>量筒</t>
  </si>
  <si>
    <t>50 mL</t>
  </si>
  <si>
    <t>盖玻片</t>
  </si>
  <si>
    <t>无色透明，平整</t>
  </si>
  <si>
    <t>包</t>
  </si>
  <si>
    <t>生物显微镜</t>
  </si>
  <si>
    <t>单目，1.产品由镜座，镜筒，准焦螺旋物镜,转换器,载物台,反光镜，目镜等组成,除调焦手轮及镜面外整体采用金属材料制。2.放大倍率:。40x~640x，3.消色差物镜4x.10X.40x.4.惠更斯目镜:10X.16X.5.反光镜一面为平面，一面为凹面，6.粗动调焦范围为23mm.微动调焦范围1.8-2.mm.  7.镜臂可45°倾斜.</t>
  </si>
  <si>
    <t>口腔上皮细胞装片</t>
  </si>
  <si>
    <t>细胞质着色均匀，细胞核明显，细胞界限清晰</t>
  </si>
  <si>
    <t>教学支架</t>
  </si>
  <si>
    <t xml:space="preserve">1、由底座、立杆、垂直夹（2只）、平行夹、烧瓶夹、烧瓶架（大、小各1只）。2、底座：铸铁制成，外层涂有防锈漆，尺寸：200mm×127mm×20mm，重1.16Kg。3、立杆：直径为直径11.5mm，杆长610mm，一端为螺纹。立杆由优质铁制成，外层涂防锈漆。4、垂直夹、平行夹为铸铁制品，分别附有M6紧固螺钉 。 5、烧瓶夹、烧瓶架为铝合金制品。烧瓶夹：全长为200mm，夹柄长度为:110mm 。 6、烧瓶架：架柄长110mm，大小架框直径分别为:大环直径105mm，小环直径为65mm。        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</si>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</sst>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3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name val="宋体"/>
      <charset val="134"/>
      <scheme val="minor"/>
    </font>
    <font>
      <sz val="10"/>
      <name val="宋体"/>
      <charset val="134"/>
      <scheme val="minor"/>
    </font>
    <font>
      <sz val="10"/>
      <color rgb="FF000000"/>
      <name val="宋体"/>
      <charset val="134"/>
    </font>
    <font>
      <sz val="18"/>
      <color theme="1"/>
      <name val="宋体"/>
      <charset val="134"/>
      <scheme val="minor"/>
    </font>
    <font>
      <sz val="9"/>
      <color theme="1"/>
      <name val="宋体"/>
      <charset val="134"/>
    </font>
    <font>
      <sz val="10"/>
      <name val="宋体"/>
      <charset val="134"/>
    </font>
    <font>
      <sz val="9"/>
      <color theme="1"/>
      <name val="Calibri"/>
      <charset val="134"/>
    </font>
    <font>
      <sz val="9"/>
      <color rgb="FF000000"/>
      <name val="宋体"/>
      <charset val="134"/>
    </font>
    <font>
      <sz val="9"/>
      <name val="宋体"/>
      <charset val="134"/>
    </font>
    <font>
      <sz val="11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indexed="8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2"/>
        <bgColor indexed="64"/>
      </patternFill>
    </fill>
    <fill>
      <patternFill patternType="solid">
        <fgColor theme="4" tint="0.599994"/>
        <bgColor indexed="64"/>
      </patternFill>
    </fill>
    <fill>
      <patternFill patternType="solid">
        <fgColor theme="4" tint="0.39997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2"/>
        <bgColor indexed="64"/>
      </patternFill>
    </fill>
    <fill>
      <patternFill patternType="solid">
        <fgColor theme="5" tint="0.599994"/>
        <bgColor indexed="64"/>
      </patternFill>
    </fill>
    <fill>
      <patternFill patternType="solid">
        <fgColor theme="5" tint="0.399976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2"/>
        <bgColor indexed="64"/>
      </patternFill>
    </fill>
    <fill>
      <patternFill patternType="solid">
        <fgColor theme="6" tint="0.599994"/>
        <bgColor indexed="64"/>
      </patternFill>
    </fill>
    <fill>
      <patternFill patternType="solid">
        <fgColor theme="6" tint="0.39997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2"/>
        <bgColor indexed="64"/>
      </patternFill>
    </fill>
    <fill>
      <patternFill patternType="solid">
        <fgColor theme="7" tint="0.599994"/>
        <bgColor indexed="64"/>
      </patternFill>
    </fill>
    <fill>
      <patternFill patternType="solid">
        <fgColor theme="7" tint="0.39997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2"/>
        <bgColor indexed="64"/>
      </patternFill>
    </fill>
    <fill>
      <patternFill patternType="solid">
        <fgColor theme="8" tint="0.599994"/>
        <bgColor indexed="64"/>
      </patternFill>
    </fill>
    <fill>
      <patternFill patternType="solid">
        <fgColor theme="8" tint="0.39997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2"/>
        <bgColor indexed="64"/>
      </patternFill>
    </fill>
    <fill>
      <patternFill patternType="solid">
        <fgColor theme="9" tint="0.599994"/>
        <bgColor indexed="64"/>
      </patternFill>
    </fill>
    <fill>
      <patternFill patternType="solid">
        <fgColor theme="9" tint="0.399976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5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5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4" borderId="7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5" borderId="10" applyNumberFormat="0" applyAlignment="0" applyProtection="0">
      <alignment vertical="center"/>
    </xf>
    <xf numFmtId="0" fontId="21" fillId="6" borderId="11" applyNumberFormat="0" applyAlignment="0" applyProtection="0">
      <alignment vertical="center"/>
    </xf>
    <xf numFmtId="0" fontId="22" fillId="6" borderId="10" applyNumberFormat="0" applyAlignment="0" applyProtection="0">
      <alignment vertical="center"/>
    </xf>
    <xf numFmtId="0" fontId="23" fillId="7" borderId="12" applyNumberFormat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31" fillId="0" borderId="0">
      <protection locked="0"/>
    </xf>
    <xf numFmtId="0" fontId="31" fillId="0" borderId="0"/>
    <xf numFmtId="0" fontId="32" fillId="0" borderId="0">
      <alignment vertical="center"/>
    </xf>
    <xf numFmtId="0" fontId="32" fillId="0" borderId="0">
      <alignment vertical="center"/>
    </xf>
    <xf numFmtId="0" fontId="31" fillId="0" borderId="0">
      <alignment vertical="center"/>
    </xf>
  </cellStyleXfs>
  <cellXfs count="43">
    <xf numFmtId="0" fontId="0" fillId="0" borderId="0" xfId="0">
      <alignment vertical="center"/>
    </xf>
    <xf numFmtId="0" fontId="0" fillId="2" borderId="0" xfId="0" applyFont="1" applyFill="1">
      <alignment vertical="center"/>
    </xf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0" fillId="0" borderId="0" xfId="0" applyFont="1" applyFill="1" applyAlignment="1">
      <alignment horizontal="center" vertical="center" wrapText="1"/>
    </xf>
    <xf numFmtId="0" fontId="0" fillId="0" borderId="0" xfId="0" applyFont="1" applyFill="1">
      <alignment vertical="center"/>
    </xf>
    <xf numFmtId="0" fontId="3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3" fillId="0" borderId="1" xfId="49" applyFont="1" applyFill="1" applyBorder="1" applyAlignment="1">
      <alignment horizontal="center" vertical="center" wrapText="1"/>
    </xf>
    <xf numFmtId="176" fontId="3" fillId="0" borderId="1" xfId="49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/>
    </xf>
    <xf numFmtId="0" fontId="3" fillId="0" borderId="1" xfId="49" applyFont="1" applyFill="1" applyBorder="1" applyAlignment="1">
      <alignment horizontal="center" vertical="center"/>
    </xf>
    <xf numFmtId="176" fontId="3" fillId="0" borderId="1" xfId="49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176" fontId="9" fillId="2" borderId="1" xfId="0" applyNumberFormat="1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/>
    </xf>
    <xf numFmtId="176" fontId="6" fillId="2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</cellXfs>
  <cellStyles count="55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2" xfId="50"/>
    <cellStyle name="常规 4" xfId="51"/>
    <cellStyle name="常规 7" xfId="52"/>
    <cellStyle name="常规 8" xfId="53"/>
    <cellStyle name="常规 9" xfId="54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satMod val="300000"/>
                <a:tint val="50000"/>
              </a:schemeClr>
            </a:gs>
            <a:gs pos="35000">
              <a:schemeClr val="phClr">
                <a:satMod val="300000"/>
                <a:tint val="37000"/>
              </a:schemeClr>
            </a:gs>
            <a:gs pos="100000">
              <a:schemeClr val="phClr">
                <a:satMod val="350000"/>
                <a:tint val="15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atMod val="130000"/>
                <a:shade val="51000"/>
              </a:schemeClr>
            </a:gs>
            <a:gs pos="80000">
              <a:schemeClr val="phClr">
                <a:satMod val="130000"/>
                <a:shade val="93000"/>
              </a:schemeClr>
            </a:gs>
            <a:gs pos="100000">
              <a:schemeClr val="phClr">
                <a:satMod val="135000"/>
                <a:shade val="94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atMod val="105000"/>
              <a:shade val="9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atMod val="350000"/>
                <a:tint val="40000"/>
              </a:schemeClr>
            </a:gs>
            <a:gs pos="40000">
              <a:schemeClr val="phClr">
                <a:satMod val="350000"/>
                <a:shade val="99000"/>
                <a:tint val="45000"/>
              </a:schemeClr>
            </a:gs>
            <a:gs pos="100000">
              <a:schemeClr val="phClr">
                <a:satMod val="255000"/>
                <a:shade val="20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satMod val="300000"/>
                <a:tint val="80000"/>
              </a:schemeClr>
            </a:gs>
            <a:gs pos="100000">
              <a:schemeClr val="phClr">
                <a:satMod val="200000"/>
                <a:shade val="3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44"/>
  <sheetViews>
    <sheetView tabSelected="1" zoomScale="110" zoomScaleNormal="110" topLeftCell="A22" workbookViewId="0">
      <selection activeCell="A107" sqref="A107:H107"/>
    </sheetView>
  </sheetViews>
  <sheetFormatPr defaultColWidth="9" defaultRowHeight="13.5" outlineLevelCol="7"/>
  <cols>
    <col min="1" max="1" width="11.5" style="2" customWidth="1"/>
    <col min="2" max="2" width="10.225" style="2" customWidth="1"/>
    <col min="3" max="3" width="23.2916666666667" style="3" customWidth="1"/>
    <col min="4" max="4" width="6.75833333333333" style="2" customWidth="1"/>
    <col min="5" max="5" width="8.25833333333333" style="2" customWidth="1"/>
    <col min="6" max="6" width="7.625" style="2" customWidth="1"/>
    <col min="7" max="7" width="8.875" style="4" customWidth="1"/>
    <col min="8" max="8" width="9.425" style="4" customWidth="1"/>
    <col min="9" max="16384" width="9" style="5"/>
  </cols>
  <sheetData>
    <row r="1" ht="31" customHeight="1" spans="1:8">
      <c r="A1" s="2" t="s">
        <v>0</v>
      </c>
      <c r="C1" s="2"/>
      <c r="D1" s="2"/>
      <c r="E1" s="2"/>
      <c r="F1" s="2"/>
      <c r="G1" s="2"/>
      <c r="H1" s="2"/>
    </row>
    <row r="2" customFormat="1" ht="24" spans="1:8">
      <c r="A2" s="6" t="s">
        <v>1</v>
      </c>
      <c r="B2" s="6" t="s">
        <v>2</v>
      </c>
      <c r="C2" s="6" t="s">
        <v>3</v>
      </c>
      <c r="D2" s="6" t="s">
        <v>4</v>
      </c>
      <c r="E2" s="7" t="s">
        <v>5</v>
      </c>
      <c r="F2" s="6" t="s">
        <v>6</v>
      </c>
      <c r="G2" s="8" t="s">
        <v>7</v>
      </c>
      <c r="H2" s="9" t="s">
        <v>8</v>
      </c>
    </row>
    <row r="3" customFormat="1" ht="17" customHeight="1" spans="1:8">
      <c r="A3" s="6">
        <v>30204000901</v>
      </c>
      <c r="B3" s="6" t="s">
        <v>9</v>
      </c>
      <c r="C3" s="6" t="s">
        <v>10</v>
      </c>
      <c r="D3" s="6" t="s">
        <v>11</v>
      </c>
      <c r="E3" s="10">
        <v>44.09</v>
      </c>
      <c r="F3" s="6" t="s">
        <v>12</v>
      </c>
      <c r="G3" s="11">
        <v>10</v>
      </c>
      <c r="H3" s="12">
        <f>G3*E3</f>
        <v>440.9</v>
      </c>
    </row>
    <row r="4" customFormat="1" ht="17" customHeight="1" spans="1:8">
      <c r="A4" s="6">
        <v>30204000302</v>
      </c>
      <c r="B4" s="6" t="s">
        <v>13</v>
      </c>
      <c r="C4" s="6" t="s">
        <v>14</v>
      </c>
      <c r="D4" s="6" t="s">
        <v>11</v>
      </c>
      <c r="E4" s="10">
        <v>3.92</v>
      </c>
      <c r="F4" s="6" t="s">
        <v>15</v>
      </c>
      <c r="G4" s="11">
        <v>10</v>
      </c>
      <c r="H4" s="12">
        <f t="shared" ref="H4:H34" si="0">G4*E4</f>
        <v>39.2</v>
      </c>
    </row>
    <row r="5" customFormat="1" ht="17" customHeight="1" spans="1:8">
      <c r="A5" s="6">
        <v>30299000201</v>
      </c>
      <c r="B5" s="6" t="s">
        <v>16</v>
      </c>
      <c r="C5" s="6" t="s">
        <v>17</v>
      </c>
      <c r="D5" s="6" t="s">
        <v>18</v>
      </c>
      <c r="E5" s="10">
        <v>34.29</v>
      </c>
      <c r="F5" s="6"/>
      <c r="G5" s="11">
        <v>2</v>
      </c>
      <c r="H5" s="12">
        <f t="shared" si="0"/>
        <v>68.58</v>
      </c>
    </row>
    <row r="6" customFormat="1" ht="17" customHeight="1" spans="1:8">
      <c r="A6" s="6">
        <v>30202000313</v>
      </c>
      <c r="B6" s="6" t="s">
        <v>19</v>
      </c>
      <c r="C6" s="6" t="s">
        <v>20</v>
      </c>
      <c r="D6" s="6" t="s">
        <v>21</v>
      </c>
      <c r="E6" s="10">
        <v>73.5</v>
      </c>
      <c r="F6" s="6" t="s">
        <v>22</v>
      </c>
      <c r="G6" s="11">
        <v>10</v>
      </c>
      <c r="H6" s="12">
        <f t="shared" si="0"/>
        <v>735</v>
      </c>
    </row>
    <row r="7" customFormat="1" ht="17" customHeight="1" spans="1:8">
      <c r="A7" s="6">
        <v>30307106401</v>
      </c>
      <c r="B7" s="6" t="s">
        <v>23</v>
      </c>
      <c r="C7" s="6" t="s">
        <v>24</v>
      </c>
      <c r="D7" s="6" t="s">
        <v>25</v>
      </c>
      <c r="E7" s="10">
        <v>64.68</v>
      </c>
      <c r="F7" s="6"/>
      <c r="G7" s="11">
        <v>10</v>
      </c>
      <c r="H7" s="12">
        <f t="shared" si="0"/>
        <v>646.8</v>
      </c>
    </row>
    <row r="8" customFormat="1" ht="17" customHeight="1" spans="1:8">
      <c r="A8" s="6">
        <v>30307105901</v>
      </c>
      <c r="B8" s="6" t="s">
        <v>26</v>
      </c>
      <c r="C8" s="6" t="s">
        <v>27</v>
      </c>
      <c r="D8" s="6" t="s">
        <v>25</v>
      </c>
      <c r="E8" s="10">
        <v>235.17</v>
      </c>
      <c r="F8" s="6"/>
      <c r="G8" s="11">
        <v>2</v>
      </c>
      <c r="H8" s="12">
        <f t="shared" si="0"/>
        <v>470.34</v>
      </c>
    </row>
    <row r="9" customFormat="1" ht="17" customHeight="1" spans="1:8">
      <c r="A9" s="6">
        <v>30307100901</v>
      </c>
      <c r="B9" s="6" t="s">
        <v>28</v>
      </c>
      <c r="C9" s="6" t="s">
        <v>29</v>
      </c>
      <c r="D9" s="6" t="s">
        <v>25</v>
      </c>
      <c r="E9" s="10">
        <v>36.75</v>
      </c>
      <c r="F9" s="6"/>
      <c r="G9" s="11">
        <v>10</v>
      </c>
      <c r="H9" s="12">
        <f t="shared" si="0"/>
        <v>367.5</v>
      </c>
    </row>
    <row r="10" customFormat="1" ht="17" customHeight="1" spans="1:8">
      <c r="A10" s="6">
        <v>30307101301</v>
      </c>
      <c r="B10" s="6" t="s">
        <v>30</v>
      </c>
      <c r="C10" s="6" t="s">
        <v>31</v>
      </c>
      <c r="D10" s="6" t="s">
        <v>25</v>
      </c>
      <c r="E10" s="10">
        <v>55.86</v>
      </c>
      <c r="F10" s="6" t="s">
        <v>32</v>
      </c>
      <c r="G10" s="11">
        <v>10</v>
      </c>
      <c r="H10" s="12">
        <f t="shared" si="0"/>
        <v>558.6</v>
      </c>
    </row>
    <row r="11" customFormat="1" ht="17" customHeight="1" spans="1:8">
      <c r="A11" s="6">
        <v>30307102302</v>
      </c>
      <c r="B11" s="6" t="s">
        <v>33</v>
      </c>
      <c r="C11" s="6" t="s">
        <v>34</v>
      </c>
      <c r="D11" s="6" t="s">
        <v>25</v>
      </c>
      <c r="E11" s="10">
        <v>88.19</v>
      </c>
      <c r="F11" s="6"/>
      <c r="G11" s="11">
        <v>10</v>
      </c>
      <c r="H11" s="12">
        <f t="shared" si="0"/>
        <v>881.9</v>
      </c>
    </row>
    <row r="12" customFormat="1" ht="17" customHeight="1" spans="1:8">
      <c r="A12" s="6">
        <v>30307101701</v>
      </c>
      <c r="B12" s="6" t="s">
        <v>35</v>
      </c>
      <c r="C12" s="6" t="s">
        <v>36</v>
      </c>
      <c r="D12" s="6" t="s">
        <v>25</v>
      </c>
      <c r="E12" s="10">
        <v>17.64</v>
      </c>
      <c r="F12" s="6" t="s">
        <v>37</v>
      </c>
      <c r="G12" s="11">
        <v>10</v>
      </c>
      <c r="H12" s="12">
        <f t="shared" si="0"/>
        <v>176.4</v>
      </c>
    </row>
    <row r="13" customFormat="1" ht="17" customHeight="1" spans="1:8">
      <c r="A13" s="6">
        <v>30307501401</v>
      </c>
      <c r="B13" s="6" t="s">
        <v>38</v>
      </c>
      <c r="C13" s="6" t="s">
        <v>39</v>
      </c>
      <c r="D13" s="6" t="s">
        <v>25</v>
      </c>
      <c r="E13" s="10">
        <v>14.21</v>
      </c>
      <c r="F13" s="6"/>
      <c r="G13" s="11">
        <v>10</v>
      </c>
      <c r="H13" s="12">
        <f t="shared" si="0"/>
        <v>142.1</v>
      </c>
    </row>
    <row r="14" customFormat="1" ht="17" customHeight="1" spans="1:8">
      <c r="A14" s="6">
        <v>30307511801</v>
      </c>
      <c r="B14" s="6" t="s">
        <v>40</v>
      </c>
      <c r="C14" s="6" t="s">
        <v>41</v>
      </c>
      <c r="D14" s="6" t="s">
        <v>42</v>
      </c>
      <c r="E14" s="10">
        <v>23.52</v>
      </c>
      <c r="F14" s="6"/>
      <c r="G14" s="11">
        <v>10</v>
      </c>
      <c r="H14" s="12">
        <f t="shared" si="0"/>
        <v>235.2</v>
      </c>
    </row>
    <row r="15" customFormat="1" ht="17" customHeight="1" spans="1:8">
      <c r="A15" s="6">
        <v>30307501300</v>
      </c>
      <c r="B15" s="6" t="s">
        <v>43</v>
      </c>
      <c r="C15" s="6" t="s">
        <v>44</v>
      </c>
      <c r="D15" s="6" t="s">
        <v>45</v>
      </c>
      <c r="E15" s="10">
        <v>20.58</v>
      </c>
      <c r="F15" s="6"/>
      <c r="G15" s="11">
        <v>10</v>
      </c>
      <c r="H15" s="12">
        <f t="shared" si="0"/>
        <v>205.8</v>
      </c>
    </row>
    <row r="16" customFormat="1" ht="17" customHeight="1" spans="1:8">
      <c r="A16" s="6">
        <v>30307500601</v>
      </c>
      <c r="B16" s="6" t="s">
        <v>46</v>
      </c>
      <c r="C16" s="6" t="s">
        <v>47</v>
      </c>
      <c r="D16" s="6" t="s">
        <v>25</v>
      </c>
      <c r="E16" s="10">
        <v>122.49</v>
      </c>
      <c r="F16" s="6" t="s">
        <v>48</v>
      </c>
      <c r="G16" s="11">
        <v>5</v>
      </c>
      <c r="H16" s="12">
        <f t="shared" si="0"/>
        <v>612.45</v>
      </c>
    </row>
    <row r="17" customFormat="1" ht="17" customHeight="1" spans="1:8">
      <c r="A17" s="6">
        <v>30102001801</v>
      </c>
      <c r="B17" s="6" t="s">
        <v>49</v>
      </c>
      <c r="C17" s="6" t="s">
        <v>50</v>
      </c>
      <c r="D17" s="6" t="s">
        <v>21</v>
      </c>
      <c r="E17" s="10">
        <v>578.14</v>
      </c>
      <c r="F17" s="6"/>
      <c r="G17" s="11">
        <v>1</v>
      </c>
      <c r="H17" s="12">
        <f t="shared" si="0"/>
        <v>578.14</v>
      </c>
    </row>
    <row r="18" customFormat="1" ht="17" customHeight="1" spans="1:8">
      <c r="A18" s="6">
        <v>30206001001</v>
      </c>
      <c r="B18" s="6" t="s">
        <v>51</v>
      </c>
      <c r="C18" s="6" t="s">
        <v>52</v>
      </c>
      <c r="D18" s="6" t="s">
        <v>53</v>
      </c>
      <c r="E18" s="10">
        <v>30.37</v>
      </c>
      <c r="F18" s="6" t="s">
        <v>54</v>
      </c>
      <c r="G18" s="11">
        <v>2</v>
      </c>
      <c r="H18" s="12">
        <f t="shared" si="0"/>
        <v>60.74</v>
      </c>
    </row>
    <row r="19" customFormat="1" ht="17" customHeight="1" spans="1:8">
      <c r="A19" s="6">
        <v>30807000902</v>
      </c>
      <c r="B19" s="6" t="s">
        <v>55</v>
      </c>
      <c r="C19" s="6" t="s">
        <v>56</v>
      </c>
      <c r="D19" s="6" t="s">
        <v>18</v>
      </c>
      <c r="E19" s="10">
        <v>1.47</v>
      </c>
      <c r="F19" s="6"/>
      <c r="G19" s="11">
        <v>100</v>
      </c>
      <c r="H19" s="12">
        <f t="shared" si="0"/>
        <v>147</v>
      </c>
    </row>
    <row r="20" customFormat="1" ht="17" customHeight="1" spans="1:8">
      <c r="A20" s="6">
        <v>30807000903</v>
      </c>
      <c r="B20" s="6" t="s">
        <v>55</v>
      </c>
      <c r="C20" s="6" t="s">
        <v>57</v>
      </c>
      <c r="D20" s="6" t="s">
        <v>18</v>
      </c>
      <c r="E20" s="10">
        <v>1.96</v>
      </c>
      <c r="F20" s="6"/>
      <c r="G20" s="11">
        <v>50</v>
      </c>
      <c r="H20" s="12">
        <f t="shared" si="0"/>
        <v>98</v>
      </c>
    </row>
    <row r="21" customFormat="1" ht="17" customHeight="1" spans="1:8">
      <c r="A21" s="6">
        <v>30307304201</v>
      </c>
      <c r="B21" s="6" t="s">
        <v>58</v>
      </c>
      <c r="C21" s="6" t="s">
        <v>59</v>
      </c>
      <c r="D21" s="6" t="s">
        <v>18</v>
      </c>
      <c r="E21" s="10">
        <v>68.6</v>
      </c>
      <c r="F21" s="6" t="s">
        <v>60</v>
      </c>
      <c r="G21" s="11">
        <v>10</v>
      </c>
      <c r="H21" s="12">
        <f t="shared" si="0"/>
        <v>686</v>
      </c>
    </row>
    <row r="22" s="1" customFormat="1" ht="19" customHeight="1" spans="1:8">
      <c r="A22" s="13">
        <v>30199020301</v>
      </c>
      <c r="B22" s="13" t="s">
        <v>61</v>
      </c>
      <c r="C22" s="13" t="s">
        <v>62</v>
      </c>
      <c r="D22" s="13" t="s">
        <v>18</v>
      </c>
      <c r="E22" s="14">
        <v>44.1</v>
      </c>
      <c r="F22" s="13"/>
      <c r="G22" s="15">
        <v>1</v>
      </c>
      <c r="H22" s="12">
        <f t="shared" si="0"/>
        <v>44.1</v>
      </c>
    </row>
    <row r="23" s="1" customFormat="1" ht="19" customHeight="1" spans="1:8">
      <c r="A23" s="13">
        <v>30709000101</v>
      </c>
      <c r="B23" s="13" t="s">
        <v>63</v>
      </c>
      <c r="C23" s="13" t="s">
        <v>64</v>
      </c>
      <c r="D23" s="13" t="s">
        <v>65</v>
      </c>
      <c r="E23" s="14">
        <v>0.07</v>
      </c>
      <c r="F23" s="13"/>
      <c r="G23" s="15">
        <v>1000</v>
      </c>
      <c r="H23" s="12">
        <f t="shared" si="0"/>
        <v>70</v>
      </c>
    </row>
    <row r="24" s="1" customFormat="1" ht="19" customHeight="1" spans="1:8">
      <c r="A24" s="13">
        <v>30307103601</v>
      </c>
      <c r="B24" s="13" t="s">
        <v>66</v>
      </c>
      <c r="C24" s="13" t="s">
        <v>67</v>
      </c>
      <c r="D24" s="13" t="s">
        <v>25</v>
      </c>
      <c r="E24" s="14">
        <v>21.56</v>
      </c>
      <c r="F24" s="13"/>
      <c r="G24" s="15">
        <v>5</v>
      </c>
      <c r="H24" s="12">
        <f t="shared" si="0"/>
        <v>107.8</v>
      </c>
    </row>
    <row r="25" s="1" customFormat="1" ht="19" customHeight="1" spans="1:8">
      <c r="A25" s="13">
        <v>30807014301</v>
      </c>
      <c r="B25" s="13" t="s">
        <v>68</v>
      </c>
      <c r="C25" s="13" t="s">
        <v>69</v>
      </c>
      <c r="D25" s="13" t="s">
        <v>18</v>
      </c>
      <c r="E25" s="14">
        <v>4.9</v>
      </c>
      <c r="F25" s="13" t="s">
        <v>70</v>
      </c>
      <c r="G25" s="15">
        <v>10</v>
      </c>
      <c r="H25" s="12">
        <f t="shared" si="0"/>
        <v>49</v>
      </c>
    </row>
    <row r="26" ht="19" customHeight="1" spans="1:8">
      <c r="A26" s="13">
        <v>30203000202</v>
      </c>
      <c r="B26" s="13" t="s">
        <v>71</v>
      </c>
      <c r="C26" s="13" t="s">
        <v>72</v>
      </c>
      <c r="D26" s="13" t="s">
        <v>73</v>
      </c>
      <c r="E26" s="14">
        <v>117.6</v>
      </c>
      <c r="F26" s="13" t="s">
        <v>74</v>
      </c>
      <c r="G26" s="15">
        <v>5</v>
      </c>
      <c r="H26" s="12">
        <f t="shared" si="0"/>
        <v>588</v>
      </c>
    </row>
    <row r="27" ht="19" customHeight="1" spans="1:8">
      <c r="A27" s="13">
        <v>30307109301</v>
      </c>
      <c r="B27" s="13" t="s">
        <v>75</v>
      </c>
      <c r="C27" s="13" t="s">
        <v>76</v>
      </c>
      <c r="D27" s="13" t="s">
        <v>25</v>
      </c>
      <c r="E27" s="14">
        <v>44.1</v>
      </c>
      <c r="F27" s="13"/>
      <c r="G27" s="15">
        <v>5</v>
      </c>
      <c r="H27" s="12">
        <f t="shared" si="0"/>
        <v>220.5</v>
      </c>
    </row>
    <row r="28" ht="19" customHeight="1" spans="1:8">
      <c r="A28" s="13">
        <v>30307500800</v>
      </c>
      <c r="B28" s="13" t="s">
        <v>77</v>
      </c>
      <c r="C28" s="16" t="s">
        <v>78</v>
      </c>
      <c r="D28" s="13" t="s">
        <v>18</v>
      </c>
      <c r="E28" s="14">
        <v>23.52</v>
      </c>
      <c r="F28" s="13"/>
      <c r="G28" s="15">
        <v>5</v>
      </c>
      <c r="H28" s="12">
        <f t="shared" si="0"/>
        <v>117.6</v>
      </c>
    </row>
    <row r="29" ht="19" customHeight="1" spans="1:8">
      <c r="A29" s="13">
        <v>30307400204</v>
      </c>
      <c r="B29" s="13" t="s">
        <v>79</v>
      </c>
      <c r="C29" s="16" t="s">
        <v>80</v>
      </c>
      <c r="D29" s="13" t="s">
        <v>81</v>
      </c>
      <c r="E29" s="14">
        <v>24.5</v>
      </c>
      <c r="F29" s="13" t="s">
        <v>82</v>
      </c>
      <c r="G29" s="15">
        <v>5</v>
      </c>
      <c r="H29" s="12">
        <f t="shared" si="0"/>
        <v>122.5</v>
      </c>
    </row>
    <row r="30" ht="19" customHeight="1" spans="1:8">
      <c r="A30" s="16">
        <v>30307400305</v>
      </c>
      <c r="B30" s="16" t="s">
        <v>83</v>
      </c>
      <c r="C30" s="16" t="s">
        <v>84</v>
      </c>
      <c r="D30" s="16" t="s">
        <v>18</v>
      </c>
      <c r="E30" s="14">
        <v>50.96</v>
      </c>
      <c r="F30" s="16" t="s">
        <v>82</v>
      </c>
      <c r="G30" s="15">
        <v>5</v>
      </c>
      <c r="H30" s="12">
        <f t="shared" si="0"/>
        <v>254.8</v>
      </c>
    </row>
    <row r="31" ht="19" customHeight="1" spans="1:8">
      <c r="A31" s="13">
        <v>30307400701</v>
      </c>
      <c r="B31" s="13" t="s">
        <v>85</v>
      </c>
      <c r="C31" s="16" t="s">
        <v>86</v>
      </c>
      <c r="D31" s="13" t="s">
        <v>87</v>
      </c>
      <c r="E31" s="14">
        <v>14.7</v>
      </c>
      <c r="F31" s="13" t="s">
        <v>88</v>
      </c>
      <c r="G31" s="15">
        <v>10</v>
      </c>
      <c r="H31" s="12">
        <f t="shared" si="0"/>
        <v>147</v>
      </c>
    </row>
    <row r="32" ht="19" customHeight="1" spans="1:8">
      <c r="A32" s="13">
        <v>30307402801</v>
      </c>
      <c r="B32" s="13" t="s">
        <v>89</v>
      </c>
      <c r="C32" s="16" t="s">
        <v>90</v>
      </c>
      <c r="D32" s="13" t="s">
        <v>25</v>
      </c>
      <c r="E32" s="14">
        <v>49</v>
      </c>
      <c r="F32" s="13" t="s">
        <v>91</v>
      </c>
      <c r="G32" s="15">
        <v>5</v>
      </c>
      <c r="H32" s="12">
        <f t="shared" si="0"/>
        <v>245</v>
      </c>
    </row>
    <row r="33" ht="19" customHeight="1" spans="1:8">
      <c r="A33" s="13">
        <v>30307304301</v>
      </c>
      <c r="B33" s="13" t="s">
        <v>92</v>
      </c>
      <c r="C33" s="16" t="s">
        <v>93</v>
      </c>
      <c r="D33" s="13" t="s">
        <v>87</v>
      </c>
      <c r="E33" s="14">
        <v>22.54</v>
      </c>
      <c r="F33" s="13" t="s">
        <v>94</v>
      </c>
      <c r="G33" s="15">
        <v>5</v>
      </c>
      <c r="H33" s="12">
        <f t="shared" si="0"/>
        <v>112.7</v>
      </c>
    </row>
    <row r="34" ht="23" customHeight="1" spans="1:8">
      <c r="A34" s="13">
        <v>30307304402</v>
      </c>
      <c r="B34" s="13" t="s">
        <v>95</v>
      </c>
      <c r="C34" s="16" t="s">
        <v>96</v>
      </c>
      <c r="D34" s="13" t="s">
        <v>21</v>
      </c>
      <c r="E34" s="14">
        <v>45.08</v>
      </c>
      <c r="F34" s="13"/>
      <c r="G34" s="15">
        <v>5</v>
      </c>
      <c r="H34" s="12">
        <f t="shared" si="0"/>
        <v>225.4</v>
      </c>
    </row>
    <row r="35" customFormat="1" ht="25" customHeight="1" spans="1:8">
      <c r="A35" s="17" t="s">
        <v>97</v>
      </c>
      <c r="B35" s="18"/>
      <c r="C35" s="18"/>
      <c r="D35" s="18"/>
      <c r="E35" s="18"/>
      <c r="F35" s="18"/>
      <c r="G35" s="19"/>
      <c r="H35" s="20">
        <f>SUM(H3:H34)</f>
        <v>9455.05</v>
      </c>
    </row>
    <row r="36" customFormat="1" ht="23" customHeight="1" spans="1:8">
      <c r="A36" s="21" t="s">
        <v>98</v>
      </c>
      <c r="B36" s="21"/>
      <c r="C36" s="21"/>
      <c r="D36" s="21"/>
      <c r="E36" s="21"/>
      <c r="F36" s="21"/>
      <c r="G36" s="21"/>
      <c r="H36" s="21"/>
    </row>
    <row r="37" customFormat="1" ht="24" customHeight="1" spans="1:8">
      <c r="A37" s="22" t="s">
        <v>1</v>
      </c>
      <c r="B37" s="13" t="s">
        <v>2</v>
      </c>
      <c r="C37" s="13" t="s">
        <v>3</v>
      </c>
      <c r="D37" s="13" t="s">
        <v>4</v>
      </c>
      <c r="E37" s="22" t="s">
        <v>5</v>
      </c>
      <c r="F37" s="13"/>
      <c r="G37" s="15" t="s">
        <v>7</v>
      </c>
      <c r="H37" s="15" t="s">
        <v>8</v>
      </c>
    </row>
    <row r="38" customFormat="1" ht="17" customHeight="1" spans="1:8">
      <c r="A38" s="23">
        <v>30801000313</v>
      </c>
      <c r="B38" s="24" t="s">
        <v>99</v>
      </c>
      <c r="C38" s="23" t="s">
        <v>100</v>
      </c>
      <c r="D38" s="23" t="s">
        <v>11</v>
      </c>
      <c r="E38" s="10">
        <v>7.84</v>
      </c>
      <c r="F38" s="6"/>
      <c r="G38" s="11">
        <v>1</v>
      </c>
      <c r="H38" s="12">
        <f>G38*E38</f>
        <v>7.84</v>
      </c>
    </row>
    <row r="39" customFormat="1" ht="17" customHeight="1" spans="1:8">
      <c r="A39" s="23">
        <v>30801001511</v>
      </c>
      <c r="B39" s="24" t="s">
        <v>101</v>
      </c>
      <c r="C39" s="23" t="s">
        <v>102</v>
      </c>
      <c r="D39" s="23" t="s">
        <v>103</v>
      </c>
      <c r="E39" s="10">
        <v>17.64</v>
      </c>
      <c r="F39" s="6"/>
      <c r="G39" s="11">
        <v>1</v>
      </c>
      <c r="H39" s="12">
        <f t="shared" ref="H39:H70" si="1">G39*E39</f>
        <v>17.64</v>
      </c>
    </row>
    <row r="40" customFormat="1" ht="17" customHeight="1" spans="1:8">
      <c r="A40" s="23">
        <v>30801003111</v>
      </c>
      <c r="B40" s="23" t="s">
        <v>104</v>
      </c>
      <c r="C40" s="23" t="s">
        <v>105</v>
      </c>
      <c r="D40" s="24" t="s">
        <v>106</v>
      </c>
      <c r="E40" s="10">
        <v>27.43</v>
      </c>
      <c r="F40" s="6"/>
      <c r="G40" s="11">
        <v>1</v>
      </c>
      <c r="H40" s="12">
        <f t="shared" si="1"/>
        <v>27.43</v>
      </c>
    </row>
    <row r="41" customFormat="1" ht="17" customHeight="1" spans="1:8">
      <c r="A41" s="23">
        <v>30801004101</v>
      </c>
      <c r="B41" s="23" t="s">
        <v>107</v>
      </c>
      <c r="C41" s="23" t="s">
        <v>108</v>
      </c>
      <c r="D41" s="23" t="s">
        <v>25</v>
      </c>
      <c r="E41" s="10">
        <v>2.94</v>
      </c>
      <c r="F41" s="6"/>
      <c r="G41" s="11">
        <v>1</v>
      </c>
      <c r="H41" s="12">
        <f t="shared" si="1"/>
        <v>2.94</v>
      </c>
    </row>
    <row r="42" customFormat="1" ht="17" customHeight="1" spans="1:8">
      <c r="A42" s="23">
        <v>30202000551</v>
      </c>
      <c r="B42" s="23" t="s">
        <v>109</v>
      </c>
      <c r="C42" s="23" t="s">
        <v>110</v>
      </c>
      <c r="D42" s="24" t="s">
        <v>21</v>
      </c>
      <c r="E42" s="10">
        <v>293.97</v>
      </c>
      <c r="F42" s="6"/>
      <c r="G42" s="11">
        <v>1</v>
      </c>
      <c r="H42" s="12">
        <f t="shared" si="1"/>
        <v>293.97</v>
      </c>
    </row>
    <row r="43" customFormat="1" ht="17" customHeight="1" spans="1:8">
      <c r="A43" s="23">
        <v>30299000601</v>
      </c>
      <c r="B43" s="24" t="s">
        <v>111</v>
      </c>
      <c r="C43" s="23" t="s">
        <v>112</v>
      </c>
      <c r="D43" s="24" t="s">
        <v>21</v>
      </c>
      <c r="E43" s="10">
        <v>127.38</v>
      </c>
      <c r="F43" s="6" t="s">
        <v>113</v>
      </c>
      <c r="G43" s="11">
        <v>1</v>
      </c>
      <c r="H43" s="12">
        <f t="shared" si="1"/>
        <v>127.38</v>
      </c>
    </row>
    <row r="44" customFormat="1" ht="17" customHeight="1" spans="1:8">
      <c r="A44" s="23">
        <v>30602000204</v>
      </c>
      <c r="B44" s="24" t="s">
        <v>114</v>
      </c>
      <c r="C44" s="23" t="s">
        <v>115</v>
      </c>
      <c r="D44" s="24" t="s">
        <v>11</v>
      </c>
      <c r="E44" s="10">
        <v>3.72</v>
      </c>
      <c r="F44" s="6" t="s">
        <v>116</v>
      </c>
      <c r="G44" s="11">
        <v>5</v>
      </c>
      <c r="H44" s="12">
        <f t="shared" si="1"/>
        <v>18.6</v>
      </c>
    </row>
    <row r="45" customFormat="1" ht="17" customHeight="1" spans="1:8">
      <c r="A45" s="23">
        <v>30602000304</v>
      </c>
      <c r="B45" s="23" t="s">
        <v>117</v>
      </c>
      <c r="C45" s="23" t="s">
        <v>118</v>
      </c>
      <c r="D45" s="24" t="s">
        <v>11</v>
      </c>
      <c r="E45" s="10">
        <v>2.74</v>
      </c>
      <c r="F45" s="6"/>
      <c r="G45" s="11">
        <v>5</v>
      </c>
      <c r="H45" s="12">
        <f t="shared" si="1"/>
        <v>13.7</v>
      </c>
    </row>
    <row r="46" customFormat="1" ht="17" customHeight="1" spans="1:8">
      <c r="A46" s="23">
        <v>30605000202</v>
      </c>
      <c r="B46" s="23" t="s">
        <v>119</v>
      </c>
      <c r="C46" s="23" t="s">
        <v>120</v>
      </c>
      <c r="D46" s="23" t="s">
        <v>18</v>
      </c>
      <c r="E46" s="10">
        <v>11.76</v>
      </c>
      <c r="F46" s="6"/>
      <c r="G46" s="11">
        <v>3</v>
      </c>
      <c r="H46" s="12">
        <f t="shared" si="1"/>
        <v>35.28</v>
      </c>
    </row>
    <row r="47" customFormat="1" ht="17" customHeight="1" spans="1:8">
      <c r="A47" s="23">
        <v>30605004101</v>
      </c>
      <c r="B47" s="24" t="s">
        <v>121</v>
      </c>
      <c r="C47" s="23" t="s">
        <v>122</v>
      </c>
      <c r="D47" s="23" t="s">
        <v>18</v>
      </c>
      <c r="E47" s="10">
        <v>2.45</v>
      </c>
      <c r="F47" s="6"/>
      <c r="G47" s="11">
        <v>4</v>
      </c>
      <c r="H47" s="12">
        <f t="shared" si="1"/>
        <v>9.8</v>
      </c>
    </row>
    <row r="48" customFormat="1" ht="17" customHeight="1" spans="1:8">
      <c r="A48" s="23">
        <v>30715000501</v>
      </c>
      <c r="B48" s="23" t="s">
        <v>123</v>
      </c>
      <c r="C48" s="23" t="s">
        <v>124</v>
      </c>
      <c r="D48" s="23" t="s">
        <v>125</v>
      </c>
      <c r="E48" s="10">
        <v>0.05</v>
      </c>
      <c r="F48" s="6"/>
      <c r="G48" s="11">
        <v>500</v>
      </c>
      <c r="H48" s="12">
        <f t="shared" si="1"/>
        <v>25</v>
      </c>
    </row>
    <row r="49" customFormat="1" ht="32" customHeight="1" spans="1:8">
      <c r="A49" s="22">
        <v>60503020101</v>
      </c>
      <c r="B49" s="22" t="s">
        <v>126</v>
      </c>
      <c r="C49" s="22" t="s">
        <v>127</v>
      </c>
      <c r="D49" s="13" t="s">
        <v>18</v>
      </c>
      <c r="E49" s="14">
        <v>5684</v>
      </c>
      <c r="F49" s="13"/>
      <c r="G49" s="15">
        <v>1</v>
      </c>
      <c r="H49" s="12">
        <f t="shared" si="1"/>
        <v>5684</v>
      </c>
    </row>
    <row r="50" customFormat="1" ht="19" customHeight="1" spans="1:8">
      <c r="A50" s="22">
        <v>30802000801</v>
      </c>
      <c r="B50" s="13" t="s">
        <v>128</v>
      </c>
      <c r="C50" s="22" t="s">
        <v>129</v>
      </c>
      <c r="D50" s="13" t="s">
        <v>18</v>
      </c>
      <c r="E50" s="14">
        <v>235.2</v>
      </c>
      <c r="F50" s="13"/>
      <c r="G50" s="15">
        <v>1</v>
      </c>
      <c r="H50" s="12">
        <f t="shared" si="1"/>
        <v>235.2</v>
      </c>
    </row>
    <row r="51" customFormat="1" ht="19" customHeight="1" spans="1:8">
      <c r="A51" s="22">
        <v>30802000204</v>
      </c>
      <c r="B51" s="13" t="s">
        <v>130</v>
      </c>
      <c r="C51" s="22" t="s">
        <v>131</v>
      </c>
      <c r="D51" s="22" t="s">
        <v>18</v>
      </c>
      <c r="E51" s="14">
        <v>11.76</v>
      </c>
      <c r="F51" s="13" t="s">
        <v>132</v>
      </c>
      <c r="G51" s="15">
        <v>6</v>
      </c>
      <c r="H51" s="12">
        <f t="shared" si="1"/>
        <v>70.56</v>
      </c>
    </row>
    <row r="52" customFormat="1" ht="19" customHeight="1" spans="1:8">
      <c r="A52" s="22">
        <v>30802000401</v>
      </c>
      <c r="B52" s="22" t="s">
        <v>133</v>
      </c>
      <c r="C52" s="22" t="s">
        <v>134</v>
      </c>
      <c r="D52" s="13" t="s">
        <v>135</v>
      </c>
      <c r="E52" s="14">
        <v>44.1</v>
      </c>
      <c r="F52" s="13" t="s">
        <v>136</v>
      </c>
      <c r="G52" s="15">
        <v>6</v>
      </c>
      <c r="H52" s="12">
        <f t="shared" si="1"/>
        <v>264.6</v>
      </c>
    </row>
    <row r="53" customFormat="1" ht="19" customHeight="1" spans="1:8">
      <c r="A53" s="22">
        <v>30308001201</v>
      </c>
      <c r="B53" s="22" t="s">
        <v>137</v>
      </c>
      <c r="C53" s="22" t="s">
        <v>138</v>
      </c>
      <c r="D53" s="13" t="s">
        <v>25</v>
      </c>
      <c r="E53" s="14">
        <v>1764</v>
      </c>
      <c r="F53" s="13"/>
      <c r="G53" s="15">
        <v>1</v>
      </c>
      <c r="H53" s="12">
        <f t="shared" si="1"/>
        <v>1764</v>
      </c>
    </row>
    <row r="54" customFormat="1" ht="19" customHeight="1" spans="1:8">
      <c r="A54" s="22">
        <v>30802003103</v>
      </c>
      <c r="B54" s="22" t="s">
        <v>139</v>
      </c>
      <c r="C54" s="22" t="s">
        <v>140</v>
      </c>
      <c r="D54" s="22" t="s">
        <v>18</v>
      </c>
      <c r="E54" s="14">
        <v>88.2</v>
      </c>
      <c r="F54" s="13"/>
      <c r="G54" s="15">
        <v>2</v>
      </c>
      <c r="H54" s="12">
        <f t="shared" si="1"/>
        <v>176.4</v>
      </c>
    </row>
    <row r="55" customFormat="1" ht="19" customHeight="1" spans="1:8">
      <c r="A55" s="22">
        <v>30199006901</v>
      </c>
      <c r="B55" s="13" t="s">
        <v>141</v>
      </c>
      <c r="C55" s="22" t="s">
        <v>142</v>
      </c>
      <c r="D55" s="13" t="s">
        <v>18</v>
      </c>
      <c r="E55" s="14">
        <v>113.68</v>
      </c>
      <c r="F55" s="13" t="s">
        <v>143</v>
      </c>
      <c r="G55" s="15">
        <v>1</v>
      </c>
      <c r="H55" s="12">
        <f t="shared" si="1"/>
        <v>113.68</v>
      </c>
    </row>
    <row r="56" customFormat="1" ht="19" customHeight="1" spans="1:8">
      <c r="A56" s="22">
        <v>30199007201</v>
      </c>
      <c r="B56" s="13" t="s">
        <v>144</v>
      </c>
      <c r="C56" s="22" t="s">
        <v>145</v>
      </c>
      <c r="D56" s="13" t="s">
        <v>21</v>
      </c>
      <c r="E56" s="14">
        <v>852.6</v>
      </c>
      <c r="F56" s="13" t="s">
        <v>146</v>
      </c>
      <c r="G56" s="15">
        <v>1</v>
      </c>
      <c r="H56" s="12">
        <f t="shared" si="1"/>
        <v>852.6</v>
      </c>
    </row>
    <row r="57" customFormat="1" ht="19" customHeight="1" spans="1:8">
      <c r="A57" s="22">
        <v>30199009114</v>
      </c>
      <c r="B57" s="13" t="s">
        <v>147</v>
      </c>
      <c r="C57" s="22" t="s">
        <v>148</v>
      </c>
      <c r="D57" s="13" t="s">
        <v>18</v>
      </c>
      <c r="E57" s="14">
        <v>66.64</v>
      </c>
      <c r="F57" s="13"/>
      <c r="G57" s="15">
        <v>2</v>
      </c>
      <c r="H57" s="12">
        <f t="shared" si="1"/>
        <v>133.28</v>
      </c>
    </row>
    <row r="58" customFormat="1" ht="19" customHeight="1" spans="1:8">
      <c r="A58" s="22">
        <v>30801001801</v>
      </c>
      <c r="B58" s="13" t="s">
        <v>149</v>
      </c>
      <c r="C58" s="22" t="s">
        <v>150</v>
      </c>
      <c r="D58" s="13" t="s">
        <v>18</v>
      </c>
      <c r="E58" s="14">
        <v>11.76</v>
      </c>
      <c r="F58" s="13" t="s">
        <v>151</v>
      </c>
      <c r="G58" s="15">
        <v>1</v>
      </c>
      <c r="H58" s="12">
        <f t="shared" si="1"/>
        <v>11.76</v>
      </c>
    </row>
    <row r="59" customFormat="1" ht="19" customHeight="1" spans="1:8">
      <c r="A59" s="22">
        <v>30801004201</v>
      </c>
      <c r="B59" s="22" t="s">
        <v>152</v>
      </c>
      <c r="C59" s="22" t="s">
        <v>153</v>
      </c>
      <c r="D59" s="13" t="s">
        <v>135</v>
      </c>
      <c r="E59" s="14">
        <v>45.08</v>
      </c>
      <c r="F59" s="13"/>
      <c r="G59" s="15">
        <v>1</v>
      </c>
      <c r="H59" s="12">
        <f t="shared" si="1"/>
        <v>45.08</v>
      </c>
    </row>
    <row r="60" customFormat="1" ht="19" customHeight="1" spans="1:8">
      <c r="A60" s="22">
        <v>30199000601</v>
      </c>
      <c r="B60" s="13" t="s">
        <v>154</v>
      </c>
      <c r="C60" s="22" t="s">
        <v>155</v>
      </c>
      <c r="D60" s="13" t="s">
        <v>18</v>
      </c>
      <c r="E60" s="14">
        <v>14.7</v>
      </c>
      <c r="F60" s="13"/>
      <c r="G60" s="15">
        <v>1</v>
      </c>
      <c r="H60" s="12">
        <f t="shared" si="1"/>
        <v>14.7</v>
      </c>
    </row>
    <row r="61" customFormat="1" ht="19" customHeight="1" spans="1:8">
      <c r="A61" s="22">
        <v>30204000201</v>
      </c>
      <c r="B61" s="13" t="s">
        <v>156</v>
      </c>
      <c r="C61" s="22" t="s">
        <v>157</v>
      </c>
      <c r="D61" s="22" t="s">
        <v>158</v>
      </c>
      <c r="E61" s="14">
        <v>2.94</v>
      </c>
      <c r="F61" s="13" t="s">
        <v>159</v>
      </c>
      <c r="G61" s="15">
        <v>6</v>
      </c>
      <c r="H61" s="12">
        <f t="shared" si="1"/>
        <v>17.64</v>
      </c>
    </row>
    <row r="62" customFormat="1" ht="19" customHeight="1" spans="1:8">
      <c r="A62" s="22">
        <v>30101000602</v>
      </c>
      <c r="B62" s="13" t="s">
        <v>160</v>
      </c>
      <c r="C62" s="22" t="s">
        <v>161</v>
      </c>
      <c r="D62" s="22" t="s">
        <v>18</v>
      </c>
      <c r="E62" s="14">
        <v>5.39</v>
      </c>
      <c r="F62" s="13"/>
      <c r="G62" s="15">
        <v>5</v>
      </c>
      <c r="H62" s="12">
        <f t="shared" si="1"/>
        <v>26.95</v>
      </c>
    </row>
    <row r="63" customFormat="1" ht="19" customHeight="1" spans="1:8">
      <c r="A63" s="22">
        <v>30602000104</v>
      </c>
      <c r="B63" s="22" t="s">
        <v>162</v>
      </c>
      <c r="C63" s="22" t="s">
        <v>115</v>
      </c>
      <c r="D63" s="13" t="s">
        <v>11</v>
      </c>
      <c r="E63" s="14">
        <v>2.06</v>
      </c>
      <c r="F63" s="13"/>
      <c r="G63" s="15">
        <v>20</v>
      </c>
      <c r="H63" s="12">
        <f t="shared" si="1"/>
        <v>41.2</v>
      </c>
    </row>
    <row r="64" customFormat="1" ht="19" customHeight="1" spans="1:8">
      <c r="A64" s="22">
        <v>30602001105</v>
      </c>
      <c r="B64" s="22" t="s">
        <v>163</v>
      </c>
      <c r="C64" s="22" t="s">
        <v>164</v>
      </c>
      <c r="D64" s="13" t="s">
        <v>18</v>
      </c>
      <c r="E64" s="14">
        <v>10.78</v>
      </c>
      <c r="F64" s="13" t="s">
        <v>165</v>
      </c>
      <c r="G64" s="15">
        <v>2</v>
      </c>
      <c r="H64" s="12">
        <f t="shared" si="1"/>
        <v>21.56</v>
      </c>
    </row>
    <row r="65" customFormat="1" ht="19" customHeight="1" spans="1:8">
      <c r="A65" s="22">
        <v>30604000602</v>
      </c>
      <c r="B65" s="22" t="s">
        <v>166</v>
      </c>
      <c r="C65" s="22" t="s">
        <v>167</v>
      </c>
      <c r="D65" s="13" t="s">
        <v>18</v>
      </c>
      <c r="E65" s="14">
        <v>4.51</v>
      </c>
      <c r="F65" s="13" t="s">
        <v>168</v>
      </c>
      <c r="G65" s="15">
        <v>10</v>
      </c>
      <c r="H65" s="12">
        <f t="shared" si="1"/>
        <v>45.1</v>
      </c>
    </row>
    <row r="66" customFormat="1" ht="19" customHeight="1" spans="1:8">
      <c r="A66" s="22">
        <v>30604000603</v>
      </c>
      <c r="B66" s="22"/>
      <c r="C66" s="22" t="s">
        <v>169</v>
      </c>
      <c r="D66" s="13" t="s">
        <v>18</v>
      </c>
      <c r="E66" s="14">
        <v>5.49</v>
      </c>
      <c r="F66" s="13"/>
      <c r="G66" s="15">
        <v>20</v>
      </c>
      <c r="H66" s="12">
        <f t="shared" si="1"/>
        <v>109.8</v>
      </c>
    </row>
    <row r="67" customFormat="1" ht="19" customHeight="1" spans="1:8">
      <c r="A67" s="22">
        <v>30604000604</v>
      </c>
      <c r="B67" s="22"/>
      <c r="C67" s="22" t="s">
        <v>170</v>
      </c>
      <c r="D67" s="13" t="s">
        <v>18</v>
      </c>
      <c r="E67" s="14">
        <v>8.33</v>
      </c>
      <c r="F67" s="13"/>
      <c r="G67" s="15">
        <v>2</v>
      </c>
      <c r="H67" s="12">
        <f t="shared" si="1"/>
        <v>16.66</v>
      </c>
    </row>
    <row r="68" customFormat="1" ht="19" customHeight="1" spans="1:8">
      <c r="A68" s="22">
        <v>30603003301</v>
      </c>
      <c r="B68" s="22" t="s">
        <v>171</v>
      </c>
      <c r="C68" s="22" t="s">
        <v>172</v>
      </c>
      <c r="D68" s="22" t="s">
        <v>18</v>
      </c>
      <c r="E68" s="14">
        <v>5.88</v>
      </c>
      <c r="F68" s="13" t="s">
        <v>173</v>
      </c>
      <c r="G68" s="15">
        <v>10</v>
      </c>
      <c r="H68" s="12">
        <f t="shared" si="1"/>
        <v>58.8</v>
      </c>
    </row>
    <row r="69" customFormat="1" ht="19" customHeight="1" spans="1:8">
      <c r="A69" s="22">
        <v>30603003504</v>
      </c>
      <c r="B69" s="22" t="s">
        <v>174</v>
      </c>
      <c r="C69" s="22" t="s">
        <v>175</v>
      </c>
      <c r="D69" s="22" t="s">
        <v>18</v>
      </c>
      <c r="E69" s="14">
        <v>29.4</v>
      </c>
      <c r="F69" s="13" t="s">
        <v>176</v>
      </c>
      <c r="G69" s="15">
        <v>2</v>
      </c>
      <c r="H69" s="12">
        <f t="shared" si="1"/>
        <v>58.8</v>
      </c>
    </row>
    <row r="70" customFormat="1" ht="19" customHeight="1" spans="1:8">
      <c r="A70" s="22">
        <v>30603007501</v>
      </c>
      <c r="B70" s="22" t="s">
        <v>177</v>
      </c>
      <c r="C70" s="22" t="s">
        <v>178</v>
      </c>
      <c r="D70" s="22" t="s">
        <v>11</v>
      </c>
      <c r="E70" s="14">
        <v>4.9</v>
      </c>
      <c r="F70" s="13" t="s">
        <v>179</v>
      </c>
      <c r="G70" s="15">
        <v>2</v>
      </c>
      <c r="H70" s="12">
        <f t="shared" si="1"/>
        <v>9.8</v>
      </c>
    </row>
    <row r="71" customFormat="1" ht="19" customHeight="1" spans="1:8">
      <c r="A71" s="22">
        <v>30605000202</v>
      </c>
      <c r="B71" s="22" t="s">
        <v>119</v>
      </c>
      <c r="C71" s="22" t="s">
        <v>120</v>
      </c>
      <c r="D71" s="22" t="s">
        <v>18</v>
      </c>
      <c r="E71" s="14">
        <v>11.76</v>
      </c>
      <c r="F71" s="13"/>
      <c r="G71" s="15">
        <v>3</v>
      </c>
      <c r="H71" s="12">
        <f t="shared" ref="H71:H102" si="2">G71*E71</f>
        <v>35.28</v>
      </c>
    </row>
    <row r="72" customFormat="1" ht="19" customHeight="1" spans="1:8">
      <c r="A72" s="22">
        <v>30605000301</v>
      </c>
      <c r="B72" s="22" t="s">
        <v>180</v>
      </c>
      <c r="C72" s="22" t="s">
        <v>181</v>
      </c>
      <c r="D72" s="22" t="s">
        <v>18</v>
      </c>
      <c r="E72" s="14">
        <v>13.33</v>
      </c>
      <c r="F72" s="13"/>
      <c r="G72" s="15">
        <v>1</v>
      </c>
      <c r="H72" s="12">
        <f t="shared" si="2"/>
        <v>13.33</v>
      </c>
    </row>
    <row r="73" customFormat="1" ht="19" customHeight="1" spans="1:8">
      <c r="A73" s="22">
        <v>30605000701</v>
      </c>
      <c r="B73" s="22" t="s">
        <v>182</v>
      </c>
      <c r="C73" s="22" t="s">
        <v>183</v>
      </c>
      <c r="D73" s="22" t="s">
        <v>18</v>
      </c>
      <c r="E73" s="14">
        <v>2.35</v>
      </c>
      <c r="F73" s="13"/>
      <c r="G73" s="15">
        <v>5</v>
      </c>
      <c r="H73" s="12">
        <f t="shared" si="2"/>
        <v>11.75</v>
      </c>
    </row>
    <row r="74" customFormat="1" ht="19" customHeight="1" spans="1:8">
      <c r="A74" s="22">
        <v>30605003301</v>
      </c>
      <c r="B74" s="22" t="s">
        <v>184</v>
      </c>
      <c r="C74" s="22" t="s">
        <v>185</v>
      </c>
      <c r="D74" s="22"/>
      <c r="E74" s="14">
        <v>5.88</v>
      </c>
      <c r="F74" s="13"/>
      <c r="G74" s="15">
        <v>6</v>
      </c>
      <c r="H74" s="12">
        <f t="shared" si="2"/>
        <v>35.28</v>
      </c>
    </row>
    <row r="75" customFormat="1" ht="19" customHeight="1" spans="1:8">
      <c r="A75" s="22">
        <v>30605006101</v>
      </c>
      <c r="B75" s="13" t="s">
        <v>186</v>
      </c>
      <c r="C75" s="22" t="s">
        <v>187</v>
      </c>
      <c r="D75" s="13" t="s">
        <v>188</v>
      </c>
      <c r="E75" s="14">
        <v>44.1</v>
      </c>
      <c r="F75" s="13"/>
      <c r="G75" s="15">
        <v>1</v>
      </c>
      <c r="H75" s="12">
        <f t="shared" si="2"/>
        <v>44.1</v>
      </c>
    </row>
    <row r="76" customFormat="1" ht="19" customHeight="1" spans="1:8">
      <c r="A76" s="22">
        <v>30605006305</v>
      </c>
      <c r="B76" s="22" t="s">
        <v>189</v>
      </c>
      <c r="C76" s="22" t="s">
        <v>190</v>
      </c>
      <c r="D76" s="25" t="s">
        <v>191</v>
      </c>
      <c r="E76" s="14">
        <v>4.9</v>
      </c>
      <c r="F76" s="13"/>
      <c r="G76" s="15">
        <v>5</v>
      </c>
      <c r="H76" s="12">
        <f t="shared" si="2"/>
        <v>24.5</v>
      </c>
    </row>
    <row r="77" customFormat="1" ht="19" customHeight="1" spans="1:8">
      <c r="A77" s="22">
        <v>30605006303</v>
      </c>
      <c r="B77" s="22"/>
      <c r="C77" s="13" t="s">
        <v>192</v>
      </c>
      <c r="D77" s="25" t="s">
        <v>191</v>
      </c>
      <c r="E77" s="14">
        <v>4.9</v>
      </c>
      <c r="F77" s="13"/>
      <c r="G77" s="15">
        <v>5</v>
      </c>
      <c r="H77" s="12">
        <f t="shared" si="2"/>
        <v>24.5</v>
      </c>
    </row>
    <row r="78" customFormat="1" ht="19" customHeight="1" spans="1:8">
      <c r="A78" s="22">
        <v>30605007101</v>
      </c>
      <c r="B78" s="22" t="s">
        <v>193</v>
      </c>
      <c r="C78" s="22" t="s">
        <v>194</v>
      </c>
      <c r="D78" s="22" t="s">
        <v>18</v>
      </c>
      <c r="E78" s="14">
        <v>1.57</v>
      </c>
      <c r="F78" s="13"/>
      <c r="G78" s="15">
        <v>10</v>
      </c>
      <c r="H78" s="12">
        <f t="shared" si="2"/>
        <v>15.7</v>
      </c>
    </row>
    <row r="79" customFormat="1" ht="19" customHeight="1" spans="1:8">
      <c r="A79" s="22">
        <v>30605007205</v>
      </c>
      <c r="B79" s="22" t="s">
        <v>195</v>
      </c>
      <c r="C79" s="22" t="s">
        <v>196</v>
      </c>
      <c r="D79" s="22" t="s">
        <v>18</v>
      </c>
      <c r="E79" s="14">
        <v>4.7</v>
      </c>
      <c r="F79" s="13"/>
      <c r="G79" s="15">
        <v>2</v>
      </c>
      <c r="H79" s="12">
        <f t="shared" si="2"/>
        <v>9.4</v>
      </c>
    </row>
    <row r="80" customFormat="1" ht="19" customHeight="1" spans="1:8">
      <c r="A80" s="22">
        <v>30605008002</v>
      </c>
      <c r="B80" s="22" t="s">
        <v>197</v>
      </c>
      <c r="C80" s="22" t="s">
        <v>198</v>
      </c>
      <c r="D80" s="22" t="s">
        <v>18</v>
      </c>
      <c r="E80" s="14">
        <v>10.78</v>
      </c>
      <c r="F80" s="13" t="s">
        <v>199</v>
      </c>
      <c r="G80" s="15">
        <v>1</v>
      </c>
      <c r="H80" s="12">
        <f t="shared" si="2"/>
        <v>10.78</v>
      </c>
    </row>
    <row r="81" customFormat="1" ht="19" customHeight="1" spans="1:8">
      <c r="A81" s="22">
        <v>30605008101</v>
      </c>
      <c r="B81" s="22" t="s">
        <v>200</v>
      </c>
      <c r="C81" s="22" t="s">
        <v>201</v>
      </c>
      <c r="D81" s="22" t="s">
        <v>18</v>
      </c>
      <c r="E81" s="14">
        <v>2.35</v>
      </c>
      <c r="F81" s="13" t="s">
        <v>202</v>
      </c>
      <c r="G81" s="15">
        <v>10</v>
      </c>
      <c r="H81" s="12">
        <f t="shared" si="2"/>
        <v>23.5</v>
      </c>
    </row>
    <row r="82" customFormat="1" ht="19" customHeight="1" spans="1:8">
      <c r="A82" s="22">
        <v>30605008601</v>
      </c>
      <c r="B82" s="22" t="s">
        <v>203</v>
      </c>
      <c r="C82" s="22" t="s">
        <v>201</v>
      </c>
      <c r="D82" s="22" t="s">
        <v>18</v>
      </c>
      <c r="E82" s="14">
        <v>6.66</v>
      </c>
      <c r="F82" s="13"/>
      <c r="G82" s="15">
        <v>10</v>
      </c>
      <c r="H82" s="12">
        <f t="shared" si="2"/>
        <v>66.6</v>
      </c>
    </row>
    <row r="83" customFormat="1" ht="19" customHeight="1" spans="1:8">
      <c r="A83" s="22">
        <v>30605008801</v>
      </c>
      <c r="B83" s="22" t="s">
        <v>204</v>
      </c>
      <c r="C83" s="22" t="s">
        <v>205</v>
      </c>
      <c r="D83" s="22" t="s">
        <v>18</v>
      </c>
      <c r="E83" s="14">
        <v>4.9</v>
      </c>
      <c r="F83" s="13" t="s">
        <v>206</v>
      </c>
      <c r="G83" s="15">
        <v>10</v>
      </c>
      <c r="H83" s="12">
        <f t="shared" si="2"/>
        <v>49</v>
      </c>
    </row>
    <row r="84" customFormat="1" ht="19" customHeight="1" spans="1:8">
      <c r="A84" s="22">
        <v>30199009001</v>
      </c>
      <c r="B84" s="22" t="s">
        <v>207</v>
      </c>
      <c r="C84" s="22" t="s">
        <v>208</v>
      </c>
      <c r="D84" s="22" t="s">
        <v>18</v>
      </c>
      <c r="E84" s="14">
        <v>4.9</v>
      </c>
      <c r="F84" s="13"/>
      <c r="G84" s="15">
        <v>10</v>
      </c>
      <c r="H84" s="12">
        <f t="shared" si="2"/>
        <v>49</v>
      </c>
    </row>
    <row r="85" customFormat="1" ht="19" customHeight="1" spans="1:8">
      <c r="A85" s="22">
        <v>30199009301</v>
      </c>
      <c r="B85" s="22" t="s">
        <v>209</v>
      </c>
      <c r="C85" s="22" t="s">
        <v>210</v>
      </c>
      <c r="D85" s="22" t="s">
        <v>18</v>
      </c>
      <c r="E85" s="14">
        <v>14.7</v>
      </c>
      <c r="F85" s="13" t="s">
        <v>211</v>
      </c>
      <c r="G85" s="15">
        <v>10</v>
      </c>
      <c r="H85" s="12">
        <f t="shared" si="2"/>
        <v>147</v>
      </c>
    </row>
    <row r="86" customFormat="1" ht="19" customHeight="1" spans="1:8">
      <c r="A86" s="22">
        <v>30605012103</v>
      </c>
      <c r="B86" s="22" t="s">
        <v>212</v>
      </c>
      <c r="C86" s="22" t="s">
        <v>213</v>
      </c>
      <c r="D86" s="22" t="s">
        <v>18</v>
      </c>
      <c r="E86" s="14">
        <v>14.7</v>
      </c>
      <c r="F86" s="13"/>
      <c r="G86" s="15">
        <v>10</v>
      </c>
      <c r="H86" s="12">
        <f t="shared" si="2"/>
        <v>147</v>
      </c>
    </row>
    <row r="87" customFormat="1" ht="19" customHeight="1" spans="1:8">
      <c r="A87" s="22">
        <v>30605012104</v>
      </c>
      <c r="B87" s="22"/>
      <c r="C87" s="22" t="s">
        <v>214</v>
      </c>
      <c r="D87" s="22" t="s">
        <v>18</v>
      </c>
      <c r="E87" s="14">
        <v>14.7</v>
      </c>
      <c r="F87" s="13"/>
      <c r="G87" s="15">
        <v>2</v>
      </c>
      <c r="H87" s="12">
        <f t="shared" si="2"/>
        <v>29.4</v>
      </c>
    </row>
    <row r="88" customFormat="1" ht="19" customHeight="1" spans="1:8">
      <c r="A88" s="22">
        <v>30605012201</v>
      </c>
      <c r="B88" s="22" t="s">
        <v>215</v>
      </c>
      <c r="C88" s="22" t="s">
        <v>216</v>
      </c>
      <c r="D88" s="22" t="s">
        <v>18</v>
      </c>
      <c r="E88" s="14">
        <v>191.1</v>
      </c>
      <c r="F88" s="13"/>
      <c r="G88" s="15">
        <v>1</v>
      </c>
      <c r="H88" s="12">
        <f t="shared" si="2"/>
        <v>191.1</v>
      </c>
    </row>
    <row r="89" customFormat="1" ht="19" customHeight="1" spans="1:8">
      <c r="A89" s="22">
        <v>40206010204</v>
      </c>
      <c r="B89" s="22" t="s">
        <v>217</v>
      </c>
      <c r="C89" s="22" t="s">
        <v>218</v>
      </c>
      <c r="D89" s="22" t="s">
        <v>53</v>
      </c>
      <c r="E89" s="14">
        <v>2.45</v>
      </c>
      <c r="F89" s="13" t="s">
        <v>219</v>
      </c>
      <c r="G89" s="15">
        <v>10</v>
      </c>
      <c r="H89" s="12">
        <f t="shared" si="2"/>
        <v>24.5</v>
      </c>
    </row>
    <row r="90" customFormat="1" ht="19" customHeight="1" spans="1:8">
      <c r="A90" s="22">
        <v>30308000401</v>
      </c>
      <c r="B90" s="13" t="s">
        <v>220</v>
      </c>
      <c r="C90" s="13" t="s">
        <v>221</v>
      </c>
      <c r="D90" s="13" t="s">
        <v>21</v>
      </c>
      <c r="E90" s="14">
        <v>73.5</v>
      </c>
      <c r="F90" s="13"/>
      <c r="G90" s="15">
        <v>1</v>
      </c>
      <c r="H90" s="12">
        <f t="shared" si="2"/>
        <v>73.5</v>
      </c>
    </row>
    <row r="91" customFormat="1" ht="19" customHeight="1" spans="1:8">
      <c r="A91" s="22">
        <v>30808000101</v>
      </c>
      <c r="B91" s="22" t="s">
        <v>222</v>
      </c>
      <c r="C91" s="22" t="s">
        <v>223</v>
      </c>
      <c r="D91" s="22" t="s">
        <v>224</v>
      </c>
      <c r="E91" s="14">
        <v>47.04</v>
      </c>
      <c r="F91" s="13"/>
      <c r="G91" s="15">
        <v>2</v>
      </c>
      <c r="H91" s="12">
        <f t="shared" si="2"/>
        <v>94.08</v>
      </c>
    </row>
    <row r="92" customFormat="1" ht="19" customHeight="1" spans="1:8">
      <c r="A92" s="22">
        <v>30701000501</v>
      </c>
      <c r="B92" s="22" t="s">
        <v>225</v>
      </c>
      <c r="C92" s="22" t="s">
        <v>226</v>
      </c>
      <c r="D92" s="22" t="s">
        <v>65</v>
      </c>
      <c r="E92" s="14">
        <v>0.29</v>
      </c>
      <c r="F92" s="13"/>
      <c r="G92" s="15">
        <v>50</v>
      </c>
      <c r="H92" s="12">
        <f t="shared" si="2"/>
        <v>14.5</v>
      </c>
    </row>
    <row r="93" customFormat="1" ht="19" customHeight="1" spans="1:8">
      <c r="A93" s="22">
        <v>30701012101</v>
      </c>
      <c r="B93" s="22" t="s">
        <v>227</v>
      </c>
      <c r="C93" s="22" t="s">
        <v>228</v>
      </c>
      <c r="D93" s="22" t="s">
        <v>65</v>
      </c>
      <c r="E93" s="14">
        <v>2.55</v>
      </c>
      <c r="F93" s="13"/>
      <c r="G93" s="15">
        <v>20</v>
      </c>
      <c r="H93" s="12">
        <f t="shared" si="2"/>
        <v>51</v>
      </c>
    </row>
    <row r="94" customFormat="1" ht="19" customHeight="1" spans="1:8">
      <c r="A94" s="22">
        <v>30710002102</v>
      </c>
      <c r="B94" s="22" t="s">
        <v>229</v>
      </c>
      <c r="C94" s="22" t="s">
        <v>230</v>
      </c>
      <c r="D94" s="22" t="s">
        <v>65</v>
      </c>
      <c r="E94" s="14">
        <v>0.05</v>
      </c>
      <c r="F94" s="13"/>
      <c r="G94" s="15">
        <v>500</v>
      </c>
      <c r="H94" s="12">
        <f t="shared" si="2"/>
        <v>25</v>
      </c>
    </row>
    <row r="95" customFormat="1" ht="19" customHeight="1" spans="1:8">
      <c r="A95" s="22">
        <v>30720005101</v>
      </c>
      <c r="B95" s="22" t="s">
        <v>231</v>
      </c>
      <c r="C95" s="22" t="s">
        <v>232</v>
      </c>
      <c r="D95" s="22" t="s">
        <v>125</v>
      </c>
      <c r="E95" s="14">
        <v>0.09</v>
      </c>
      <c r="F95" s="13"/>
      <c r="G95" s="15">
        <v>1</v>
      </c>
      <c r="H95" s="12">
        <f t="shared" si="2"/>
        <v>0.09</v>
      </c>
    </row>
    <row r="96" customFormat="1" ht="19" customHeight="1" spans="1:8">
      <c r="A96" s="22">
        <v>30722005102</v>
      </c>
      <c r="B96" s="22" t="s">
        <v>233</v>
      </c>
      <c r="C96" s="22" t="s">
        <v>234</v>
      </c>
      <c r="D96" s="22" t="s">
        <v>235</v>
      </c>
      <c r="E96" s="14">
        <v>29.4</v>
      </c>
      <c r="F96" s="13"/>
      <c r="G96" s="15">
        <v>2</v>
      </c>
      <c r="H96" s="12">
        <f t="shared" si="2"/>
        <v>58.8</v>
      </c>
    </row>
    <row r="97" customFormat="1" ht="19" customHeight="1" spans="1:8">
      <c r="A97" s="22">
        <v>30768000301</v>
      </c>
      <c r="B97" s="22" t="s">
        <v>236</v>
      </c>
      <c r="C97" s="22" t="s">
        <v>124</v>
      </c>
      <c r="D97" s="22" t="s">
        <v>125</v>
      </c>
      <c r="E97" s="14">
        <v>0.1</v>
      </c>
      <c r="F97" s="13"/>
      <c r="G97" s="15">
        <v>500</v>
      </c>
      <c r="H97" s="12">
        <f t="shared" si="2"/>
        <v>50</v>
      </c>
    </row>
    <row r="98" customFormat="1" ht="19" customHeight="1" spans="1:8">
      <c r="A98" s="22">
        <v>30733000201</v>
      </c>
      <c r="B98" s="22" t="s">
        <v>237</v>
      </c>
      <c r="C98" s="22" t="s">
        <v>238</v>
      </c>
      <c r="D98" s="22" t="s">
        <v>65</v>
      </c>
      <c r="E98" s="14">
        <v>0.07</v>
      </c>
      <c r="F98" s="13"/>
      <c r="G98" s="15">
        <v>250</v>
      </c>
      <c r="H98" s="12">
        <f t="shared" si="2"/>
        <v>17.5</v>
      </c>
    </row>
    <row r="99" customFormat="1" ht="19" customHeight="1" spans="1:8">
      <c r="A99" s="22">
        <v>30751009102</v>
      </c>
      <c r="B99" s="13" t="s">
        <v>239</v>
      </c>
      <c r="C99" s="22" t="s">
        <v>240</v>
      </c>
      <c r="D99" s="22" t="s">
        <v>45</v>
      </c>
      <c r="E99" s="14">
        <v>17.64</v>
      </c>
      <c r="F99" s="13"/>
      <c r="G99" s="15">
        <v>1</v>
      </c>
      <c r="H99" s="12">
        <f t="shared" si="2"/>
        <v>17.64</v>
      </c>
    </row>
    <row r="100" customFormat="1" ht="19" customHeight="1" spans="1:8">
      <c r="A100" s="22">
        <v>30751009104</v>
      </c>
      <c r="B100" s="13"/>
      <c r="C100" s="22" t="s">
        <v>241</v>
      </c>
      <c r="D100" s="22" t="s">
        <v>45</v>
      </c>
      <c r="E100" s="14">
        <v>25.48</v>
      </c>
      <c r="F100" s="13"/>
      <c r="G100" s="15">
        <v>1</v>
      </c>
      <c r="H100" s="12">
        <f t="shared" si="2"/>
        <v>25.48</v>
      </c>
    </row>
    <row r="101" customFormat="1" ht="19" customHeight="1" spans="1:8">
      <c r="A101" s="22">
        <v>30508000101</v>
      </c>
      <c r="B101" s="22" t="s">
        <v>242</v>
      </c>
      <c r="C101" s="22" t="s">
        <v>243</v>
      </c>
      <c r="D101" s="22" t="s">
        <v>45</v>
      </c>
      <c r="E101" s="14">
        <v>47.04</v>
      </c>
      <c r="F101" s="13"/>
      <c r="G101" s="15">
        <v>1</v>
      </c>
      <c r="H101" s="12">
        <f t="shared" si="2"/>
        <v>47.04</v>
      </c>
    </row>
    <row r="102" customFormat="1" ht="19" customHeight="1" spans="1:8">
      <c r="A102" s="22">
        <v>30308000101</v>
      </c>
      <c r="B102" s="22" t="s">
        <v>244</v>
      </c>
      <c r="C102" s="22" t="s">
        <v>245</v>
      </c>
      <c r="D102" s="22" t="s">
        <v>21</v>
      </c>
      <c r="E102" s="14">
        <v>172.48</v>
      </c>
      <c r="F102" s="13"/>
      <c r="G102" s="15">
        <v>1</v>
      </c>
      <c r="H102" s="12">
        <f t="shared" si="2"/>
        <v>172.48</v>
      </c>
    </row>
    <row r="103" customFormat="1" ht="19" customHeight="1" spans="1:8">
      <c r="A103" s="22">
        <v>30308000211</v>
      </c>
      <c r="B103" s="22" t="s">
        <v>246</v>
      </c>
      <c r="C103" s="22" t="s">
        <v>247</v>
      </c>
      <c r="D103" s="22" t="s">
        <v>21</v>
      </c>
      <c r="E103" s="14">
        <v>45.08</v>
      </c>
      <c r="F103" s="13"/>
      <c r="G103" s="15">
        <v>6</v>
      </c>
      <c r="H103" s="12">
        <f>G103*E103</f>
        <v>270.48</v>
      </c>
    </row>
    <row r="104" customFormat="1" ht="19" customHeight="1" spans="1:8">
      <c r="A104" s="22">
        <v>30308000701</v>
      </c>
      <c r="B104" s="22" t="s">
        <v>248</v>
      </c>
      <c r="C104" s="22" t="s">
        <v>249</v>
      </c>
      <c r="D104" s="22" t="s">
        <v>250</v>
      </c>
      <c r="E104" s="14">
        <v>39.2</v>
      </c>
      <c r="F104" s="22"/>
      <c r="G104" s="15">
        <v>1</v>
      </c>
      <c r="H104" s="12">
        <f>G104*E104</f>
        <v>39.2</v>
      </c>
    </row>
    <row r="105" customFormat="1" ht="19" customHeight="1" spans="1:8">
      <c r="A105" s="22">
        <v>30508000301</v>
      </c>
      <c r="B105" s="22" t="s">
        <v>251</v>
      </c>
      <c r="C105" s="22" t="s">
        <v>252</v>
      </c>
      <c r="D105" s="22" t="s">
        <v>45</v>
      </c>
      <c r="E105" s="14">
        <v>44.1</v>
      </c>
      <c r="F105" s="22"/>
      <c r="G105" s="15">
        <v>1</v>
      </c>
      <c r="H105" s="12">
        <f>G105*E105</f>
        <v>44.1</v>
      </c>
    </row>
    <row r="106" customFormat="1" ht="19" customHeight="1" spans="1:8">
      <c r="A106" s="26" t="s">
        <v>97</v>
      </c>
      <c r="B106" s="27"/>
      <c r="C106" s="27"/>
      <c r="D106" s="27"/>
      <c r="E106" s="27"/>
      <c r="F106" s="27"/>
      <c r="G106" s="28"/>
      <c r="H106" s="15">
        <f>SUM(H38:H105)</f>
        <v>12304.36</v>
      </c>
    </row>
    <row r="107" customFormat="1" ht="19" customHeight="1" spans="1:8">
      <c r="A107" s="29" t="s">
        <v>253</v>
      </c>
      <c r="B107" s="30"/>
      <c r="C107" s="30"/>
      <c r="D107" s="30"/>
      <c r="E107" s="30"/>
      <c r="F107" s="30"/>
      <c r="G107" s="30"/>
      <c r="H107" s="31"/>
    </row>
    <row r="108" customFormat="1" ht="19" customHeight="1" spans="1:8">
      <c r="A108" s="32" t="s">
        <v>1</v>
      </c>
      <c r="B108" s="32" t="s">
        <v>2</v>
      </c>
      <c r="C108" s="33" t="s">
        <v>3</v>
      </c>
      <c r="D108" s="32" t="s">
        <v>4</v>
      </c>
      <c r="E108" s="34" t="s">
        <v>5</v>
      </c>
      <c r="F108" s="34" t="s">
        <v>254</v>
      </c>
      <c r="G108" s="15" t="s">
        <v>7</v>
      </c>
      <c r="H108" s="15" t="s">
        <v>8</v>
      </c>
    </row>
    <row r="109" customFormat="1" ht="19" customHeight="1" spans="1:8">
      <c r="A109" s="32"/>
      <c r="B109" s="32"/>
      <c r="C109" s="35"/>
      <c r="D109" s="32"/>
      <c r="E109" s="34"/>
      <c r="F109" s="34"/>
      <c r="G109" s="15"/>
      <c r="H109" s="15"/>
    </row>
    <row r="110" customFormat="1" ht="17" customHeight="1" spans="1:8">
      <c r="A110" s="23">
        <v>30715001101</v>
      </c>
      <c r="B110" s="23" t="s">
        <v>255</v>
      </c>
      <c r="C110" s="23" t="s">
        <v>256</v>
      </c>
      <c r="D110" s="23" t="s">
        <v>65</v>
      </c>
      <c r="E110" s="10">
        <v>0.05</v>
      </c>
      <c r="F110" s="23" t="s">
        <v>257</v>
      </c>
      <c r="G110" s="24">
        <v>1500</v>
      </c>
      <c r="H110" s="36">
        <f>G110*E110</f>
        <v>75</v>
      </c>
    </row>
    <row r="111" customFormat="1" ht="17" customHeight="1" spans="1:8">
      <c r="A111" s="23">
        <v>30750000201</v>
      </c>
      <c r="B111" s="23" t="s">
        <v>258</v>
      </c>
      <c r="C111" s="23" t="s">
        <v>259</v>
      </c>
      <c r="D111" s="24" t="s">
        <v>65</v>
      </c>
      <c r="E111" s="10">
        <v>1.96</v>
      </c>
      <c r="F111" s="23"/>
      <c r="G111" s="24">
        <v>50</v>
      </c>
      <c r="H111" s="36">
        <f t="shared" ref="H111:H142" si="3">G111*E111</f>
        <v>98</v>
      </c>
    </row>
    <row r="112" customFormat="1" ht="17" customHeight="1" spans="1:8">
      <c r="A112" s="23">
        <v>30751000101</v>
      </c>
      <c r="B112" s="23" t="s">
        <v>260</v>
      </c>
      <c r="C112" s="23" t="s">
        <v>261</v>
      </c>
      <c r="D112" s="23" t="s">
        <v>262</v>
      </c>
      <c r="E112" s="10">
        <v>6.86</v>
      </c>
      <c r="F112" s="23"/>
      <c r="G112" s="24">
        <v>1</v>
      </c>
      <c r="H112" s="36">
        <f t="shared" si="3"/>
        <v>6.86</v>
      </c>
    </row>
    <row r="113" customFormat="1" ht="17" customHeight="1" spans="1:8">
      <c r="A113" s="23">
        <v>30509005301</v>
      </c>
      <c r="B113" s="23" t="s">
        <v>263</v>
      </c>
      <c r="C113" s="23" t="s">
        <v>264</v>
      </c>
      <c r="D113" s="23" t="s">
        <v>265</v>
      </c>
      <c r="E113" s="10">
        <v>3.43</v>
      </c>
      <c r="F113" s="23" t="s">
        <v>266</v>
      </c>
      <c r="G113" s="24">
        <v>1</v>
      </c>
      <c r="H113" s="36">
        <f t="shared" si="3"/>
        <v>3.43</v>
      </c>
    </row>
    <row r="114" customFormat="1" ht="17" customHeight="1" spans="1:8">
      <c r="A114" s="23">
        <v>30509002501</v>
      </c>
      <c r="B114" s="23" t="s">
        <v>267</v>
      </c>
      <c r="C114" s="23" t="s">
        <v>268</v>
      </c>
      <c r="D114" s="23" t="s">
        <v>265</v>
      </c>
      <c r="E114" s="10">
        <v>3.43</v>
      </c>
      <c r="F114" s="23" t="s">
        <v>269</v>
      </c>
      <c r="G114" s="24">
        <v>1</v>
      </c>
      <c r="H114" s="36">
        <f t="shared" si="3"/>
        <v>3.43</v>
      </c>
    </row>
    <row r="115" customFormat="1" ht="17" customHeight="1" spans="1:8">
      <c r="A115" s="23">
        <v>30509004501</v>
      </c>
      <c r="B115" s="23" t="s">
        <v>270</v>
      </c>
      <c r="C115" s="23" t="s">
        <v>271</v>
      </c>
      <c r="D115" s="23" t="s">
        <v>265</v>
      </c>
      <c r="E115" s="10">
        <v>3.43</v>
      </c>
      <c r="F115" s="23" t="s">
        <v>272</v>
      </c>
      <c r="G115" s="24">
        <v>1</v>
      </c>
      <c r="H115" s="36">
        <f t="shared" si="3"/>
        <v>3.43</v>
      </c>
    </row>
    <row r="116" customFormat="1" ht="17" customHeight="1" spans="1:8">
      <c r="A116" s="23">
        <v>30309000601</v>
      </c>
      <c r="B116" s="23" t="s">
        <v>273</v>
      </c>
      <c r="C116" s="23" t="s">
        <v>274</v>
      </c>
      <c r="D116" s="23" t="s">
        <v>25</v>
      </c>
      <c r="E116" s="10">
        <v>142.08</v>
      </c>
      <c r="F116" s="23"/>
      <c r="G116" s="24">
        <v>1</v>
      </c>
      <c r="H116" s="36">
        <f t="shared" si="3"/>
        <v>142.08</v>
      </c>
    </row>
    <row r="117" customFormat="1" ht="17" customHeight="1" spans="1:8">
      <c r="A117" s="23">
        <v>30409200701</v>
      </c>
      <c r="B117" s="23" t="s">
        <v>275</v>
      </c>
      <c r="C117" s="23" t="s">
        <v>276</v>
      </c>
      <c r="D117" s="23" t="s">
        <v>250</v>
      </c>
      <c r="E117" s="10">
        <v>117.59</v>
      </c>
      <c r="F117" s="23" t="s">
        <v>277</v>
      </c>
      <c r="G117" s="24">
        <v>1</v>
      </c>
      <c r="H117" s="36">
        <f t="shared" si="3"/>
        <v>117.59</v>
      </c>
    </row>
    <row r="118" customFormat="1" ht="17" customHeight="1" spans="1:8">
      <c r="A118" s="23">
        <v>30409203101</v>
      </c>
      <c r="B118" s="23" t="s">
        <v>278</v>
      </c>
      <c r="C118" s="23" t="s">
        <v>279</v>
      </c>
      <c r="D118" s="23" t="s">
        <v>250</v>
      </c>
      <c r="E118" s="10">
        <v>744.73</v>
      </c>
      <c r="F118" s="23" t="s">
        <v>280</v>
      </c>
      <c r="G118" s="24">
        <v>1</v>
      </c>
      <c r="H118" s="36">
        <f t="shared" si="3"/>
        <v>744.73</v>
      </c>
    </row>
    <row r="119" customFormat="1" ht="17" customHeight="1" spans="1:8">
      <c r="A119" s="23">
        <v>30509201301</v>
      </c>
      <c r="B119" s="23" t="s">
        <v>281</v>
      </c>
      <c r="C119" s="23" t="s">
        <v>282</v>
      </c>
      <c r="D119" s="23" t="s">
        <v>265</v>
      </c>
      <c r="E119" s="10">
        <v>3.43</v>
      </c>
      <c r="F119" s="23" t="s">
        <v>283</v>
      </c>
      <c r="G119" s="24">
        <v>2</v>
      </c>
      <c r="H119" s="36">
        <f t="shared" si="3"/>
        <v>6.86</v>
      </c>
    </row>
    <row r="120" customFormat="1" ht="17" customHeight="1" spans="1:8">
      <c r="A120" s="23">
        <v>30409200501</v>
      </c>
      <c r="B120" s="23" t="s">
        <v>284</v>
      </c>
      <c r="C120" s="23" t="s">
        <v>285</v>
      </c>
      <c r="D120" s="23" t="s">
        <v>250</v>
      </c>
      <c r="E120" s="10">
        <v>148.95</v>
      </c>
      <c r="F120" s="23" t="s">
        <v>286</v>
      </c>
      <c r="G120" s="24">
        <v>1</v>
      </c>
      <c r="H120" s="36">
        <f t="shared" si="3"/>
        <v>148.95</v>
      </c>
    </row>
    <row r="121" customFormat="1" ht="17" customHeight="1" spans="1:8">
      <c r="A121" s="23">
        <v>30409200502</v>
      </c>
      <c r="B121" s="23" t="s">
        <v>284</v>
      </c>
      <c r="C121" s="23" t="s">
        <v>287</v>
      </c>
      <c r="D121" s="23" t="s">
        <v>250</v>
      </c>
      <c r="E121" s="10">
        <v>90.15</v>
      </c>
      <c r="F121" s="23" t="s">
        <v>286</v>
      </c>
      <c r="G121" s="24">
        <v>1</v>
      </c>
      <c r="H121" s="36">
        <f t="shared" si="3"/>
        <v>90.15</v>
      </c>
    </row>
    <row r="122" customFormat="1" ht="17" customHeight="1" spans="1:8">
      <c r="A122" s="23">
        <v>30409201801</v>
      </c>
      <c r="B122" s="23" t="s">
        <v>288</v>
      </c>
      <c r="C122" s="23" t="s">
        <v>289</v>
      </c>
      <c r="D122" s="23" t="s">
        <v>250</v>
      </c>
      <c r="E122" s="10">
        <v>88.19</v>
      </c>
      <c r="F122" s="23" t="s">
        <v>290</v>
      </c>
      <c r="G122" s="24">
        <v>1</v>
      </c>
      <c r="H122" s="36">
        <f t="shared" si="3"/>
        <v>88.19</v>
      </c>
    </row>
    <row r="123" customFormat="1" ht="17" customHeight="1" spans="1:8">
      <c r="A123" s="23">
        <v>30509201201</v>
      </c>
      <c r="B123" s="23" t="s">
        <v>291</v>
      </c>
      <c r="C123" s="23" t="s">
        <v>292</v>
      </c>
      <c r="D123" s="23" t="s">
        <v>265</v>
      </c>
      <c r="E123" s="10">
        <v>3.43</v>
      </c>
      <c r="F123" s="23" t="s">
        <v>293</v>
      </c>
      <c r="G123" s="24">
        <v>1</v>
      </c>
      <c r="H123" s="36">
        <f t="shared" si="3"/>
        <v>3.43</v>
      </c>
    </row>
    <row r="124" customFormat="1" ht="17" customHeight="1" spans="1:8">
      <c r="A124" s="23">
        <v>30509201802</v>
      </c>
      <c r="B124" s="23" t="s">
        <v>294</v>
      </c>
      <c r="C124" s="23" t="s">
        <v>295</v>
      </c>
      <c r="D124" s="23" t="s">
        <v>265</v>
      </c>
      <c r="E124" s="10">
        <v>4.9</v>
      </c>
      <c r="F124" s="23" t="s">
        <v>296</v>
      </c>
      <c r="G124" s="24">
        <v>1</v>
      </c>
      <c r="H124" s="36">
        <f t="shared" si="3"/>
        <v>4.9</v>
      </c>
    </row>
    <row r="125" customFormat="1" ht="17" customHeight="1" spans="1:8">
      <c r="A125" s="23">
        <v>30509201702</v>
      </c>
      <c r="B125" s="23" t="s">
        <v>297</v>
      </c>
      <c r="C125" s="23" t="s">
        <v>298</v>
      </c>
      <c r="D125" s="23" t="s">
        <v>265</v>
      </c>
      <c r="E125" s="10">
        <v>4.9</v>
      </c>
      <c r="F125" s="23" t="s">
        <v>299</v>
      </c>
      <c r="G125" s="24">
        <v>1</v>
      </c>
      <c r="H125" s="36">
        <f t="shared" si="3"/>
        <v>4.9</v>
      </c>
    </row>
    <row r="126" customFormat="1" ht="17" customHeight="1" spans="1:8">
      <c r="A126" s="23">
        <v>30509201901</v>
      </c>
      <c r="B126" s="23" t="s">
        <v>300</v>
      </c>
      <c r="C126" s="23" t="s">
        <v>301</v>
      </c>
      <c r="D126" s="23" t="s">
        <v>265</v>
      </c>
      <c r="E126" s="10">
        <v>5.88</v>
      </c>
      <c r="F126" s="23" t="s">
        <v>302</v>
      </c>
      <c r="G126" s="24">
        <v>1</v>
      </c>
      <c r="H126" s="36">
        <f t="shared" si="3"/>
        <v>5.88</v>
      </c>
    </row>
    <row r="127" customFormat="1" ht="17" customHeight="1" spans="1:8">
      <c r="A127" s="24">
        <v>30509203101</v>
      </c>
      <c r="B127" s="24" t="s">
        <v>303</v>
      </c>
      <c r="C127" s="6" t="s">
        <v>304</v>
      </c>
      <c r="D127" s="24" t="s">
        <v>265</v>
      </c>
      <c r="E127" s="10">
        <v>3.92</v>
      </c>
      <c r="F127" s="23"/>
      <c r="G127" s="24">
        <v>1</v>
      </c>
      <c r="H127" s="36">
        <f t="shared" si="3"/>
        <v>3.92</v>
      </c>
    </row>
    <row r="128" customFormat="1" ht="17" customHeight="1" spans="1:8">
      <c r="A128" s="23">
        <v>30409310101</v>
      </c>
      <c r="B128" s="23" t="s">
        <v>305</v>
      </c>
      <c r="C128" s="23" t="s">
        <v>306</v>
      </c>
      <c r="D128" s="23" t="s">
        <v>250</v>
      </c>
      <c r="E128" s="10">
        <v>274.37</v>
      </c>
      <c r="F128" s="23"/>
      <c r="G128" s="24">
        <v>1</v>
      </c>
      <c r="H128" s="36">
        <f t="shared" si="3"/>
        <v>274.37</v>
      </c>
    </row>
    <row r="129" customFormat="1" ht="17" customHeight="1" spans="1:8">
      <c r="A129" s="23">
        <v>30509300201</v>
      </c>
      <c r="B129" s="23" t="s">
        <v>307</v>
      </c>
      <c r="C129" s="23" t="s">
        <v>308</v>
      </c>
      <c r="D129" s="23" t="s">
        <v>265</v>
      </c>
      <c r="E129" s="10">
        <v>3.43</v>
      </c>
      <c r="F129" s="23" t="s">
        <v>309</v>
      </c>
      <c r="G129" s="24">
        <v>1</v>
      </c>
      <c r="H129" s="36">
        <f t="shared" si="3"/>
        <v>3.43</v>
      </c>
    </row>
    <row r="130" customFormat="1" ht="17" customHeight="1" spans="1:8">
      <c r="A130" s="23">
        <v>30509300301</v>
      </c>
      <c r="B130" s="23" t="s">
        <v>310</v>
      </c>
      <c r="C130" s="23" t="s">
        <v>311</v>
      </c>
      <c r="D130" s="23" t="s">
        <v>265</v>
      </c>
      <c r="E130" s="10">
        <v>3.43</v>
      </c>
      <c r="F130" s="23" t="s">
        <v>312</v>
      </c>
      <c r="G130" s="24">
        <v>1</v>
      </c>
      <c r="H130" s="36">
        <f t="shared" si="3"/>
        <v>3.43</v>
      </c>
    </row>
    <row r="131" customFormat="1" ht="17" customHeight="1" spans="1:8">
      <c r="A131" s="23">
        <v>30509300101</v>
      </c>
      <c r="B131" s="23" t="s">
        <v>313</v>
      </c>
      <c r="C131" s="23" t="s">
        <v>314</v>
      </c>
      <c r="D131" s="23" t="s">
        <v>265</v>
      </c>
      <c r="E131" s="10">
        <v>3.43</v>
      </c>
      <c r="F131" s="23" t="s">
        <v>315</v>
      </c>
      <c r="G131" s="24">
        <v>1</v>
      </c>
      <c r="H131" s="36">
        <f t="shared" si="3"/>
        <v>3.43</v>
      </c>
    </row>
    <row r="132" customFormat="1" ht="17" customHeight="1" spans="1:8">
      <c r="A132" s="23">
        <v>30509300401</v>
      </c>
      <c r="B132" s="23" t="s">
        <v>316</v>
      </c>
      <c r="C132" s="23" t="s">
        <v>317</v>
      </c>
      <c r="D132" s="23" t="s">
        <v>265</v>
      </c>
      <c r="E132" s="10">
        <v>3.43</v>
      </c>
      <c r="F132" s="23" t="s">
        <v>318</v>
      </c>
      <c r="G132" s="24">
        <v>1</v>
      </c>
      <c r="H132" s="36">
        <f t="shared" si="3"/>
        <v>3.43</v>
      </c>
    </row>
    <row r="133" customFormat="1" ht="17" customHeight="1" spans="1:8">
      <c r="A133" s="23">
        <v>30509300601</v>
      </c>
      <c r="B133" s="23" t="s">
        <v>319</v>
      </c>
      <c r="C133" s="23" t="s">
        <v>320</v>
      </c>
      <c r="D133" s="23" t="s">
        <v>265</v>
      </c>
      <c r="E133" s="10">
        <v>3.43</v>
      </c>
      <c r="F133" s="23"/>
      <c r="G133" s="24">
        <v>1</v>
      </c>
      <c r="H133" s="36">
        <f t="shared" si="3"/>
        <v>3.43</v>
      </c>
    </row>
    <row r="134" customFormat="1" ht="17" customHeight="1" spans="1:8">
      <c r="A134" s="23">
        <v>30509300501</v>
      </c>
      <c r="B134" s="23" t="s">
        <v>321</v>
      </c>
      <c r="C134" s="23" t="s">
        <v>322</v>
      </c>
      <c r="D134" s="23" t="s">
        <v>265</v>
      </c>
      <c r="E134" s="10">
        <v>3.43</v>
      </c>
      <c r="F134" s="23" t="s">
        <v>323</v>
      </c>
      <c r="G134" s="24">
        <v>1</v>
      </c>
      <c r="H134" s="36">
        <f t="shared" si="3"/>
        <v>3.43</v>
      </c>
    </row>
    <row r="135" customFormat="1" ht="19" customHeight="1" spans="1:8">
      <c r="A135" s="22">
        <v>30802000101</v>
      </c>
      <c r="B135" s="22" t="s">
        <v>324</v>
      </c>
      <c r="C135" s="22" t="s">
        <v>325</v>
      </c>
      <c r="D135" s="22" t="s">
        <v>250</v>
      </c>
      <c r="E135" s="14">
        <v>58.8</v>
      </c>
      <c r="F135" s="37"/>
      <c r="G135" s="15">
        <v>21</v>
      </c>
      <c r="H135" s="36">
        <f t="shared" si="3"/>
        <v>1234.8</v>
      </c>
    </row>
    <row r="136" customFormat="1" ht="19" customHeight="1" spans="1:8">
      <c r="A136" s="22">
        <v>30202000512</v>
      </c>
      <c r="B136" s="22" t="s">
        <v>109</v>
      </c>
      <c r="C136" s="22" t="s">
        <v>326</v>
      </c>
      <c r="D136" s="22"/>
      <c r="E136" s="14">
        <v>548.8</v>
      </c>
      <c r="F136" s="37"/>
      <c r="G136" s="15">
        <v>4</v>
      </c>
      <c r="H136" s="36">
        <f t="shared" si="3"/>
        <v>2195.2</v>
      </c>
    </row>
    <row r="137" customFormat="1" ht="19" customHeight="1" spans="1:8">
      <c r="A137" s="22">
        <v>30309010401</v>
      </c>
      <c r="B137" s="22" t="s">
        <v>327</v>
      </c>
      <c r="C137" s="22" t="s">
        <v>328</v>
      </c>
      <c r="D137" s="22" t="s">
        <v>103</v>
      </c>
      <c r="E137" s="14">
        <v>5.88</v>
      </c>
      <c r="F137" s="37"/>
      <c r="G137" s="15">
        <v>15</v>
      </c>
      <c r="H137" s="36">
        <f t="shared" si="3"/>
        <v>88.2</v>
      </c>
    </row>
    <row r="138" customFormat="1" ht="19" customHeight="1" spans="1:8">
      <c r="A138" s="22">
        <v>30601000105</v>
      </c>
      <c r="B138" s="22" t="s">
        <v>329</v>
      </c>
      <c r="C138" s="22" t="s">
        <v>330</v>
      </c>
      <c r="D138" s="22" t="s">
        <v>18</v>
      </c>
      <c r="E138" s="14">
        <v>7.35</v>
      </c>
      <c r="F138" s="37"/>
      <c r="G138" s="15">
        <v>12</v>
      </c>
      <c r="H138" s="36">
        <f t="shared" si="3"/>
        <v>88.2</v>
      </c>
    </row>
    <row r="139" customFormat="1" ht="19" customHeight="1" spans="1:8">
      <c r="A139" s="22">
        <v>30809000300</v>
      </c>
      <c r="B139" s="22" t="s">
        <v>331</v>
      </c>
      <c r="C139" s="22" t="s">
        <v>332</v>
      </c>
      <c r="D139" s="22" t="s">
        <v>333</v>
      </c>
      <c r="E139" s="14">
        <v>6.86</v>
      </c>
      <c r="F139" s="37"/>
      <c r="G139" s="15">
        <v>22</v>
      </c>
      <c r="H139" s="36">
        <f t="shared" si="3"/>
        <v>150.92</v>
      </c>
    </row>
    <row r="140" customFormat="1" ht="19" customHeight="1" spans="1:8">
      <c r="A140" s="22">
        <v>30199004704</v>
      </c>
      <c r="B140" s="22" t="s">
        <v>334</v>
      </c>
      <c r="C140" s="38" t="s">
        <v>335</v>
      </c>
      <c r="D140" s="22"/>
      <c r="E140" s="14">
        <v>475.3</v>
      </c>
      <c r="F140" s="37"/>
      <c r="G140" s="15">
        <v>8</v>
      </c>
      <c r="H140" s="36">
        <f t="shared" si="3"/>
        <v>3802.4</v>
      </c>
    </row>
    <row r="141" customFormat="1" ht="19" customHeight="1" spans="1:8">
      <c r="A141" s="22">
        <v>30509202001</v>
      </c>
      <c r="B141" s="22" t="s">
        <v>336</v>
      </c>
      <c r="C141" s="22" t="s">
        <v>337</v>
      </c>
      <c r="D141" s="22" t="s">
        <v>265</v>
      </c>
      <c r="E141" s="14">
        <v>3.43</v>
      </c>
      <c r="F141" s="37"/>
      <c r="G141" s="15">
        <v>10</v>
      </c>
      <c r="H141" s="36">
        <f t="shared" si="3"/>
        <v>34.3</v>
      </c>
    </row>
    <row r="142" ht="19" customHeight="1" spans="1:8">
      <c r="A142" s="22">
        <v>30101000201</v>
      </c>
      <c r="B142" s="22" t="s">
        <v>338</v>
      </c>
      <c r="C142" s="22" t="s">
        <v>339</v>
      </c>
      <c r="D142" s="22" t="s">
        <v>25</v>
      </c>
      <c r="E142" s="14">
        <v>66.64</v>
      </c>
      <c r="F142" s="37"/>
      <c r="G142" s="15">
        <v>3</v>
      </c>
      <c r="H142" s="36">
        <f t="shared" si="3"/>
        <v>199.92</v>
      </c>
    </row>
    <row r="143" ht="19" customHeight="1" spans="1:8">
      <c r="A143" s="39" t="s">
        <v>97</v>
      </c>
      <c r="B143" s="40"/>
      <c r="C143" s="40"/>
      <c r="D143" s="40"/>
      <c r="E143" s="40"/>
      <c r="F143" s="40"/>
      <c r="G143" s="41"/>
      <c r="H143" s="42">
        <f>SUM(H110:H142)</f>
        <v>9640.62</v>
      </c>
    </row>
    <row r="144" ht="19" customHeight="1" spans="1:8">
      <c r="A144" s="39" t="s">
        <v>340</v>
      </c>
      <c r="B144" s="40"/>
      <c r="C144" s="40"/>
      <c r="D144" s="40"/>
      <c r="E144" s="40"/>
      <c r="F144" s="40"/>
      <c r="G144" s="41"/>
      <c r="H144" s="42">
        <f>H143+H106+H35</f>
        <v>31400.03</v>
      </c>
    </row>
  </sheetData>
  <mergeCells count="20">
    <mergeCell ref="A1:H1"/>
    <mergeCell ref="A35:G35"/>
    <mergeCell ref="A36:H36"/>
    <mergeCell ref="A106:G106"/>
    <mergeCell ref="A107:H107"/>
    <mergeCell ref="A143:G143"/>
    <mergeCell ref="A144:G144"/>
    <mergeCell ref="A108:A109"/>
    <mergeCell ref="B65:B67"/>
    <mergeCell ref="B76:B77"/>
    <mergeCell ref="B86:B87"/>
    <mergeCell ref="B99:B100"/>
    <mergeCell ref="B108:B109"/>
    <mergeCell ref="C108:C109"/>
    <mergeCell ref="D108:D109"/>
    <mergeCell ref="E108:E109"/>
    <mergeCell ref="F65:F67"/>
    <mergeCell ref="F108:F109"/>
    <mergeCell ref="G108:G109"/>
    <mergeCell ref="H108:H109"/>
  </mergeCells>
  <pageMargins left="0.7" right="0.7" top="0.75" bottom="0.75" header="0.3" footer="0.75"/>
  <pageSetup paperSize="9" scale="93" fitToHeight="0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陳</cp:lastModifiedBy>
  <cp:revision>0</cp:revision>
  <dcterms:created xsi:type="dcterms:W3CDTF">2025-03-10T11:34:00Z</dcterms:created>
  <dcterms:modified xsi:type="dcterms:W3CDTF">2025-03-31T07:41:39Z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E6484917416F477595519ED614263A26_13</vt:lpwstr>
  </property>
  <property fmtid="{D5CDD505-2E9C-101B-9397-08002B2CF9AE}" pid="3" name="KSOProductBuildVer">
    <vt:lpwstr>2052-12.1.0.20305</vt:lpwstr>
  </property>
</Properties>
</file>