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codeName="ThisWorkbook"/>
  <xr:revisionPtr revIDLastSave="0" documentId="13_ncr:1_{71B96524-F4CC-4A19-9318-67EB07563F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发票" sheetId="1" r:id="rId1"/>
  </sheets>
  <definedNames>
    <definedName name="ColumnTitle1">简单发票[[#Headers],[项目]]</definedName>
    <definedName name="_xlnm.Print_Titles" localSheetId="0">发票!$2:$2</definedName>
    <definedName name="RowTitleRegion1..C7">发票!$B$1</definedName>
    <definedName name="RowTitleRegion2..G5">发票!$F$1</definedName>
    <definedName name="RowTitleRegion3..G26">发票!$F$69</definedName>
    <definedName name="公司名称">发票!#REF!</definedName>
  </definedNames>
  <calcPr calcId="191029"/>
</workbook>
</file>

<file path=xl/calcChain.xml><?xml version="1.0" encoding="utf-8"?>
<calcChain xmlns="http://schemas.openxmlformats.org/spreadsheetml/2006/main">
  <c r="G59" i="1" l="1"/>
  <c r="G68" i="1"/>
  <c r="G62" i="1"/>
  <c r="G63" i="1"/>
  <c r="G64" i="1"/>
  <c r="G65" i="1"/>
  <c r="G58" i="1"/>
  <c r="G60" i="1"/>
  <c r="G61" i="1"/>
  <c r="G57" i="1"/>
  <c r="G66" i="1"/>
  <c r="G52" i="1"/>
  <c r="G53" i="1"/>
  <c r="G54" i="1"/>
  <c r="G48" i="1"/>
  <c r="G49" i="1"/>
  <c r="G50" i="1"/>
  <c r="G51" i="1"/>
  <c r="G55" i="1"/>
  <c r="G56" i="1"/>
  <c r="G67" i="1"/>
  <c r="G39" i="1"/>
  <c r="G40" i="1"/>
  <c r="G41" i="1"/>
  <c r="G42" i="1"/>
  <c r="G43" i="1"/>
  <c r="G44" i="1"/>
  <c r="G45" i="1"/>
  <c r="G36" i="1"/>
  <c r="G37" i="1"/>
  <c r="G38" i="1"/>
  <c r="G32" i="1"/>
  <c r="G33" i="1"/>
  <c r="G34" i="1"/>
  <c r="G35" i="1"/>
  <c r="G25" i="1"/>
  <c r="G26" i="1"/>
  <c r="G28" i="1"/>
  <c r="G21" i="1"/>
  <c r="G22" i="1"/>
  <c r="G24" i="1"/>
  <c r="G23" i="1"/>
  <c r="G20" i="1"/>
  <c r="G19" i="1"/>
  <c r="G4" i="1"/>
  <c r="G16" i="1"/>
  <c r="G47" i="1"/>
  <c r="G46" i="1"/>
  <c r="G30" i="1"/>
  <c r="G31" i="1"/>
  <c r="G18" i="1"/>
  <c r="G29" i="1"/>
  <c r="G13" i="1"/>
  <c r="G14" i="1"/>
  <c r="G12" i="1"/>
  <c r="G15" i="1"/>
  <c r="G10" i="1"/>
  <c r="G11" i="1"/>
  <c r="G17" i="1"/>
  <c r="G8" i="1"/>
  <c r="G6" i="1"/>
  <c r="G7" i="1"/>
  <c r="G9" i="1"/>
  <c r="G3" i="1" l="1"/>
  <c r="G5" i="1" l="1"/>
  <c r="G69" i="1" l="1"/>
</calcChain>
</file>

<file path=xl/sharedStrings.xml><?xml version="1.0" encoding="utf-8"?>
<sst xmlns="http://schemas.openxmlformats.org/spreadsheetml/2006/main" count="143" uniqueCount="114">
  <si>
    <t>说明</t>
  </si>
  <si>
    <t>数量</t>
  </si>
  <si>
    <t>单价</t>
  </si>
  <si>
    <t>折扣</t>
  </si>
  <si>
    <t>发票小计</t>
  </si>
  <si>
    <t>价格</t>
  </si>
  <si>
    <t>项目</t>
    <phoneticPr fontId="1" type="noConversion"/>
  </si>
  <si>
    <t>单位名称：</t>
    <phoneticPr fontId="1" type="noConversion"/>
  </si>
  <si>
    <t>官庄镇人民政府</t>
    <phoneticPr fontId="1" type="noConversion"/>
  </si>
  <si>
    <t>鼠标</t>
    <phoneticPr fontId="1" type="noConversion"/>
  </si>
  <si>
    <t>粉盒</t>
    <phoneticPr fontId="1" type="noConversion"/>
  </si>
  <si>
    <t>硒鼓</t>
    <phoneticPr fontId="1" type="noConversion"/>
  </si>
  <si>
    <t>硬盘</t>
    <phoneticPr fontId="1" type="noConversion"/>
  </si>
  <si>
    <t>纸</t>
    <phoneticPr fontId="1" type="noConversion"/>
  </si>
  <si>
    <t>主板</t>
    <phoneticPr fontId="1" type="noConversion"/>
  </si>
  <si>
    <t>碳粉</t>
    <phoneticPr fontId="1" type="noConversion"/>
  </si>
  <si>
    <t>移动硬盘</t>
    <phoneticPr fontId="1" type="noConversion"/>
  </si>
  <si>
    <t>U盘</t>
    <phoneticPr fontId="1" type="noConversion"/>
  </si>
  <si>
    <t>数据线</t>
    <phoneticPr fontId="1" type="noConversion"/>
  </si>
  <si>
    <t>路由器</t>
    <phoneticPr fontId="1" type="noConversion"/>
  </si>
  <si>
    <t>墨水</t>
    <phoneticPr fontId="1" type="noConversion"/>
  </si>
  <si>
    <t>电源</t>
    <phoneticPr fontId="1" type="noConversion"/>
  </si>
  <si>
    <t xml:space="preserve">  </t>
    <phoneticPr fontId="1" type="noConversion"/>
  </si>
  <si>
    <t>键鼠套</t>
    <phoneticPr fontId="1" type="noConversion"/>
  </si>
  <si>
    <t>排线</t>
    <phoneticPr fontId="1" type="noConversion"/>
  </si>
  <si>
    <t>面板</t>
    <phoneticPr fontId="1" type="noConversion"/>
  </si>
  <si>
    <t>键盘</t>
    <phoneticPr fontId="1" type="noConversion"/>
  </si>
  <si>
    <t>显影组件</t>
    <phoneticPr fontId="1" type="noConversion"/>
  </si>
  <si>
    <t>硬盘读取器</t>
    <phoneticPr fontId="1" type="noConversion"/>
  </si>
  <si>
    <t xml:space="preserve">打印机分配器                    25/01/06      </t>
    <phoneticPr fontId="1" type="noConversion"/>
  </si>
  <si>
    <t>分配器</t>
    <phoneticPr fontId="1" type="noConversion"/>
  </si>
  <si>
    <t>出纸口转轴</t>
    <phoneticPr fontId="1" type="noConversion"/>
  </si>
  <si>
    <t>电池</t>
    <phoneticPr fontId="1" type="noConversion"/>
  </si>
  <si>
    <t>定影组件</t>
    <phoneticPr fontId="1" type="noConversion"/>
  </si>
  <si>
    <t>鼓芯</t>
    <phoneticPr fontId="1" type="noConversion"/>
  </si>
  <si>
    <t>进纸传感器</t>
    <phoneticPr fontId="1" type="noConversion"/>
  </si>
  <si>
    <t>HP1005下进纸传感器     25/02/26</t>
    <phoneticPr fontId="1" type="noConversion"/>
  </si>
  <si>
    <t>交换机</t>
    <phoneticPr fontId="1" type="noConversion"/>
  </si>
  <si>
    <t>硒鼓架</t>
    <phoneticPr fontId="1" type="noConversion"/>
  </si>
  <si>
    <t>主控板</t>
    <phoneticPr fontId="1" type="noConversion"/>
  </si>
  <si>
    <t>道闸控制电路板              25/04/01</t>
    <phoneticPr fontId="1" type="noConversion"/>
  </si>
  <si>
    <t>电机</t>
    <phoneticPr fontId="1" type="noConversion"/>
  </si>
  <si>
    <t>音箱</t>
    <phoneticPr fontId="1" type="noConversion"/>
  </si>
  <si>
    <t>叶片</t>
    <phoneticPr fontId="1" type="noConversion"/>
  </si>
  <si>
    <t>佳能890黑色墨水原装    25/04/15</t>
    <phoneticPr fontId="1" type="noConversion"/>
  </si>
  <si>
    <t>铰链</t>
    <phoneticPr fontId="1" type="noConversion"/>
  </si>
  <si>
    <t>进纸器</t>
    <phoneticPr fontId="1" type="noConversion"/>
  </si>
  <si>
    <t>音频线</t>
    <phoneticPr fontId="1" type="noConversion"/>
  </si>
  <si>
    <t>光驱</t>
    <phoneticPr fontId="1" type="noConversion"/>
  </si>
  <si>
    <t>光盘</t>
    <phoneticPr fontId="1" type="noConversion"/>
  </si>
  <si>
    <t>废墨盒</t>
    <phoneticPr fontId="1" type="noConversion"/>
  </si>
  <si>
    <t xml:space="preserve"> </t>
    <phoneticPr fontId="1" type="noConversion"/>
  </si>
  <si>
    <t>2612A                             24/12/03</t>
    <phoneticPr fontId="1" type="noConversion"/>
  </si>
  <si>
    <t>森松尼                              24/12/03</t>
    <phoneticPr fontId="1" type="noConversion"/>
  </si>
  <si>
    <t>佳能890/套                      24/12/09</t>
    <phoneticPr fontId="1" type="noConversion"/>
  </si>
  <si>
    <t>A4/80G    8包件              24/12/13</t>
    <phoneticPr fontId="1" type="noConversion"/>
  </si>
  <si>
    <t>睿易3000GX                    24/12/10</t>
    <phoneticPr fontId="1" type="noConversion"/>
  </si>
  <si>
    <t>大屏排线                          24/12/118</t>
    <phoneticPr fontId="1" type="noConversion"/>
  </si>
  <si>
    <t xml:space="preserve">LED面板                           24/12/118  </t>
    <phoneticPr fontId="1" type="noConversion"/>
  </si>
  <si>
    <t>W2主板                            24/12/118</t>
    <phoneticPr fontId="1" type="noConversion"/>
  </si>
  <si>
    <t>5W40A适配器                 24/12/118</t>
    <phoneticPr fontId="1" type="noConversion"/>
  </si>
  <si>
    <t>AOCKM410                    24/06/18</t>
    <phoneticPr fontId="1" type="noConversion"/>
  </si>
  <si>
    <t>AOCKM100                    24/12/18</t>
    <phoneticPr fontId="1" type="noConversion"/>
  </si>
  <si>
    <t>睿易                                  24/12/20</t>
    <phoneticPr fontId="1" type="noConversion"/>
  </si>
  <si>
    <t>WD-SSD 1T                     24/12/20</t>
    <phoneticPr fontId="1" type="noConversion"/>
  </si>
  <si>
    <t>金士顿SSD                       24/12/20</t>
    <phoneticPr fontId="1" type="noConversion"/>
  </si>
  <si>
    <t>理光MC2001黑色原装    24/12/23</t>
    <phoneticPr fontId="1" type="noConversion"/>
  </si>
  <si>
    <t>睿易RG-EW3000             24/12/24</t>
    <phoneticPr fontId="1" type="noConversion"/>
  </si>
  <si>
    <t>飚王                                   25/01/06</t>
    <phoneticPr fontId="1" type="noConversion"/>
  </si>
  <si>
    <t>兄弟7180DN                    25/01/09</t>
    <phoneticPr fontId="1" type="noConversion"/>
  </si>
  <si>
    <t>A4 80G  8包/8件              25/01/26</t>
    <phoneticPr fontId="1" type="noConversion"/>
  </si>
  <si>
    <t xml:space="preserve"> 华硕笔记本内置电池        25/02/10</t>
    <phoneticPr fontId="1" type="noConversion"/>
  </si>
  <si>
    <t>佳能G054                          25/01/20</t>
    <phoneticPr fontId="1" type="noConversion"/>
  </si>
  <si>
    <t>金士顿SSD固态硬盘         25/02/10</t>
    <phoneticPr fontId="1" type="noConversion"/>
  </si>
  <si>
    <t>HP1020定影组件             25/02/10</t>
    <phoneticPr fontId="1" type="noConversion"/>
  </si>
  <si>
    <t>388A                                 25/02/12</t>
    <phoneticPr fontId="1" type="noConversion"/>
  </si>
  <si>
    <t>2612A                               25/02/12</t>
    <phoneticPr fontId="1" type="noConversion"/>
  </si>
  <si>
    <t>TN2325                            25/02/12</t>
    <phoneticPr fontId="1" type="noConversion"/>
  </si>
  <si>
    <t>AOCKM100                     25/02/12</t>
    <phoneticPr fontId="1" type="noConversion"/>
  </si>
  <si>
    <t>AOCKM410                     25/02/13</t>
    <phoneticPr fontId="1" type="noConversion"/>
  </si>
  <si>
    <t>联想原装                           25/02/17</t>
    <phoneticPr fontId="1" type="noConversion"/>
  </si>
  <si>
    <t>MC2001黑色                   25/02/20</t>
    <phoneticPr fontId="1" type="noConversion"/>
  </si>
  <si>
    <t>奔图PD206                      25/02/21</t>
    <phoneticPr fontId="1" type="noConversion"/>
  </si>
  <si>
    <t>罗技蓝牙鼠标                   25/03/06</t>
    <phoneticPr fontId="1" type="noConversion"/>
  </si>
  <si>
    <t>森松尼                              25/03/07</t>
    <phoneticPr fontId="1" type="noConversion"/>
  </si>
  <si>
    <t>金士顿128G                     25/03/13</t>
    <phoneticPr fontId="1" type="noConversion"/>
  </si>
  <si>
    <t>TP8口                               25/03/13</t>
    <phoneticPr fontId="1" type="noConversion"/>
  </si>
  <si>
    <t>TN2350                           25/03/13</t>
    <phoneticPr fontId="1" type="noConversion"/>
  </si>
  <si>
    <t>MC2001黑色原装           25/03/18</t>
    <phoneticPr fontId="1" type="noConversion"/>
  </si>
  <si>
    <t>H3C16口千兆                  25/03/18</t>
    <phoneticPr fontId="1" type="noConversion"/>
  </si>
  <si>
    <t>TP6口POE                       25/03/18</t>
    <phoneticPr fontId="1" type="noConversion"/>
  </si>
  <si>
    <t>睿易R6000                      25/03/18</t>
    <phoneticPr fontId="1" type="noConversion"/>
  </si>
  <si>
    <t>道砸电机                         25/04/01</t>
    <phoneticPr fontId="1" type="noConversion"/>
  </si>
  <si>
    <t>小音响                             25/04/01</t>
    <phoneticPr fontId="1" type="noConversion"/>
  </si>
  <si>
    <t>道砸上铰链                      25/04/15</t>
    <phoneticPr fontId="1" type="noConversion"/>
  </si>
  <si>
    <t>道砸叶片                          25/04/15</t>
    <phoneticPr fontId="1" type="noConversion"/>
  </si>
  <si>
    <t>道砸下铰链                      25/04/15</t>
    <phoneticPr fontId="1" type="noConversion"/>
  </si>
  <si>
    <t>佳能81原装墨水/套        25/04/15</t>
    <phoneticPr fontId="1" type="noConversion"/>
  </si>
  <si>
    <t>HP1005                          25/04/19</t>
    <phoneticPr fontId="1" type="noConversion"/>
  </si>
  <si>
    <t>HP1020(2612A）         25/05/06</t>
    <phoneticPr fontId="1" type="noConversion"/>
  </si>
  <si>
    <t>HP1020                          25/05/06</t>
    <phoneticPr fontId="1" type="noConversion"/>
  </si>
  <si>
    <t>打印机数据线                  25/05/06</t>
    <phoneticPr fontId="1" type="noConversion"/>
  </si>
  <si>
    <t>8米（AUX3.5转6.5）    25/05/06</t>
    <phoneticPr fontId="1" type="noConversion"/>
  </si>
  <si>
    <t>施乐115B                        25/05/09</t>
    <phoneticPr fontId="1" type="noConversion"/>
  </si>
  <si>
    <t>佳能641黑色                   25/05/09</t>
    <phoneticPr fontId="1" type="noConversion"/>
  </si>
  <si>
    <t>WD1TB固态                     25/05/12</t>
    <phoneticPr fontId="1" type="noConversion"/>
  </si>
  <si>
    <t>DVD刻录光盘/50片         25/05/12</t>
    <phoneticPr fontId="1" type="noConversion"/>
  </si>
  <si>
    <t>锐易 R3000                     25/05/13</t>
    <phoneticPr fontId="1" type="noConversion"/>
  </si>
  <si>
    <t>兄弟TN2325                   25/05/16</t>
    <phoneticPr fontId="1" type="noConversion"/>
  </si>
  <si>
    <t>联想 TL2441                    25/05/16</t>
    <phoneticPr fontId="1" type="noConversion"/>
  </si>
  <si>
    <t>理光MC2001黑色原装    25/05/16</t>
    <phoneticPr fontId="1" type="noConversion"/>
  </si>
  <si>
    <t>理光MC2001彩色原装     25/05/16</t>
    <phoneticPr fontId="1" type="noConversion"/>
  </si>
  <si>
    <t>爱普生L3158打印机主板  25/05/16</t>
    <phoneticPr fontId="1" type="noConversion"/>
  </si>
  <si>
    <t>爱普生3158                        25/05/16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</si>
</sst>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  <numFmt numFmtId="178" formatCode="#_)"/>
    <numFmt numFmtId="179" formatCode="[&lt;=9999999]###\-####;\(###\)\ ###\-####"/>
  </numFmts>
  <fonts count="26" x14ac:knownFonts="1">
    <font>
      <sz val="11"/>
      <color theme="2" tint="-0.749961851863155"/>
      <name val="Microsoft YaHei UI"/>
      <family val="2"/>
      <charset val="134"/>
    </font>
    <font>
      <b/>
      <sz val="10"/>
      <name val="Arial"/>
      <family val="2"/>
    </font>
    <font>
      <sz val="11"/>
      <color theme="4" tint="-0.24994659260841701"/>
      <name val="Microsoft YaHei UI"/>
      <family val="2"/>
      <charset val="134"/>
    </font>
    <font>
      <sz val="11"/>
      <color theme="1"/>
      <name val="Microsoft YaHei UI"/>
      <family val="2"/>
      <charset val="134"/>
    </font>
    <font>
      <sz val="11"/>
      <color theme="2" tint="-0.89996032593768116"/>
      <name val="Microsoft YaHei UI"/>
      <family val="2"/>
      <charset val="134"/>
    </font>
    <font>
      <sz val="11"/>
      <color theme="2" tint="-0.749961851863155"/>
      <name val="Microsoft YaHei UI"/>
      <family val="2"/>
      <charset val="134"/>
    </font>
    <font>
      <sz val="11"/>
      <color rgb="FF006100"/>
      <name val="Microsoft YaHei UI"/>
      <family val="2"/>
      <charset val="134"/>
    </font>
    <font>
      <sz val="11"/>
      <color rgb="FF9C0006"/>
      <name val="Microsoft YaHei UI"/>
      <family val="2"/>
      <charset val="134"/>
    </font>
    <font>
      <sz val="11"/>
      <color theme="3"/>
      <name val="Microsoft YaHei UI"/>
      <family val="2"/>
      <charset val="134"/>
    </font>
    <font>
      <sz val="11"/>
      <color theme="2" tint="-0.749992370372631"/>
      <name val="Microsoft YaHei UI"/>
      <family val="2"/>
      <charset val="134"/>
    </font>
    <font>
      <b/>
      <sz val="25"/>
      <color theme="0"/>
      <name val="Microsoft YaHei UI"/>
      <family val="2"/>
      <charset val="134"/>
    </font>
    <font>
      <sz val="11"/>
      <color theme="4" tint="-0.499984740745262"/>
      <name val="Microsoft YaHei UI"/>
      <family val="2"/>
      <charset val="134"/>
    </font>
    <font>
      <sz val="14"/>
      <color theme="4" tint="-0.24994659260841701"/>
      <name val="Microsoft YaHei UI"/>
      <family val="2"/>
      <charset val="134"/>
    </font>
    <font>
      <sz val="11"/>
      <name val="Microsoft YaHei UI"/>
      <family val="2"/>
      <charset val="134"/>
    </font>
    <font>
      <b/>
      <sz val="11"/>
      <color theme="0"/>
      <name val="Microsoft YaHei UI"/>
      <family val="2"/>
      <charset val="134"/>
    </font>
    <font>
      <b/>
      <sz val="11"/>
      <color theme="1"/>
      <name val="Microsoft YaHei UI"/>
      <family val="2"/>
      <charset val="134"/>
    </font>
    <font>
      <sz val="11"/>
      <color theme="0"/>
      <name val="Microsoft YaHei UI"/>
      <family val="2"/>
      <charset val="134"/>
    </font>
    <font>
      <sz val="11"/>
      <color theme="2" tint="-0.89989928891872917"/>
      <name val="Microsoft YaHei UI"/>
      <family val="2"/>
      <charset val="134"/>
    </font>
    <font>
      <sz val="11"/>
      <color theme="5" tint="-0.24994659260841701"/>
      <name val="Microsoft YaHei UI"/>
      <family val="2"/>
      <charset val="134"/>
    </font>
    <font>
      <b/>
      <sz val="11"/>
      <color rgb="FFFA7D00"/>
      <name val="Microsoft YaHei UI"/>
      <family val="2"/>
      <charset val="134"/>
    </font>
    <font>
      <sz val="11"/>
      <color rgb="FF3F3F76"/>
      <name val="Microsoft YaHei UI"/>
      <family val="2"/>
      <charset val="134"/>
    </font>
    <font>
      <b/>
      <sz val="11"/>
      <color rgb="FF3F3F3F"/>
      <name val="Microsoft YaHei UI"/>
      <family val="2"/>
      <charset val="134"/>
    </font>
    <font>
      <sz val="11"/>
      <color rgb="FF9C5700"/>
      <name val="Microsoft YaHei UI"/>
      <family val="2"/>
      <charset val="134"/>
    </font>
    <font>
      <sz val="11"/>
      <color rgb="FFFA7D00"/>
      <name val="Microsoft YaHei UI"/>
      <family val="2"/>
      <charset val="134"/>
    </font>
    <font>
      <sz val="10"/>
      <name val="Microsoft YaHei UI"/>
      <family val="2"/>
      <charset val="134"/>
    </font>
    <font>
      <sz val="12"/>
      <color theme="2" tint="-0.749992370372631"/>
      <name val="Microsoft YaHei UI"/>
      <family val="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2">
    <xf numFmtId="0" fontId="0" fillId="0" borderId="0" applyFill="0" applyBorder="0">
      <alignment horizontal="left" vertical="center" wrapText="1" indent="1"/>
    </xf>
    <xf numFmtId="0" fontId="4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horizontal="left" vertical="center" indent="1"/>
    </xf>
    <xf numFmtId="10" fontId="8" fillId="0" borderId="0" applyFill="0" applyBorder="0" applyProtection="0">
      <alignment horizontal="right" vertical="center"/>
    </xf>
    <xf numFmtId="0" fontId="4" fillId="0" borderId="0" applyNumberFormat="0" applyFill="0" applyBorder="0" applyAlignment="0" applyProtection="0">
      <alignment vertical="top" wrapText="1"/>
    </xf>
    <xf numFmtId="0" fontId="10" fillId="3" borderId="2" applyProtection="0">
      <alignment vertical="center"/>
    </xf>
    <xf numFmtId="0" fontId="4" fillId="2" borderId="0" applyNumberFormat="0" applyBorder="0" applyProtection="0">
      <alignment vertical="center" wrapText="1"/>
    </xf>
    <xf numFmtId="0" fontId="13" fillId="0" borderId="1" applyFill="0" applyProtection="0">
      <alignment horizontal="right" vertical="center" indent="1"/>
    </xf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1" applyNumberFormat="0" applyAlignment="0" applyProtection="0"/>
    <xf numFmtId="0" fontId="4" fillId="5" borderId="0" applyBorder="0" applyProtection="0">
      <alignment horizontal="left" indent="1"/>
    </xf>
    <xf numFmtId="44" fontId="5" fillId="0" borderId="0" applyFont="0" applyFill="0" applyBorder="0" applyProtection="0">
      <alignment horizontal="right" vertical="center"/>
    </xf>
    <xf numFmtId="44" fontId="8" fillId="0" borderId="0" applyFill="0" applyBorder="0" applyProtection="0">
      <alignment horizontal="right" vertical="center"/>
    </xf>
    <xf numFmtId="0" fontId="2" fillId="4" borderId="0" applyNumberFormat="0" applyBorder="0" applyProtection="0">
      <alignment horizontal="left" vertical="top" wrapText="1" indent="1"/>
    </xf>
    <xf numFmtId="179" fontId="4" fillId="0" borderId="0" applyFont="0" applyFill="0" applyBorder="0" applyAlignment="0">
      <alignment vertical="center"/>
    </xf>
    <xf numFmtId="178" fontId="5" fillId="0" borderId="0" applyFont="0" applyFill="0" applyBorder="0">
      <alignment horizontal="right" vertical="center"/>
    </xf>
    <xf numFmtId="14" fontId="9" fillId="0" borderId="0" applyFont="0" applyFill="0" applyBorder="0" applyAlignment="0" applyProtection="0">
      <alignment horizontal="left" wrapText="1"/>
    </xf>
    <xf numFmtId="17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6" fillId="6" borderId="0" applyNumberFormat="0" applyBorder="0" applyAlignment="0" applyProtection="0"/>
    <xf numFmtId="0" fontId="7" fillId="7" borderId="0" applyNumberFormat="0" applyBorder="0" applyAlignment="0" applyProtection="0"/>
    <xf numFmtId="0" fontId="22" fillId="8" borderId="0" applyNumberFormat="0" applyBorder="0" applyAlignment="0" applyProtection="0"/>
    <xf numFmtId="0" fontId="20" fillId="9" borderId="3" applyNumberFormat="0" applyAlignment="0" applyProtection="0"/>
    <xf numFmtId="0" fontId="21" fillId="10" borderId="4" applyNumberFormat="0" applyAlignment="0" applyProtection="0"/>
    <xf numFmtId="0" fontId="19" fillId="10" borderId="3" applyNumberFormat="0" applyAlignment="0" applyProtection="0"/>
    <xf numFmtId="0" fontId="23" fillId="0" borderId="5" applyNumberFormat="0" applyFill="0" applyAlignment="0" applyProtection="0"/>
    <xf numFmtId="0" fontId="14" fillId="11" borderId="6" applyNumberFormat="0" applyAlignment="0" applyProtection="0"/>
    <xf numFmtId="0" fontId="5" fillId="12" borderId="7" applyNumberFormat="0" applyFont="0" applyAlignment="0" applyProtection="0"/>
    <xf numFmtId="0" fontId="16" fillId="13" borderId="0" applyNumberFormat="0" applyBorder="0" applyAlignment="0" applyProtection="0"/>
    <xf numFmtId="0" fontId="3" fillId="14" borderId="0" applyNumberFormat="0" applyBorder="0" applyAlignment="0" applyProtection="0"/>
    <xf numFmtId="0" fontId="16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6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6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6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6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</cellStyleXfs>
  <cellXfs count="20">
    <xf numFmtId="0" fontId="0" fillId="0" borderId="0" xfId="0">
      <alignment horizontal="left" vertical="center" wrapText="1" indent="1"/>
    </xf>
    <xf numFmtId="0" fontId="11" fillId="0" borderId="0" xfId="2">
      <alignment vertical="center"/>
    </xf>
    <xf numFmtId="0" fontId="11" fillId="0" borderId="0" xfId="0" applyFont="1" applyAlignment="1">
      <alignment horizontal="left"/>
    </xf>
    <xf numFmtId="0" fontId="24" fillId="0" borderId="0" xfId="0" applyFont="1" applyAlignment="1">
      <alignment wrapText="1"/>
    </xf>
    <xf numFmtId="0" fontId="24" fillId="0" borderId="0" xfId="0" applyFont="1" applyAlignment="1">
      <alignment vertical="center"/>
    </xf>
    <xf numFmtId="0" fontId="0" fillId="35" borderId="0" xfId="0" applyFill="1">
      <alignment horizontal="left" vertical="center" wrapText="1" indent="1"/>
    </xf>
    <xf numFmtId="0" fontId="24" fillId="35" borderId="0" xfId="0" applyFont="1" applyFill="1" applyAlignment="1">
      <alignment vertical="center"/>
    </xf>
    <xf numFmtId="0" fontId="0" fillId="35" borderId="8" xfId="0" applyFill="1" applyBorder="1">
      <alignment horizontal="left" vertical="center" wrapText="1" indent="1"/>
    </xf>
    <xf numFmtId="44" fontId="0" fillId="35" borderId="8" xfId="13" applyFont="1" applyFill="1" applyBorder="1">
      <alignment horizontal="right" vertical="center"/>
    </xf>
    <xf numFmtId="0" fontId="0" fillId="0" borderId="9" xfId="0" applyBorder="1">
      <alignment horizontal="left" vertical="center" wrapText="1" indent="1"/>
    </xf>
    <xf numFmtId="0" fontId="12" fillId="0" borderId="10" xfId="3" applyBorder="1">
      <alignment horizontal="left" vertical="center" indent="1"/>
    </xf>
    <xf numFmtId="0" fontId="12" fillId="0" borderId="11" xfId="3" applyBorder="1">
      <alignment horizontal="left" vertical="center" indent="1"/>
    </xf>
    <xf numFmtId="0" fontId="0" fillId="35" borderId="12" xfId="0" applyFill="1" applyBorder="1">
      <alignment horizontal="left" vertical="center" wrapText="1" indent="1"/>
    </xf>
    <xf numFmtId="44" fontId="3" fillId="34" borderId="13" xfId="51" applyNumberFormat="1" applyBorder="1" applyAlignment="1">
      <alignment horizontal="right" vertical="center"/>
    </xf>
    <xf numFmtId="0" fontId="0" fillId="35" borderId="14" xfId="0" applyFill="1" applyBorder="1">
      <alignment horizontal="left" vertical="center" wrapText="1" indent="1"/>
    </xf>
    <xf numFmtId="0" fontId="0" fillId="35" borderId="15" xfId="0" applyFill="1" applyBorder="1">
      <alignment horizontal="left" vertical="center" wrapText="1" indent="1"/>
    </xf>
    <xf numFmtId="0" fontId="13" fillId="35" borderId="15" xfId="8" applyFill="1" applyBorder="1">
      <alignment horizontal="right" vertical="center" indent="1"/>
    </xf>
    <xf numFmtId="44" fontId="3" fillId="34" borderId="16" xfId="51" applyNumberFormat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11" fillId="0" borderId="0" xfId="2">
      <alignment vertical="center"/>
    </xf>
  </cellXfs>
  <cellStyles count="52">
    <cellStyle name="20% - 着色 1" xfId="15" builtinId="30" customBuiltin="1"/>
    <cellStyle name="20% - 着色 2" xfId="33" builtinId="34" customBuiltin="1"/>
    <cellStyle name="20% - 着色 3" xfId="37" builtinId="38" customBuiltin="1"/>
    <cellStyle name="20% - 着色 4" xfId="41" builtinId="42" customBuiltin="1"/>
    <cellStyle name="20% - 着色 5" xfId="45" builtinId="46" customBuiltin="1"/>
    <cellStyle name="20% - 着色 6" xfId="49" builtinId="50" customBuiltin="1"/>
    <cellStyle name="40% - 着色 1" xfId="31" builtinId="31" customBuiltin="1"/>
    <cellStyle name="40% - 着色 2" xfId="34" builtinId="35" customBuiltin="1"/>
    <cellStyle name="40% - 着色 3" xfId="38" builtinId="39" customBuiltin="1"/>
    <cellStyle name="40% - 着色 4" xfId="42" builtinId="43" customBuiltin="1"/>
    <cellStyle name="40% - 着色 5" xfId="46" builtinId="47" customBuiltin="1"/>
    <cellStyle name="40% - 着色 6" xfId="50" builtinId="51" customBuiltin="1"/>
    <cellStyle name="60% - 着色 1" xfId="7" builtinId="32" customBuiltin="1"/>
    <cellStyle name="60% - 着色 2" xfId="35" builtinId="36" customBuiltin="1"/>
    <cellStyle name="60% - 着色 3" xfId="39" builtinId="40" customBuiltin="1"/>
    <cellStyle name="60% - 着色 4" xfId="43" builtinId="44" customBuiltin="1"/>
    <cellStyle name="60% - 着色 5" xfId="47" builtinId="48" customBuiltin="1"/>
    <cellStyle name="60% - 着色 6" xfId="51" builtinId="52" customBuiltin="1"/>
    <cellStyle name="百分比" xfId="4" builtinId="5" customBuiltin="1"/>
    <cellStyle name="标题" xfId="6" builtinId="15" customBuiltin="1"/>
    <cellStyle name="标题 1" xfId="2" builtinId="16" customBuiltin="1"/>
    <cellStyle name="标题 2" xfId="3" builtinId="17" customBuiltin="1"/>
    <cellStyle name="标题 3" xfId="8" builtinId="18" customBuiltin="1"/>
    <cellStyle name="标题 4" xfId="12" builtinId="19" customBuiltin="1"/>
    <cellStyle name="差" xfId="22" builtinId="27" customBuiltin="1"/>
    <cellStyle name="常规" xfId="0" builtinId="0" customBuiltin="1"/>
    <cellStyle name="超链接" xfId="1" builtinId="8" customBuiltin="1"/>
    <cellStyle name="电话" xfId="16" xr:uid="{00000000-0005-0000-0000-00000E000000}"/>
    <cellStyle name="好" xfId="21" builtinId="26" customBuiltin="1"/>
    <cellStyle name="汇总" xfId="11" builtinId="25" customBuiltin="1"/>
    <cellStyle name="货币" xfId="13" builtinId="4" customBuiltin="1"/>
    <cellStyle name="货币[0]" xfId="14" builtinId="7" customBuiltin="1"/>
    <cellStyle name="计算" xfId="26" builtinId="22" customBuiltin="1"/>
    <cellStyle name="检查单元格" xfId="28" builtinId="23" customBuiltin="1"/>
    <cellStyle name="解释性文本" xfId="10" builtinId="53" customBuiltin="1"/>
    <cellStyle name="警告文本" xfId="9" builtinId="11" customBuiltin="1"/>
    <cellStyle name="链接单元格" xfId="27" builtinId="24" customBuiltin="1"/>
    <cellStyle name="千位分隔" xfId="19" builtinId="3" customBuiltin="1"/>
    <cellStyle name="千位分隔[0]" xfId="20" builtinId="6" customBuiltin="1"/>
    <cellStyle name="日期" xfId="18" xr:uid="{00000000-0005-0000-0000-000004000000}"/>
    <cellStyle name="适中" xfId="23" builtinId="28" customBuiltin="1"/>
    <cellStyle name="输出" xfId="25" builtinId="21" customBuiltin="1"/>
    <cellStyle name="输入" xfId="24" builtinId="20" customBuiltin="1"/>
    <cellStyle name="数量" xfId="17" xr:uid="{00000000-0005-0000-0000-00000F000000}"/>
    <cellStyle name="已访问的超链接" xfId="5" builtinId="9" customBuiltin="1"/>
    <cellStyle name="着色 1" xfId="30" builtinId="29" customBuiltin="1"/>
    <cellStyle name="着色 2" xfId="32" builtinId="33" customBuiltin="1"/>
    <cellStyle name="着色 3" xfId="36" builtinId="37" customBuiltin="1"/>
    <cellStyle name="着色 4" xfId="40" builtinId="41" customBuiltin="1"/>
    <cellStyle name="着色 5" xfId="44" builtinId="45" customBuiltin="1"/>
    <cellStyle name="着色 6" xfId="48" builtinId="49" customBuiltin="1"/>
    <cellStyle name="注释" xfId="29" builtinId="10" customBuiltin="1"/>
  </cellStyles>
  <dxfs count="21"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numFmt numFmtId="34" formatCode="_ &quot;¥&quot;* #,##0.00_ ;_ &quot;¥&quot;* \-#,##0.00_ ;_ &quot;¥&quot;* &quot;-&quot;??_ ;_ @_ "/>
      <alignment horizontal="right" vertical="center" textRotation="0" wrapText="0" indent="0" justifyLastLine="0" shrinkToFit="0" readingOrder="0"/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alignment horizontal="right" vertical="center" textRotation="0" wrapText="0" indent="0" justifyLastLine="0" shrinkToFit="0" readingOrder="0"/>
    </dxf>
    <dxf>
      <fill>
        <patternFill>
          <fgColor theme="0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alignment horizontal="right" vertical="center" textRotation="0" wrapText="0" indent="0" justifyLastLine="0" shrinkToFit="0" readingOrder="0"/>
    </dxf>
    <dxf>
      <fill>
        <patternFill>
          <fgColor theme="0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fgColor theme="0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fgColor theme="0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fgColor theme="0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>
          <fgColor theme="0"/>
          <bgColor theme="0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发票" pivot="0" count="6" xr9:uid="{00000000-0011-0000-FFFF-FFFF00000000}">
      <tableStyleElement type="wholeTable" dxfId="20"/>
      <tableStyleElement type="headerRow" dxfId="19"/>
      <tableStyleElement type="totalRow" dxfId="18"/>
      <tableStyleElement type="lastColumn" dxfId="17"/>
      <tableStyleElement type="firstRowStripe" dxfId="16"/>
      <tableStyleElement type="secondRow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简单发票" displayName="简单发票" ref="B2:G68" headerRowDxfId="14" dataDxfId="13" totalsRowDxfId="12">
  <autoFilter ref="B2:G68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项目" totalsRowLabel="汇总" dataDxfId="11"/>
    <tableColumn id="2" xr3:uid="{00000000-0010-0000-0000-000002000000}" name="说明" dataDxfId="10"/>
    <tableColumn id="7" xr3:uid="{00000000-0010-0000-0000-000007000000}" name="数量" dataDxfId="9"/>
    <tableColumn id="8" xr3:uid="{00000000-0010-0000-0000-000008000000}" name="单价" dataDxfId="8" totalsRowDxfId="7" dataCellStyle="货币"/>
    <tableColumn id="10" xr3:uid="{00000000-0010-0000-0000-00000A000000}" name="折扣" dataDxfId="6" totalsRowDxfId="5" dataCellStyle="货币"/>
    <tableColumn id="11" xr3:uid="{00000000-0010-0000-0000-00000B000000}" name="价格" totalsRowFunction="sum" dataDxfId="4" totalsRowDxfId="3" dataCellStyle="60% - 着色 6">
      <calculatedColumnFormula>IFERROR((D3*E3)-F3,"")</calculatedColumnFormula>
    </tableColumn>
  </tableColumns>
  <tableStyleInfo name="发票" showFirstColumn="0" showLastColumn="0" showRowStripes="1" showColumnStripes="0"/>
  <extLst>
    <ext xmlns:x14="http://schemas.microsoft.com/office/spreadsheetml/2009/9/main" uri="{504A1905-F514-4f6f-8877-14C23A59335A}">
      <x14:table altTextSummary="包含项目编号、说明、数量、单价、折扣和价格的发票列表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71"/>
  <sheetViews>
    <sheetView showGridLines="0" tabSelected="1" topLeftCell="A44" zoomScaleNormal="100" workbookViewId="0">
      <selection activeCell="K33" sqref="K33"/>
    </sheetView>
  </sheetViews>
  <sheetFormatPr defaultColWidth="9.109375" defaultRowHeight="33.950000000000003" customHeight="1" x14ac:dyDescent="0.3"/>
  <cols>
    <col min="1" max="1" width="0.109375" customWidth="1"/>
    <col min="2" max="2" width="19" customWidth="1"/>
    <col min="3" max="3" width="39.21875" customWidth="1"/>
    <col min="4" max="4" width="9.109375" customWidth="1"/>
    <col min="5" max="5" width="14.77734375" customWidth="1"/>
    <col min="6" max="6" width="11.109375" customWidth="1"/>
    <col min="7" max="7" width="18.33203125" customWidth="1"/>
    <col min="8" max="8" width="2.77734375" customWidth="1"/>
    <col min="9" max="9" width="11.33203125" customWidth="1"/>
  </cols>
  <sheetData>
    <row r="1" spans="1:8" ht="30" customHeight="1" x14ac:dyDescent="0.35">
      <c r="B1" s="1" t="s">
        <v>7</v>
      </c>
      <c r="C1" s="18" t="s">
        <v>8</v>
      </c>
      <c r="D1" s="19"/>
      <c r="E1" s="19"/>
      <c r="F1" s="2"/>
      <c r="H1" s="3"/>
    </row>
    <row r="2" spans="1:8" ht="20.100000000000001" customHeight="1" x14ac:dyDescent="0.3">
      <c r="A2" s="9"/>
      <c r="B2" s="10" t="s">
        <v>6</v>
      </c>
      <c r="C2" s="10" t="s">
        <v>0</v>
      </c>
      <c r="D2" s="10" t="s">
        <v>1</v>
      </c>
      <c r="E2" s="10" t="s">
        <v>2</v>
      </c>
      <c r="F2" s="10" t="s">
        <v>3</v>
      </c>
      <c r="G2" s="11" t="s">
        <v>5</v>
      </c>
      <c r="H2" s="4"/>
    </row>
    <row r="3" spans="1:8" s="5" customFormat="1" ht="20.100000000000001" customHeight="1" x14ac:dyDescent="0.3">
      <c r="A3" s="12"/>
      <c r="B3" s="7" t="s">
        <v>11</v>
      </c>
      <c r="C3" s="7" t="s">
        <v>52</v>
      </c>
      <c r="D3" s="7">
        <v>5</v>
      </c>
      <c r="E3" s="8">
        <v>80</v>
      </c>
      <c r="F3" s="8"/>
      <c r="G3" s="13">
        <f t="shared" ref="G3:G5" si="0">IFERROR((D3*E3)-F3,"")</f>
        <v>400</v>
      </c>
      <c r="H3" s="6"/>
    </row>
    <row r="4" spans="1:8" s="5" customFormat="1" ht="20.100000000000001" customHeight="1" x14ac:dyDescent="0.3">
      <c r="A4" s="12"/>
      <c r="B4" s="12" t="s">
        <v>23</v>
      </c>
      <c r="C4" s="7" t="s">
        <v>53</v>
      </c>
      <c r="D4" s="7">
        <v>1</v>
      </c>
      <c r="E4" s="8">
        <v>90</v>
      </c>
      <c r="F4" s="8"/>
      <c r="G4" s="13">
        <f>IFERROR((D4*E4)-F4,"")</f>
        <v>90</v>
      </c>
      <c r="H4" s="6"/>
    </row>
    <row r="5" spans="1:8" s="5" customFormat="1" ht="20.100000000000001" customHeight="1" x14ac:dyDescent="0.3">
      <c r="A5" s="12"/>
      <c r="B5" s="7" t="s">
        <v>20</v>
      </c>
      <c r="C5" s="7" t="s">
        <v>54</v>
      </c>
      <c r="D5" s="7">
        <v>1</v>
      </c>
      <c r="E5" s="8">
        <v>350</v>
      </c>
      <c r="F5" s="8"/>
      <c r="G5" s="13">
        <f t="shared" si="0"/>
        <v>350</v>
      </c>
      <c r="H5" s="6"/>
    </row>
    <row r="6" spans="1:8" s="5" customFormat="1" ht="20.100000000000001" customHeight="1" x14ac:dyDescent="0.3">
      <c r="A6" s="12"/>
      <c r="B6" s="7" t="s">
        <v>19</v>
      </c>
      <c r="C6" s="7" t="s">
        <v>56</v>
      </c>
      <c r="D6" s="7">
        <v>1</v>
      </c>
      <c r="E6" s="8">
        <v>350</v>
      </c>
      <c r="F6" s="8"/>
      <c r="G6" s="13">
        <f t="shared" ref="G6:G29" si="1">IFERROR((D6*E6)-F6,"")</f>
        <v>350</v>
      </c>
      <c r="H6" s="6"/>
    </row>
    <row r="7" spans="1:8" s="5" customFormat="1" ht="20.100000000000001" customHeight="1" x14ac:dyDescent="0.3">
      <c r="A7" s="12"/>
      <c r="B7" s="7" t="s">
        <v>13</v>
      </c>
      <c r="C7" s="7" t="s">
        <v>55</v>
      </c>
      <c r="D7" s="7">
        <v>2</v>
      </c>
      <c r="E7" s="8">
        <v>200</v>
      </c>
      <c r="F7" s="8"/>
      <c r="G7" s="13">
        <f t="shared" si="1"/>
        <v>400</v>
      </c>
      <c r="H7" s="6"/>
    </row>
    <row r="8" spans="1:8" s="5" customFormat="1" ht="20.100000000000001" customHeight="1" x14ac:dyDescent="0.3">
      <c r="A8" s="12"/>
      <c r="B8" s="7" t="s">
        <v>24</v>
      </c>
      <c r="C8" s="7" t="s">
        <v>57</v>
      </c>
      <c r="D8" s="7">
        <v>3</v>
      </c>
      <c r="E8" s="8">
        <v>50</v>
      </c>
      <c r="F8" s="8"/>
      <c r="G8" s="13">
        <f t="shared" si="1"/>
        <v>150</v>
      </c>
      <c r="H8" s="6"/>
    </row>
    <row r="9" spans="1:8" s="5" customFormat="1" ht="20.100000000000001" customHeight="1" x14ac:dyDescent="0.3">
      <c r="A9" s="12"/>
      <c r="B9" s="7" t="s">
        <v>25</v>
      </c>
      <c r="C9" s="7" t="s">
        <v>58</v>
      </c>
      <c r="D9" s="7">
        <v>9</v>
      </c>
      <c r="E9" s="8">
        <v>60</v>
      </c>
      <c r="F9" s="8"/>
      <c r="G9" s="13">
        <f t="shared" si="1"/>
        <v>540</v>
      </c>
      <c r="H9" s="6"/>
    </row>
    <row r="10" spans="1:8" s="5" customFormat="1" ht="20.100000000000001" customHeight="1" x14ac:dyDescent="0.3">
      <c r="A10" s="12"/>
      <c r="B10" s="7" t="s">
        <v>14</v>
      </c>
      <c r="C10" s="7" t="s">
        <v>59</v>
      </c>
      <c r="D10" s="7">
        <v>1</v>
      </c>
      <c r="E10" s="8">
        <v>450</v>
      </c>
      <c r="F10" s="8"/>
      <c r="G10" s="13">
        <f t="shared" si="1"/>
        <v>450</v>
      </c>
      <c r="H10" s="6"/>
    </row>
    <row r="11" spans="1:8" s="5" customFormat="1" ht="20.100000000000001" customHeight="1" x14ac:dyDescent="0.3">
      <c r="A11" s="12"/>
      <c r="B11" s="7" t="s">
        <v>21</v>
      </c>
      <c r="C11" s="7" t="s">
        <v>60</v>
      </c>
      <c r="D11" s="7">
        <v>2</v>
      </c>
      <c r="E11" s="8">
        <v>80</v>
      </c>
      <c r="F11" s="8"/>
      <c r="G11" s="13">
        <f t="shared" si="1"/>
        <v>160</v>
      </c>
      <c r="H11" s="6"/>
    </row>
    <row r="12" spans="1:8" s="5" customFormat="1" ht="20.100000000000001" customHeight="1" x14ac:dyDescent="0.3">
      <c r="A12" s="12"/>
      <c r="B12" s="7" t="s">
        <v>26</v>
      </c>
      <c r="C12" s="7" t="s">
        <v>61</v>
      </c>
      <c r="D12" s="7">
        <v>1</v>
      </c>
      <c r="E12" s="8">
        <v>40</v>
      </c>
      <c r="F12" s="8"/>
      <c r="G12" s="13">
        <f t="shared" si="1"/>
        <v>40</v>
      </c>
      <c r="H12" s="6"/>
    </row>
    <row r="13" spans="1:8" s="5" customFormat="1" ht="20.100000000000001" customHeight="1" x14ac:dyDescent="0.3">
      <c r="A13" s="12"/>
      <c r="B13" s="7" t="s">
        <v>9</v>
      </c>
      <c r="C13" s="7" t="s">
        <v>62</v>
      </c>
      <c r="D13" s="7">
        <v>1</v>
      </c>
      <c r="E13" s="8">
        <v>40</v>
      </c>
      <c r="F13" s="8"/>
      <c r="G13" s="13">
        <f t="shared" si="1"/>
        <v>40</v>
      </c>
      <c r="H13" s="6"/>
    </row>
    <row r="14" spans="1:8" s="5" customFormat="1" ht="20.100000000000001" customHeight="1" x14ac:dyDescent="0.3">
      <c r="A14" s="12"/>
      <c r="B14" s="7" t="s">
        <v>19</v>
      </c>
      <c r="C14" s="7" t="s">
        <v>63</v>
      </c>
      <c r="D14" s="7">
        <v>1</v>
      </c>
      <c r="E14" s="8">
        <v>350</v>
      </c>
      <c r="F14" s="8"/>
      <c r="G14" s="13">
        <f t="shared" si="1"/>
        <v>350</v>
      </c>
      <c r="H14" s="6"/>
    </row>
    <row r="15" spans="1:8" s="5" customFormat="1" ht="20.100000000000001" customHeight="1" x14ac:dyDescent="0.3">
      <c r="A15" s="12"/>
      <c r="B15" s="7" t="s">
        <v>16</v>
      </c>
      <c r="C15" s="7" t="s">
        <v>64</v>
      </c>
      <c r="D15" s="7">
        <v>1</v>
      </c>
      <c r="E15" s="8">
        <v>600</v>
      </c>
      <c r="F15" s="8"/>
      <c r="G15" s="13">
        <f t="shared" si="1"/>
        <v>600</v>
      </c>
      <c r="H15" s="6"/>
    </row>
    <row r="16" spans="1:8" s="5" customFormat="1" ht="20.100000000000001" customHeight="1" x14ac:dyDescent="0.3">
      <c r="A16" s="12"/>
      <c r="B16" s="7" t="s">
        <v>12</v>
      </c>
      <c r="C16" s="7" t="s">
        <v>65</v>
      </c>
      <c r="D16" s="7">
        <v>1</v>
      </c>
      <c r="E16" s="8">
        <v>400</v>
      </c>
      <c r="F16" s="8"/>
      <c r="G16" s="13">
        <f>IFERROR((D16*E16)-F16,"")</f>
        <v>400</v>
      </c>
      <c r="H16" s="6"/>
    </row>
    <row r="17" spans="1:8" s="5" customFormat="1" ht="20.100000000000001" customHeight="1" x14ac:dyDescent="0.3">
      <c r="A17" s="12"/>
      <c r="B17" s="7" t="s">
        <v>27</v>
      </c>
      <c r="C17" s="7" t="s">
        <v>66</v>
      </c>
      <c r="D17" s="7">
        <v>1</v>
      </c>
      <c r="E17" s="8">
        <v>1500</v>
      </c>
      <c r="F17" s="8"/>
      <c r="G17" s="13">
        <f t="shared" si="1"/>
        <v>1500</v>
      </c>
      <c r="H17" s="6"/>
    </row>
    <row r="18" spans="1:8" s="5" customFormat="1" ht="20.100000000000001" customHeight="1" x14ac:dyDescent="0.3">
      <c r="A18" s="12"/>
      <c r="B18" s="7" t="s">
        <v>19</v>
      </c>
      <c r="C18" s="7" t="s">
        <v>67</v>
      </c>
      <c r="D18" s="7">
        <v>1</v>
      </c>
      <c r="E18" s="8">
        <v>350</v>
      </c>
      <c r="F18" s="8"/>
      <c r="G18" s="13">
        <f t="shared" si="1"/>
        <v>350</v>
      </c>
      <c r="H18" s="6"/>
    </row>
    <row r="19" spans="1:8" s="5" customFormat="1" ht="18" customHeight="1" x14ac:dyDescent="0.3">
      <c r="A19" s="12"/>
      <c r="B19" s="12" t="s">
        <v>28</v>
      </c>
      <c r="C19" s="7" t="s">
        <v>68</v>
      </c>
      <c r="D19" s="7">
        <v>1</v>
      </c>
      <c r="E19" s="8">
        <v>110</v>
      </c>
      <c r="F19" s="8"/>
      <c r="G19" s="13">
        <f t="shared" ref="G19:G28" si="2">IFERROR((D19*E19)-F19,"")</f>
        <v>110</v>
      </c>
      <c r="H19" s="6"/>
    </row>
    <row r="20" spans="1:8" s="5" customFormat="1" ht="18" customHeight="1" x14ac:dyDescent="0.3">
      <c r="A20" s="12"/>
      <c r="B20" s="12" t="s">
        <v>30</v>
      </c>
      <c r="C20" s="7" t="s">
        <v>29</v>
      </c>
      <c r="D20" s="7">
        <v>2</v>
      </c>
      <c r="E20" s="8">
        <v>75</v>
      </c>
      <c r="F20" s="8"/>
      <c r="G20" s="13">
        <f t="shared" si="2"/>
        <v>150</v>
      </c>
      <c r="H20" s="6"/>
    </row>
    <row r="21" spans="1:8" s="5" customFormat="1" ht="18" customHeight="1" x14ac:dyDescent="0.3">
      <c r="A21" s="12"/>
      <c r="B21" s="12" t="s">
        <v>31</v>
      </c>
      <c r="C21" s="7" t="s">
        <v>69</v>
      </c>
      <c r="D21" s="7">
        <v>1</v>
      </c>
      <c r="E21" s="8">
        <v>110</v>
      </c>
      <c r="F21" s="8"/>
      <c r="G21" s="13">
        <f t="shared" si="2"/>
        <v>110</v>
      </c>
      <c r="H21" s="6"/>
    </row>
    <row r="22" spans="1:8" s="5" customFormat="1" ht="18" customHeight="1" x14ac:dyDescent="0.3">
      <c r="A22" s="12"/>
      <c r="B22" s="12" t="s">
        <v>11</v>
      </c>
      <c r="C22" s="7" t="s">
        <v>72</v>
      </c>
      <c r="D22" s="7">
        <v>8</v>
      </c>
      <c r="E22" s="8">
        <v>80</v>
      </c>
      <c r="F22" s="8"/>
      <c r="G22" s="13">
        <f t="shared" si="2"/>
        <v>640</v>
      </c>
      <c r="H22" s="6"/>
    </row>
    <row r="23" spans="1:8" s="5" customFormat="1" ht="18" customHeight="1" x14ac:dyDescent="0.3">
      <c r="A23" s="12"/>
      <c r="B23" s="12" t="s">
        <v>13</v>
      </c>
      <c r="C23" s="7" t="s">
        <v>70</v>
      </c>
      <c r="D23" s="7">
        <v>10</v>
      </c>
      <c r="E23" s="8">
        <v>200</v>
      </c>
      <c r="F23" s="8"/>
      <c r="G23" s="13">
        <f t="shared" si="2"/>
        <v>2000</v>
      </c>
      <c r="H23" s="6"/>
    </row>
    <row r="24" spans="1:8" s="5" customFormat="1" ht="18" customHeight="1" x14ac:dyDescent="0.3">
      <c r="A24" s="12"/>
      <c r="B24" s="12" t="s">
        <v>32</v>
      </c>
      <c r="C24" s="7" t="s">
        <v>71</v>
      </c>
      <c r="D24" s="7">
        <v>1</v>
      </c>
      <c r="E24" s="8">
        <v>270</v>
      </c>
      <c r="F24" s="8"/>
      <c r="G24" s="13">
        <f t="shared" si="2"/>
        <v>270</v>
      </c>
      <c r="H24" s="6"/>
    </row>
    <row r="25" spans="1:8" s="5" customFormat="1" ht="18" customHeight="1" x14ac:dyDescent="0.3">
      <c r="A25" s="12"/>
      <c r="B25" s="12" t="s">
        <v>12</v>
      </c>
      <c r="C25" s="7" t="s">
        <v>73</v>
      </c>
      <c r="D25" s="7">
        <v>1</v>
      </c>
      <c r="E25" s="8">
        <v>400</v>
      </c>
      <c r="F25" s="8"/>
      <c r="G25" s="13">
        <f t="shared" si="2"/>
        <v>400</v>
      </c>
      <c r="H25" s="6"/>
    </row>
    <row r="26" spans="1:8" s="5" customFormat="1" ht="18" customHeight="1" x14ac:dyDescent="0.3">
      <c r="A26" s="12"/>
      <c r="B26" s="12" t="s">
        <v>33</v>
      </c>
      <c r="C26" s="7" t="s">
        <v>74</v>
      </c>
      <c r="D26" s="7">
        <v>1</v>
      </c>
      <c r="E26" s="8">
        <v>320</v>
      </c>
      <c r="F26" s="8"/>
      <c r="G26" s="13">
        <f t="shared" si="2"/>
        <v>320</v>
      </c>
      <c r="H26" s="6"/>
    </row>
    <row r="27" spans="1:8" s="5" customFormat="1" ht="18" customHeight="1" x14ac:dyDescent="0.3">
      <c r="A27" s="12"/>
      <c r="B27" s="12" t="s">
        <v>11</v>
      </c>
      <c r="C27" s="7" t="s">
        <v>75</v>
      </c>
      <c r="D27" s="7">
        <v>10</v>
      </c>
      <c r="E27" s="8">
        <v>80</v>
      </c>
      <c r="F27" s="8" t="s">
        <v>51</v>
      </c>
      <c r="G27" s="13">
        <v>800</v>
      </c>
      <c r="H27" s="6"/>
    </row>
    <row r="28" spans="1:8" s="5" customFormat="1" ht="18" customHeight="1" x14ac:dyDescent="0.3">
      <c r="A28" s="12"/>
      <c r="B28" s="12" t="s">
        <v>11</v>
      </c>
      <c r="C28" s="7" t="s">
        <v>76</v>
      </c>
      <c r="D28" s="7">
        <v>10</v>
      </c>
      <c r="E28" s="8">
        <v>80</v>
      </c>
      <c r="F28" s="8"/>
      <c r="G28" s="13">
        <f t="shared" si="2"/>
        <v>800</v>
      </c>
      <c r="H28" s="6"/>
    </row>
    <row r="29" spans="1:8" s="5" customFormat="1" ht="20.100000000000001" customHeight="1" x14ac:dyDescent="0.3">
      <c r="A29" s="12"/>
      <c r="B29" s="7" t="s">
        <v>10</v>
      </c>
      <c r="C29" s="7" t="s">
        <v>77</v>
      </c>
      <c r="D29" s="7">
        <v>10</v>
      </c>
      <c r="E29" s="8">
        <v>85</v>
      </c>
      <c r="F29" s="8"/>
      <c r="G29" s="13">
        <f t="shared" si="1"/>
        <v>850</v>
      </c>
      <c r="H29" s="6"/>
    </row>
    <row r="30" spans="1:8" s="5" customFormat="1" ht="20.100000000000001" customHeight="1" x14ac:dyDescent="0.3">
      <c r="A30" s="12"/>
      <c r="B30" s="7" t="s">
        <v>9</v>
      </c>
      <c r="C30" s="7" t="s">
        <v>78</v>
      </c>
      <c r="D30" s="7">
        <v>1</v>
      </c>
      <c r="E30" s="8">
        <v>40</v>
      </c>
      <c r="F30" s="8"/>
      <c r="G30" s="13">
        <f t="shared" ref="G30:G31" si="3">IFERROR((D30*E30)-F30,"")</f>
        <v>40</v>
      </c>
      <c r="H30" s="6"/>
    </row>
    <row r="31" spans="1:8" s="5" customFormat="1" ht="20.100000000000001" customHeight="1" x14ac:dyDescent="0.3">
      <c r="A31" s="12"/>
      <c r="B31" s="7" t="s">
        <v>26</v>
      </c>
      <c r="C31" s="7" t="s">
        <v>79</v>
      </c>
      <c r="D31" s="7">
        <v>1</v>
      </c>
      <c r="E31" s="8">
        <v>40</v>
      </c>
      <c r="F31" s="8"/>
      <c r="G31" s="13">
        <f t="shared" si="3"/>
        <v>40</v>
      </c>
      <c r="H31" s="6"/>
    </row>
    <row r="32" spans="1:8" s="5" customFormat="1" ht="20.100000000000001" customHeight="1" x14ac:dyDescent="0.3">
      <c r="A32" s="12"/>
      <c r="B32" s="12" t="s">
        <v>9</v>
      </c>
      <c r="C32" s="7" t="s">
        <v>80</v>
      </c>
      <c r="D32" s="7">
        <v>1</v>
      </c>
      <c r="E32" s="8">
        <v>60</v>
      </c>
      <c r="F32" s="8"/>
      <c r="G32" s="13">
        <f t="shared" ref="G32:G45" si="4">IFERROR((D32*E32)-F32,"")</f>
        <v>60</v>
      </c>
      <c r="H32" s="6"/>
    </row>
    <row r="33" spans="1:8" s="5" customFormat="1" ht="20.100000000000001" customHeight="1" x14ac:dyDescent="0.3">
      <c r="A33" s="12"/>
      <c r="B33" s="12" t="s">
        <v>34</v>
      </c>
      <c r="C33" s="7" t="s">
        <v>81</v>
      </c>
      <c r="D33" s="7">
        <v>1</v>
      </c>
      <c r="E33" s="8">
        <v>200</v>
      </c>
      <c r="F33" s="8"/>
      <c r="G33" s="13">
        <f t="shared" si="4"/>
        <v>200</v>
      </c>
      <c r="H33" s="6"/>
    </row>
    <row r="34" spans="1:8" s="5" customFormat="1" ht="20.100000000000001" customHeight="1" x14ac:dyDescent="0.3">
      <c r="A34" s="12"/>
      <c r="B34" s="12" t="s">
        <v>11</v>
      </c>
      <c r="C34" s="7" t="s">
        <v>82</v>
      </c>
      <c r="D34" s="7">
        <v>2</v>
      </c>
      <c r="E34" s="8">
        <v>100</v>
      </c>
      <c r="F34" s="8"/>
      <c r="G34" s="13">
        <f t="shared" si="4"/>
        <v>200</v>
      </c>
      <c r="H34" s="6"/>
    </row>
    <row r="35" spans="1:8" s="5" customFormat="1" ht="20.100000000000001" customHeight="1" x14ac:dyDescent="0.3">
      <c r="A35" s="12"/>
      <c r="B35" s="12" t="s">
        <v>35</v>
      </c>
      <c r="C35" s="7" t="s">
        <v>36</v>
      </c>
      <c r="D35" s="7">
        <v>1</v>
      </c>
      <c r="E35" s="8">
        <v>200</v>
      </c>
      <c r="F35" s="8"/>
      <c r="G35" s="13">
        <f t="shared" si="4"/>
        <v>200</v>
      </c>
      <c r="H35" s="6"/>
    </row>
    <row r="36" spans="1:8" s="5" customFormat="1" ht="20.100000000000001" customHeight="1" x14ac:dyDescent="0.3">
      <c r="A36" s="12"/>
      <c r="B36" s="12" t="s">
        <v>9</v>
      </c>
      <c r="C36" s="7" t="s">
        <v>83</v>
      </c>
      <c r="D36" s="7">
        <v>1</v>
      </c>
      <c r="E36" s="8">
        <v>176</v>
      </c>
      <c r="F36" s="8"/>
      <c r="G36" s="13">
        <f t="shared" si="4"/>
        <v>176</v>
      </c>
      <c r="H36" s="6"/>
    </row>
    <row r="37" spans="1:8" s="5" customFormat="1" ht="20.100000000000001" customHeight="1" x14ac:dyDescent="0.3">
      <c r="A37" s="12"/>
      <c r="B37" s="12" t="s">
        <v>23</v>
      </c>
      <c r="C37" s="7" t="s">
        <v>84</v>
      </c>
      <c r="D37" s="7">
        <v>2</v>
      </c>
      <c r="E37" s="8">
        <v>75</v>
      </c>
      <c r="F37" s="8"/>
      <c r="G37" s="13">
        <f t="shared" si="4"/>
        <v>150</v>
      </c>
      <c r="H37" s="6"/>
    </row>
    <row r="38" spans="1:8" s="5" customFormat="1" ht="20.100000000000001" customHeight="1" x14ac:dyDescent="0.3">
      <c r="A38" s="12"/>
      <c r="B38" s="12" t="s">
        <v>17</v>
      </c>
      <c r="C38" s="7" t="s">
        <v>85</v>
      </c>
      <c r="D38" s="7">
        <v>1</v>
      </c>
      <c r="E38" s="8">
        <v>80</v>
      </c>
      <c r="F38" s="8"/>
      <c r="G38" s="13">
        <f t="shared" si="4"/>
        <v>80</v>
      </c>
      <c r="H38" s="6"/>
    </row>
    <row r="39" spans="1:8" s="5" customFormat="1" ht="20.100000000000001" customHeight="1" x14ac:dyDescent="0.3">
      <c r="A39" s="12"/>
      <c r="B39" s="12" t="s">
        <v>37</v>
      </c>
      <c r="C39" s="7" t="s">
        <v>86</v>
      </c>
      <c r="D39" s="7">
        <v>1</v>
      </c>
      <c r="E39" s="8">
        <v>110</v>
      </c>
      <c r="F39" s="8"/>
      <c r="G39" s="13">
        <f t="shared" si="4"/>
        <v>110</v>
      </c>
      <c r="H39" s="6"/>
    </row>
    <row r="40" spans="1:8" s="5" customFormat="1" ht="20.100000000000001" customHeight="1" x14ac:dyDescent="0.3">
      <c r="A40" s="12"/>
      <c r="B40" s="12" t="s">
        <v>38</v>
      </c>
      <c r="C40" s="7" t="s">
        <v>87</v>
      </c>
      <c r="D40" s="7">
        <v>1</v>
      </c>
      <c r="E40" s="8">
        <v>180</v>
      </c>
      <c r="F40" s="8"/>
      <c r="G40" s="13">
        <f t="shared" si="4"/>
        <v>180</v>
      </c>
      <c r="H40" s="6"/>
    </row>
    <row r="41" spans="1:8" s="5" customFormat="1" ht="20.100000000000001" customHeight="1" x14ac:dyDescent="0.3">
      <c r="A41" s="12"/>
      <c r="B41" s="12" t="s">
        <v>10</v>
      </c>
      <c r="C41" s="7" t="s">
        <v>88</v>
      </c>
      <c r="D41" s="7">
        <v>2</v>
      </c>
      <c r="E41" s="8">
        <v>500</v>
      </c>
      <c r="F41" s="8"/>
      <c r="G41" s="13">
        <f t="shared" si="4"/>
        <v>1000</v>
      </c>
      <c r="H41" s="6"/>
    </row>
    <row r="42" spans="1:8" s="5" customFormat="1" ht="20.100000000000001" customHeight="1" x14ac:dyDescent="0.3">
      <c r="A42" s="12"/>
      <c r="B42" s="12" t="s">
        <v>37</v>
      </c>
      <c r="C42" s="7" t="s">
        <v>89</v>
      </c>
      <c r="D42" s="7">
        <v>1</v>
      </c>
      <c r="E42" s="8">
        <v>550</v>
      </c>
      <c r="F42" s="8"/>
      <c r="G42" s="13">
        <f t="shared" si="4"/>
        <v>550</v>
      </c>
      <c r="H42" s="6"/>
    </row>
    <row r="43" spans="1:8" s="5" customFormat="1" ht="20.100000000000001" customHeight="1" x14ac:dyDescent="0.3">
      <c r="A43" s="12"/>
      <c r="B43" s="12" t="s">
        <v>19</v>
      </c>
      <c r="C43" s="7" t="s">
        <v>91</v>
      </c>
      <c r="D43" s="7">
        <v>3</v>
      </c>
      <c r="E43" s="8">
        <v>350</v>
      </c>
      <c r="F43" s="8"/>
      <c r="G43" s="13">
        <f t="shared" si="4"/>
        <v>1050</v>
      </c>
      <c r="H43" s="6"/>
    </row>
    <row r="44" spans="1:8" s="5" customFormat="1" ht="20.100000000000001" customHeight="1" x14ac:dyDescent="0.3">
      <c r="A44" s="12"/>
      <c r="B44" s="12" t="s">
        <v>37</v>
      </c>
      <c r="C44" s="7" t="s">
        <v>90</v>
      </c>
      <c r="D44" s="7">
        <v>1</v>
      </c>
      <c r="E44" s="8">
        <v>260</v>
      </c>
      <c r="F44" s="8"/>
      <c r="G44" s="13">
        <f t="shared" si="4"/>
        <v>260</v>
      </c>
      <c r="H44" s="6"/>
    </row>
    <row r="45" spans="1:8" s="5" customFormat="1" ht="20.100000000000001" customHeight="1" x14ac:dyDescent="0.3">
      <c r="A45" s="12"/>
      <c r="B45" s="12" t="s">
        <v>39</v>
      </c>
      <c r="C45" s="7" t="s">
        <v>40</v>
      </c>
      <c r="D45" s="7">
        <v>1</v>
      </c>
      <c r="E45" s="8">
        <v>800</v>
      </c>
      <c r="F45" s="8"/>
      <c r="G45" s="13">
        <f t="shared" si="4"/>
        <v>800</v>
      </c>
      <c r="H45" s="6"/>
    </row>
    <row r="46" spans="1:8" s="5" customFormat="1" ht="20.100000000000001" customHeight="1" x14ac:dyDescent="0.3">
      <c r="A46" s="12"/>
      <c r="B46" s="7" t="s">
        <v>41</v>
      </c>
      <c r="C46" s="7" t="s">
        <v>92</v>
      </c>
      <c r="D46" s="7">
        <v>1</v>
      </c>
      <c r="E46" s="8">
        <v>2300</v>
      </c>
      <c r="F46" s="8"/>
      <c r="G46" s="13">
        <f t="shared" ref="G46:G47" si="5">IFERROR((D46*E46)-F46,"")</f>
        <v>2300</v>
      </c>
      <c r="H46" s="6"/>
    </row>
    <row r="47" spans="1:8" s="5" customFormat="1" ht="20.100000000000001" customHeight="1" x14ac:dyDescent="0.3">
      <c r="A47" s="12"/>
      <c r="B47" s="7" t="s">
        <v>42</v>
      </c>
      <c r="C47" s="7" t="s">
        <v>93</v>
      </c>
      <c r="D47" s="7">
        <v>1</v>
      </c>
      <c r="E47" s="8">
        <v>40</v>
      </c>
      <c r="F47" s="8"/>
      <c r="G47" s="13">
        <f t="shared" si="5"/>
        <v>40</v>
      </c>
      <c r="H47" s="6"/>
    </row>
    <row r="48" spans="1:8" s="5" customFormat="1" ht="20.100000000000001" customHeight="1" x14ac:dyDescent="0.3">
      <c r="A48" s="12"/>
      <c r="B48" s="12" t="s">
        <v>20</v>
      </c>
      <c r="C48" s="7" t="s">
        <v>44</v>
      </c>
      <c r="D48" s="7">
        <v>2</v>
      </c>
      <c r="E48" s="8">
        <v>90</v>
      </c>
      <c r="F48" s="8"/>
      <c r="G48" s="13">
        <f t="shared" ref="G48:G68" si="6">IFERROR((D48*E48)-F48,"")</f>
        <v>180</v>
      </c>
      <c r="H48" s="6"/>
    </row>
    <row r="49" spans="1:8" s="5" customFormat="1" ht="20.100000000000001" customHeight="1" x14ac:dyDescent="0.3">
      <c r="A49" s="12"/>
      <c r="B49" s="12" t="s">
        <v>43</v>
      </c>
      <c r="C49" s="7" t="s">
        <v>95</v>
      </c>
      <c r="D49" s="7">
        <v>3</v>
      </c>
      <c r="E49" s="8">
        <v>75</v>
      </c>
      <c r="F49" s="8"/>
      <c r="G49" s="13">
        <f t="shared" si="6"/>
        <v>225</v>
      </c>
      <c r="H49" s="6"/>
    </row>
    <row r="50" spans="1:8" s="5" customFormat="1" ht="20.100000000000001" customHeight="1" x14ac:dyDescent="0.3">
      <c r="A50" s="12"/>
      <c r="B50" s="12" t="s">
        <v>45</v>
      </c>
      <c r="C50" s="7" t="s">
        <v>94</v>
      </c>
      <c r="D50" s="7">
        <v>5</v>
      </c>
      <c r="E50" s="8">
        <v>45</v>
      </c>
      <c r="F50" s="8"/>
      <c r="G50" s="13">
        <f t="shared" si="6"/>
        <v>225</v>
      </c>
      <c r="H50" s="6"/>
    </row>
    <row r="51" spans="1:8" s="5" customFormat="1" ht="20.100000000000001" customHeight="1" x14ac:dyDescent="0.3">
      <c r="A51" s="12"/>
      <c r="B51" s="12" t="s">
        <v>45</v>
      </c>
      <c r="C51" s="7" t="s">
        <v>96</v>
      </c>
      <c r="D51" s="7">
        <v>5</v>
      </c>
      <c r="E51" s="8">
        <v>35</v>
      </c>
      <c r="F51" s="8"/>
      <c r="G51" s="13">
        <f t="shared" si="6"/>
        <v>175</v>
      </c>
      <c r="H51" s="6"/>
    </row>
    <row r="52" spans="1:8" s="5" customFormat="1" ht="20.100000000000001" customHeight="1" x14ac:dyDescent="0.3">
      <c r="A52" s="12"/>
      <c r="B52" s="12" t="s">
        <v>20</v>
      </c>
      <c r="C52" s="7" t="s">
        <v>97</v>
      </c>
      <c r="D52" s="7">
        <v>1</v>
      </c>
      <c r="E52" s="8">
        <v>350</v>
      </c>
      <c r="F52" s="8"/>
      <c r="G52" s="13">
        <f t="shared" si="6"/>
        <v>350</v>
      </c>
      <c r="H52" s="6"/>
    </row>
    <row r="53" spans="1:8" s="5" customFormat="1" ht="20.100000000000001" customHeight="1" x14ac:dyDescent="0.3">
      <c r="A53" s="12"/>
      <c r="B53" s="12" t="s">
        <v>15</v>
      </c>
      <c r="C53" s="7" t="s">
        <v>98</v>
      </c>
      <c r="D53" s="7">
        <v>2</v>
      </c>
      <c r="E53" s="8">
        <v>15</v>
      </c>
      <c r="F53" s="8"/>
      <c r="G53" s="13">
        <f t="shared" si="6"/>
        <v>30</v>
      </c>
      <c r="H53" s="6"/>
    </row>
    <row r="54" spans="1:8" s="5" customFormat="1" ht="20.100000000000001" customHeight="1" x14ac:dyDescent="0.3">
      <c r="A54" s="12"/>
      <c r="B54" s="12" t="s">
        <v>11</v>
      </c>
      <c r="C54" s="7" t="s">
        <v>99</v>
      </c>
      <c r="D54" s="7">
        <v>1</v>
      </c>
      <c r="E54" s="8">
        <v>80</v>
      </c>
      <c r="F54" s="8"/>
      <c r="G54" s="13">
        <f t="shared" si="6"/>
        <v>80</v>
      </c>
      <c r="H54" s="6"/>
    </row>
    <row r="55" spans="1:8" s="5" customFormat="1" ht="20.100000000000001" customHeight="1" x14ac:dyDescent="0.3">
      <c r="A55" s="12"/>
      <c r="B55" s="12" t="s">
        <v>46</v>
      </c>
      <c r="C55" s="7" t="s">
        <v>100</v>
      </c>
      <c r="D55" s="7">
        <v>1</v>
      </c>
      <c r="E55" s="8">
        <v>100</v>
      </c>
      <c r="F55" s="8"/>
      <c r="G55" s="13">
        <f t="shared" si="6"/>
        <v>100</v>
      </c>
      <c r="H55" s="6"/>
    </row>
    <row r="56" spans="1:8" s="5" customFormat="1" ht="20.100000000000001" customHeight="1" x14ac:dyDescent="0.3">
      <c r="A56" s="12"/>
      <c r="B56" s="12" t="s">
        <v>18</v>
      </c>
      <c r="C56" s="7" t="s">
        <v>101</v>
      </c>
      <c r="D56" s="7">
        <v>1</v>
      </c>
      <c r="E56" s="8">
        <v>30</v>
      </c>
      <c r="F56" s="8"/>
      <c r="G56" s="13">
        <f t="shared" si="6"/>
        <v>30</v>
      </c>
      <c r="H56" s="6"/>
    </row>
    <row r="57" spans="1:8" s="5" customFormat="1" ht="20.100000000000001" customHeight="1" x14ac:dyDescent="0.3">
      <c r="A57" s="12"/>
      <c r="B57" s="12" t="s">
        <v>47</v>
      </c>
      <c r="C57" s="7" t="s">
        <v>102</v>
      </c>
      <c r="D57" s="7">
        <v>1</v>
      </c>
      <c r="E57" s="8">
        <v>120</v>
      </c>
      <c r="F57" s="8"/>
      <c r="G57" s="13">
        <f t="shared" si="6"/>
        <v>120</v>
      </c>
      <c r="H57" s="6"/>
    </row>
    <row r="58" spans="1:8" s="5" customFormat="1" ht="20.100000000000001" customHeight="1" x14ac:dyDescent="0.3">
      <c r="A58" s="12"/>
      <c r="B58" s="12" t="s">
        <v>10</v>
      </c>
      <c r="C58" s="7" t="s">
        <v>103</v>
      </c>
      <c r="D58" s="7">
        <v>2</v>
      </c>
      <c r="E58" s="8">
        <v>80</v>
      </c>
      <c r="F58" s="8"/>
      <c r="G58" s="13">
        <f t="shared" si="6"/>
        <v>160</v>
      </c>
      <c r="H58" s="6"/>
    </row>
    <row r="59" spans="1:8" s="5" customFormat="1" ht="20.100000000000001" customHeight="1" x14ac:dyDescent="0.3">
      <c r="A59" s="12"/>
      <c r="B59" s="12" t="s">
        <v>11</v>
      </c>
      <c r="C59" s="7" t="s">
        <v>104</v>
      </c>
      <c r="D59" s="7">
        <v>2</v>
      </c>
      <c r="E59" s="8">
        <v>80</v>
      </c>
      <c r="F59" s="8"/>
      <c r="G59" s="13">
        <f>IFERROR((D59*E59)-F59,"")</f>
        <v>160</v>
      </c>
      <c r="H59" s="6"/>
    </row>
    <row r="60" spans="1:8" s="5" customFormat="1" ht="20.100000000000001" customHeight="1" x14ac:dyDescent="0.3">
      <c r="A60" s="12"/>
      <c r="B60" s="12" t="s">
        <v>48</v>
      </c>
      <c r="C60" s="7" t="s">
        <v>105</v>
      </c>
      <c r="D60" s="7">
        <v>2</v>
      </c>
      <c r="E60" s="8">
        <v>200</v>
      </c>
      <c r="F60" s="8"/>
      <c r="G60" s="13">
        <f t="shared" si="6"/>
        <v>400</v>
      </c>
      <c r="H60" s="6"/>
    </row>
    <row r="61" spans="1:8" s="5" customFormat="1" ht="20.100000000000001" customHeight="1" x14ac:dyDescent="0.3">
      <c r="A61" s="12"/>
      <c r="B61" s="12" t="s">
        <v>49</v>
      </c>
      <c r="C61" s="7" t="s">
        <v>106</v>
      </c>
      <c r="D61" s="7">
        <v>1</v>
      </c>
      <c r="E61" s="8">
        <v>75</v>
      </c>
      <c r="F61" s="8"/>
      <c r="G61" s="13">
        <f t="shared" si="6"/>
        <v>75</v>
      </c>
      <c r="H61" s="6"/>
    </row>
    <row r="62" spans="1:8" s="5" customFormat="1" ht="20.100000000000001" customHeight="1" x14ac:dyDescent="0.3">
      <c r="A62" s="12"/>
      <c r="B62" s="12" t="s">
        <v>19</v>
      </c>
      <c r="C62" s="7" t="s">
        <v>107</v>
      </c>
      <c r="D62" s="7">
        <v>1</v>
      </c>
      <c r="E62" s="8">
        <v>350</v>
      </c>
      <c r="F62" s="8"/>
      <c r="G62" s="13">
        <f t="shared" si="6"/>
        <v>350</v>
      </c>
      <c r="H62" s="6"/>
    </row>
    <row r="63" spans="1:8" s="5" customFormat="1" ht="20.100000000000001" customHeight="1" x14ac:dyDescent="0.3">
      <c r="A63" s="12"/>
      <c r="B63" s="12" t="s">
        <v>10</v>
      </c>
      <c r="C63" s="7" t="s">
        <v>108</v>
      </c>
      <c r="D63" s="7">
        <v>10</v>
      </c>
      <c r="E63" s="8">
        <v>85</v>
      </c>
      <c r="F63" s="8"/>
      <c r="G63" s="13">
        <f t="shared" si="6"/>
        <v>850</v>
      </c>
      <c r="H63" s="6"/>
    </row>
    <row r="64" spans="1:8" s="5" customFormat="1" ht="20.100000000000001" customHeight="1" x14ac:dyDescent="0.3">
      <c r="A64" s="12"/>
      <c r="B64" s="12" t="s">
        <v>10</v>
      </c>
      <c r="C64" s="7" t="s">
        <v>109</v>
      </c>
      <c r="D64" s="7">
        <v>2</v>
      </c>
      <c r="E64" s="8">
        <v>85</v>
      </c>
      <c r="F64" s="8"/>
      <c r="G64" s="13">
        <f t="shared" si="6"/>
        <v>170</v>
      </c>
      <c r="H64" s="6"/>
    </row>
    <row r="65" spans="1:8" s="5" customFormat="1" ht="20.100000000000001" customHeight="1" x14ac:dyDescent="0.3">
      <c r="A65" s="12"/>
      <c r="B65" s="12" t="s">
        <v>10</v>
      </c>
      <c r="C65" s="7" t="s">
        <v>110</v>
      </c>
      <c r="D65" s="7">
        <v>3</v>
      </c>
      <c r="E65" s="8">
        <v>500</v>
      </c>
      <c r="F65" s="8"/>
      <c r="G65" s="13">
        <f t="shared" si="6"/>
        <v>1500</v>
      </c>
      <c r="H65" s="6"/>
    </row>
    <row r="66" spans="1:8" s="5" customFormat="1" ht="20.100000000000001" customHeight="1" x14ac:dyDescent="0.3">
      <c r="A66" s="12"/>
      <c r="B66" s="12" t="s">
        <v>10</v>
      </c>
      <c r="C66" s="7" t="s">
        <v>111</v>
      </c>
      <c r="D66" s="7">
        <v>3</v>
      </c>
      <c r="E66" s="8">
        <v>900</v>
      </c>
      <c r="F66" s="8"/>
      <c r="G66" s="13">
        <f t="shared" si="6"/>
        <v>2700</v>
      </c>
      <c r="H66" s="6"/>
    </row>
    <row r="67" spans="1:8" s="5" customFormat="1" ht="20.100000000000001" customHeight="1" x14ac:dyDescent="0.3">
      <c r="A67" s="12"/>
      <c r="B67" s="12" t="s">
        <v>14</v>
      </c>
      <c r="C67" s="7" t="s">
        <v>112</v>
      </c>
      <c r="D67" s="7">
        <v>1</v>
      </c>
      <c r="E67" s="8">
        <v>230</v>
      </c>
      <c r="F67" s="8"/>
      <c r="G67" s="13">
        <f t="shared" si="6"/>
        <v>230</v>
      </c>
      <c r="H67" s="6"/>
    </row>
    <row r="68" spans="1:8" s="5" customFormat="1" ht="20.100000000000001" customHeight="1" x14ac:dyDescent="0.3">
      <c r="A68" s="12"/>
      <c r="B68" s="12" t="s">
        <v>50</v>
      </c>
      <c r="C68" s="7" t="s">
        <v>113</v>
      </c>
      <c r="D68" s="7">
        <v>1</v>
      </c>
      <c r="E68" s="8">
        <v>15</v>
      </c>
      <c r="F68" s="8"/>
      <c r="G68" s="13">
        <f t="shared" si="6"/>
        <v>15</v>
      </c>
      <c r="H68" s="6"/>
    </row>
    <row r="69" spans="1:8" s="5" customFormat="1" ht="20.100000000000001" customHeight="1" x14ac:dyDescent="0.3">
      <c r="A69" s="14"/>
      <c r="B69" s="15"/>
      <c r="C69" s="15"/>
      <c r="D69" s="15"/>
      <c r="E69" s="15"/>
      <c r="F69" s="16" t="s">
        <v>4</v>
      </c>
      <c r="G69" s="17">
        <f>SUM(简单发票[价格])</f>
        <v>28181</v>
      </c>
      <c r="H69" s="6"/>
    </row>
    <row r="71" spans="1:8" ht="33.950000000000003" customHeight="1" x14ac:dyDescent="0.3">
      <c r="C71" t="s">
        <v>22</v>
      </c>
    </row>
  </sheetData>
  <sheetProtection formatCells="0" formatColumns="0" formatRows="0" selectLockedCells="1" sort="0"/>
  <mergeCells count="1">
    <mergeCell ref="D1:E1"/>
  </mergeCells>
  <phoneticPr fontId="1" type="noConversion"/>
  <conditionalFormatting sqref="F69">
    <cfRule type="expression" dxfId="2" priority="7">
      <formula>MOD(ROW(),2)=0</formula>
    </cfRule>
  </conditionalFormatting>
  <conditionalFormatting sqref="G3:G69">
    <cfRule type="expression" dxfId="1" priority="1">
      <formula>MOD(ROW(),2)=1</formula>
    </cfRule>
    <cfRule type="expression" dxfId="0" priority="2">
      <formula>MOD(ROW(),2)=0</formula>
    </cfRule>
  </conditionalFormatting>
  <dataValidations xWindow="760" yWindow="637" count="12">
    <dataValidation allowBlank="1" showInputMessage="1" showErrorMessage="1" prompt="将在此单元格中自动计算小计金额" sqref="G69" xr:uid="{00000000-0002-0000-0000-000005000000}"/>
    <dataValidation allowBlank="1" showInputMessage="1" showErrorMessage="1" prompt="在此标题下的此列中输入价格" sqref="G2" xr:uid="{00000000-0002-0000-0000-000006000000}"/>
    <dataValidation allowBlank="1" showInputMessage="1" showErrorMessage="1" prompt="在此标题下的此列中输入折扣" sqref="F2" xr:uid="{00000000-0002-0000-0000-000007000000}"/>
    <dataValidation allowBlank="1" showInputMessage="1" showErrorMessage="1" prompt="在此标题下的此列中输入单价" sqref="E2" xr:uid="{00000000-0002-0000-0000-000008000000}"/>
    <dataValidation allowBlank="1" showInputMessage="1" showErrorMessage="1" prompt="在此标题下的此列中输入数量" sqref="D2" xr:uid="{00000000-0002-0000-0000-000009000000}"/>
    <dataValidation allowBlank="1" showInputMessage="1" showErrorMessage="1" prompt="在此标题下的此列中输入说明" sqref="C2" xr:uid="{00000000-0002-0000-0000-00000A000000}"/>
    <dataValidation allowBlank="1" showInputMessage="1" showErrorMessage="1" prompt="在此标题下的此列中输入项目编号" sqref="B2" xr:uid="{00000000-0002-0000-0000-00000B000000}"/>
    <dataValidation allowBlank="1" showInputMessage="1" showErrorMessage="1" prompt="在右侧单元格中输入发票编号" sqref="F1" xr:uid="{00000000-0002-0000-0000-00000E000000}"/>
    <dataValidation allowBlank="1" showInputMessage="1" showErrorMessage="1" prompt="在此单元格中输入发票编号" sqref="G1" xr:uid="{00000000-0002-0000-0000-00000F000000}"/>
    <dataValidation allowBlank="1" showInputMessage="1" showErrorMessage="1" prompt="在右侧单元格中输入受票方" sqref="B1" xr:uid="{00000000-0002-0000-0000-000012000000}"/>
    <dataValidation allowBlank="1" showInputMessage="1" showErrorMessage="1" prompt="在此单元格中输入电话号码" sqref="D1:E1" xr:uid="{00000000-0002-0000-0000-000015000000}"/>
    <dataValidation allowBlank="1" showInputMessage="1" showErrorMessage="1" prompt="在此单元格中输入受票方" sqref="C1" xr:uid="{00000000-0002-0000-0000-00001E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58" fitToWidth="0" orientation="portrait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5</vt:i4>
      </vt:variant>
    </vt:vector>
  </HeadingPairs>
  <TitlesOfParts>
    <vt:vector size="6" baseType="lpstr">
      <vt:lpstr>发票</vt:lpstr>
      <vt:lpstr>ColumnTitle1</vt:lpstr>
      <vt:lpstr>发票!Print_Titles</vt:lpstr>
      <vt:lpstr>RowTitleRegion1..C7</vt:lpstr>
      <vt:lpstr>RowTitleRegion2..G5</vt:lpstr>
      <vt:lpstr>RowTitleRegion3..G26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2019-07-05T13:57:06Z</dcterms:created>
  <dcterms:modified xsi:type="dcterms:W3CDTF">2025-05-16T10:06:11Z</dcterms:modified>
</cp:coreProperties>
</file>