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41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<sst xmlns="http://schemas.openxmlformats.org/spreadsheetml/2006/main" count="100" uniqueCount="65">
  <si>
    <t>湖南富贸制冷有限公司-气调冷库报价明细</t>
  </si>
  <si>
    <t>项目名称：库长18m*宽14m*高4.2m 
         冷库容积：1058.4立方</t>
  </si>
  <si>
    <t>温度范围：0℃～5℃</t>
  </si>
  <si>
    <t>客户联系人：</t>
  </si>
  <si>
    <t>电话：</t>
  </si>
  <si>
    <t>地址：</t>
  </si>
  <si>
    <t>一、保温部分配置预算</t>
  </si>
  <si>
    <t>序号</t>
  </si>
  <si>
    <t>项目名称</t>
  </si>
  <si>
    <t>型号规格</t>
  </si>
  <si>
    <t>单位</t>
  </si>
  <si>
    <t>数量</t>
  </si>
  <si>
    <t>单 价 
(元）</t>
  </si>
  <si>
    <t>合 价    
（元）</t>
  </si>
  <si>
    <t>备注</t>
  </si>
  <si>
    <t>150mm聚氨脂库板</t>
  </si>
  <si>
    <t>平米</t>
  </si>
  <si>
    <t>气调冷库门</t>
  </si>
  <si>
    <t>扇</t>
  </si>
  <si>
    <t>XPS挤塑板</t>
  </si>
  <si>
    <t>立方</t>
  </si>
  <si>
    <t>库板辅材</t>
  </si>
  <si>
    <t>小计：</t>
  </si>
  <si>
    <t>二、机组设备及系统配置预算</t>
  </si>
  <si>
    <t>制冷机组</t>
  </si>
  <si>
    <t>套</t>
  </si>
  <si>
    <t>松下</t>
  </si>
  <si>
    <t>高效冷风机</t>
  </si>
  <si>
    <t>台</t>
  </si>
  <si>
    <t>高翔</t>
  </si>
  <si>
    <t>三、制冷管道及其它部分预算</t>
  </si>
  <si>
    <t>膨胀阀</t>
  </si>
  <si>
    <t>丹佛斯</t>
  </si>
  <si>
    <t>过滤器</t>
  </si>
  <si>
    <t>个</t>
  </si>
  <si>
    <t>控制电箱</t>
  </si>
  <si>
    <t>新亚洲</t>
  </si>
  <si>
    <t>风幕机</t>
  </si>
  <si>
    <t>平衡窗</t>
  </si>
  <si>
    <t>环保制冷剂</t>
  </si>
  <si>
    <t>KG</t>
  </si>
  <si>
    <t>巨化</t>
  </si>
  <si>
    <t>铜管</t>
  </si>
  <si>
    <t>米</t>
  </si>
  <si>
    <t>管道配件</t>
  </si>
  <si>
    <t>项</t>
  </si>
  <si>
    <t>管道保温橡塑保温材料</t>
  </si>
  <si>
    <t>管道支架角钢</t>
  </si>
  <si>
    <t>水管</t>
  </si>
  <si>
    <t>PVC</t>
  </si>
  <si>
    <t>四、照明及其它部分预算</t>
  </si>
  <si>
    <t>节能三防库灯</t>
  </si>
  <si>
    <t>LED</t>
  </si>
  <si>
    <t>鹰格</t>
  </si>
  <si>
    <t>五、气调设备部分配置预算</t>
  </si>
  <si>
    <t>气调保鲜一体机</t>
  </si>
  <si>
    <t>润澳普思</t>
  </si>
  <si>
    <t>气体参数检测设备</t>
  </si>
  <si>
    <t>组</t>
  </si>
  <si>
    <t>库气安全阀、平衡袋</t>
  </si>
  <si>
    <t>气调超声波加湿机</t>
  </si>
  <si>
    <t>臭氧灭菌过滤乙烯机</t>
  </si>
  <si>
    <t>密封材料密封胶无纺布</t>
  </si>
  <si>
    <t>报价汇总</t>
  </si>
  <si>
    <t>合计总金额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</si>
</sst>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&quot;￥&quot;#,##0.00_);[Red]\(&quot;￥&quot;#,##0.00\)"/>
    <numFmt numFmtId="178" formatCode="[DBNum2][$RMB]General;[Red][DBNum2][$RMB]General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6"/>
      <name val="宋体"/>
      <charset val="134"/>
    </font>
    <font>
      <b/>
      <sz val="12"/>
      <name val="宋体"/>
      <charset val="134"/>
    </font>
    <font>
      <sz val="12"/>
      <color rgb="FF000000"/>
      <name val="宋体"/>
      <charset val="134"/>
    </font>
    <font>
      <b/>
      <sz val="12"/>
      <color rgb="FF000000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0" applyNumberFormat="0" applyAlignment="0" applyProtection="0">
      <alignment vertical="center"/>
    </xf>
    <xf numFmtId="0" fontId="16" fillId="4" borderId="11" applyNumberFormat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5" borderId="12" applyNumberFormat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 wrapText="1"/>
    </xf>
    <xf numFmtId="40" fontId="3" fillId="0" borderId="1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/>
    </xf>
    <xf numFmtId="0" fontId="1" fillId="0" borderId="1" xfId="49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1" xfId="49" applyFont="1" applyFill="1" applyBorder="1" applyAlignment="1">
      <alignment horizontal="center" vertical="center"/>
    </xf>
    <xf numFmtId="177" fontId="3" fillId="0" borderId="1" xfId="49" applyNumberFormat="1" applyFont="1" applyFill="1" applyBorder="1" applyAlignment="1">
      <alignment horizontal="center" vertical="center"/>
    </xf>
    <xf numFmtId="0" fontId="1" fillId="0" borderId="1" xfId="49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178" fontId="1" fillId="0" borderId="0" xfId="0" applyNumberFormat="1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9"/>
  <sheetViews>
    <sheetView tabSelected="1" workbookViewId="0">
      <selection activeCell="M35" sqref="M35"/>
    </sheetView>
  </sheetViews>
  <sheetFormatPr defaultColWidth="9" defaultRowHeight="14.25" outlineLevelCol="7"/>
  <cols>
    <col min="1" max="1" width="6.5" style="1" customWidth="1"/>
    <col min="2" max="2" width="25.375" style="1" customWidth="1"/>
    <col min="3" max="3" width="9.375" style="1" customWidth="1"/>
    <col min="4" max="4" width="11.75" style="1" customWidth="1"/>
    <col min="5" max="5" width="12" style="1" customWidth="1"/>
    <col min="6" max="6" width="17.125" style="2" customWidth="1"/>
    <col min="7" max="7" width="17.25" style="1" customWidth="1"/>
    <col min="8" max="8" width="10.875" style="1" customWidth="1"/>
    <col min="10" max="10" width="10.375"/>
  </cols>
  <sheetData>
    <row r="1" ht="20.25" spans="1:8">
      <c r="A1" s="3" t="s">
        <v>0</v>
      </c>
      <c r="B1" s="4"/>
      <c r="C1" s="4"/>
      <c r="D1" s="4"/>
      <c r="E1" s="4"/>
      <c r="F1" s="4"/>
      <c r="G1" s="4"/>
      <c r="H1" s="4"/>
    </row>
    <row r="2" spans="1:8">
      <c r="A2" s="5" t="s">
        <v>1</v>
      </c>
      <c r="B2" s="5"/>
      <c r="C2" s="5"/>
      <c r="D2" s="5"/>
      <c r="E2" s="5" t="s">
        <v>2</v>
      </c>
      <c r="F2" s="5"/>
      <c r="G2" s="5"/>
      <c r="H2" s="5"/>
    </row>
    <row r="3" spans="1:8">
      <c r="A3" s="5" t="s">
        <v>3</v>
      </c>
      <c r="B3" s="5"/>
      <c r="C3" s="5" t="s">
        <v>4</v>
      </c>
      <c r="D3" s="5"/>
      <c r="E3" s="5" t="s">
        <v>5</v>
      </c>
      <c r="F3" s="5"/>
      <c r="G3" s="6"/>
      <c r="H3" s="6"/>
    </row>
    <row r="4" ht="17" customHeight="1" spans="1:8">
      <c r="A4" s="7" t="s">
        <v>6</v>
      </c>
      <c r="B4" s="7"/>
      <c r="C4" s="7"/>
      <c r="D4" s="7"/>
      <c r="E4" s="7"/>
      <c r="F4" s="7"/>
      <c r="G4" s="7"/>
      <c r="H4" s="7"/>
    </row>
    <row r="5" ht="28.5" spans="1:8">
      <c r="A5" s="7" t="s">
        <v>7</v>
      </c>
      <c r="B5" s="7" t="s">
        <v>8</v>
      </c>
      <c r="C5" s="7" t="s">
        <v>9</v>
      </c>
      <c r="D5" s="7" t="s">
        <v>10</v>
      </c>
      <c r="E5" s="7" t="s">
        <v>11</v>
      </c>
      <c r="F5" s="8" t="s">
        <v>12</v>
      </c>
      <c r="G5" s="9" t="s">
        <v>13</v>
      </c>
      <c r="H5" s="7" t="s">
        <v>14</v>
      </c>
    </row>
    <row r="6" ht="15" customHeight="1" spans="1:8">
      <c r="A6" s="10">
        <v>1</v>
      </c>
      <c r="B6" s="11" t="s">
        <v>15</v>
      </c>
      <c r="C6" s="11"/>
      <c r="D6" s="11" t="s">
        <v>16</v>
      </c>
      <c r="E6" s="11">
        <v>661.25</v>
      </c>
      <c r="F6" s="12">
        <v>185</v>
      </c>
      <c r="G6" s="12">
        <f t="shared" ref="G6:G9" si="0">F6*E6</f>
        <v>122331.25</v>
      </c>
      <c r="H6" s="13"/>
    </row>
    <row r="7" spans="1:8">
      <c r="A7" s="10">
        <v>2</v>
      </c>
      <c r="B7" s="11" t="s">
        <v>17</v>
      </c>
      <c r="C7" s="11"/>
      <c r="D7" s="11" t="s">
        <v>18</v>
      </c>
      <c r="E7" s="11">
        <v>3</v>
      </c>
      <c r="F7" s="12">
        <v>19680</v>
      </c>
      <c r="G7" s="12">
        <f t="shared" si="0"/>
        <v>59040</v>
      </c>
      <c r="H7" s="13"/>
    </row>
    <row r="8" spans="1:8">
      <c r="A8" s="10">
        <v>3</v>
      </c>
      <c r="B8" s="11" t="s">
        <v>19</v>
      </c>
      <c r="C8" s="11"/>
      <c r="D8" s="11" t="s">
        <v>20</v>
      </c>
      <c r="E8" s="11">
        <v>26.6</v>
      </c>
      <c r="F8" s="12">
        <v>590</v>
      </c>
      <c r="G8" s="12">
        <f t="shared" si="0"/>
        <v>15694</v>
      </c>
      <c r="H8" s="13"/>
    </row>
    <row r="9" spans="1:8">
      <c r="A9" s="10">
        <v>4</v>
      </c>
      <c r="B9" s="11" t="s">
        <v>21</v>
      </c>
      <c r="C9" s="11"/>
      <c r="D9" s="11" t="s">
        <v>16</v>
      </c>
      <c r="E9" s="11">
        <v>661.25</v>
      </c>
      <c r="F9" s="12">
        <v>22</v>
      </c>
      <c r="G9" s="12">
        <f t="shared" si="0"/>
        <v>14547.5</v>
      </c>
      <c r="H9" s="13"/>
    </row>
    <row r="10" spans="1:8">
      <c r="A10" s="10">
        <v>5</v>
      </c>
      <c r="B10" s="14" t="s">
        <v>22</v>
      </c>
      <c r="C10" s="15"/>
      <c r="D10" s="15"/>
      <c r="E10" s="15"/>
      <c r="F10" s="16"/>
      <c r="G10" s="17">
        <f>SUM(G6:G9)</f>
        <v>211612.75</v>
      </c>
      <c r="H10" s="13"/>
    </row>
    <row r="11" spans="1:8">
      <c r="A11" s="7" t="s">
        <v>23</v>
      </c>
      <c r="B11" s="7"/>
      <c r="C11" s="7"/>
      <c r="D11" s="7"/>
      <c r="E11" s="7"/>
      <c r="F11" s="7"/>
      <c r="G11" s="7"/>
      <c r="H11" s="7"/>
    </row>
    <row r="12" spans="1:8">
      <c r="A12" s="10">
        <v>1</v>
      </c>
      <c r="B12" s="11" t="s">
        <v>24</v>
      </c>
      <c r="C12" s="11"/>
      <c r="D12" s="11" t="s">
        <v>25</v>
      </c>
      <c r="E12" s="11">
        <v>3</v>
      </c>
      <c r="F12" s="18">
        <v>29680</v>
      </c>
      <c r="G12" s="12">
        <f>E12*F12</f>
        <v>89040</v>
      </c>
      <c r="H12" s="13" t="s">
        <v>26</v>
      </c>
    </row>
    <row r="13" spans="1:8">
      <c r="A13" s="10">
        <v>2</v>
      </c>
      <c r="B13" s="11" t="s">
        <v>27</v>
      </c>
      <c r="C13" s="11"/>
      <c r="D13" s="11" t="s">
        <v>28</v>
      </c>
      <c r="E13" s="11">
        <v>3</v>
      </c>
      <c r="F13" s="18">
        <v>12960</v>
      </c>
      <c r="G13" s="12">
        <f>E13*F13</f>
        <v>38880</v>
      </c>
      <c r="H13" s="13" t="s">
        <v>29</v>
      </c>
    </row>
    <row r="14" spans="1:8">
      <c r="A14" s="10">
        <v>3</v>
      </c>
      <c r="B14" s="7" t="s">
        <v>22</v>
      </c>
      <c r="C14" s="7"/>
      <c r="D14" s="7"/>
      <c r="E14" s="7"/>
      <c r="F14" s="7"/>
      <c r="G14" s="17">
        <f>SUM(G12:G13)</f>
        <v>127920</v>
      </c>
      <c r="H14" s="19"/>
    </row>
    <row r="15" spans="1:8">
      <c r="A15" s="20" t="s">
        <v>30</v>
      </c>
      <c r="B15" s="21"/>
      <c r="C15" s="21"/>
      <c r="D15" s="21"/>
      <c r="E15" s="21"/>
      <c r="F15" s="21"/>
      <c r="G15" s="22"/>
      <c r="H15" s="23"/>
    </row>
    <row r="16" ht="17" customHeight="1" spans="1:8">
      <c r="A16" s="10">
        <v>1</v>
      </c>
      <c r="B16" s="11" t="s">
        <v>31</v>
      </c>
      <c r="C16" s="11"/>
      <c r="D16" s="11" t="s">
        <v>25</v>
      </c>
      <c r="E16" s="11">
        <v>3</v>
      </c>
      <c r="F16" s="18">
        <v>1568</v>
      </c>
      <c r="G16" s="12">
        <f t="shared" ref="G16:G18" si="1">F16*E16</f>
        <v>4704</v>
      </c>
      <c r="H16" s="13" t="s">
        <v>32</v>
      </c>
    </row>
    <row r="17" spans="1:8">
      <c r="A17" s="10">
        <v>2</v>
      </c>
      <c r="B17" s="11" t="s">
        <v>33</v>
      </c>
      <c r="C17" s="11"/>
      <c r="D17" s="11" t="s">
        <v>34</v>
      </c>
      <c r="E17" s="11">
        <v>3</v>
      </c>
      <c r="F17" s="18">
        <v>268</v>
      </c>
      <c r="G17" s="12">
        <f t="shared" si="1"/>
        <v>804</v>
      </c>
      <c r="H17" s="13" t="s">
        <v>32</v>
      </c>
    </row>
    <row r="18" spans="1:8">
      <c r="A18" s="10">
        <v>3</v>
      </c>
      <c r="B18" s="11" t="s">
        <v>35</v>
      </c>
      <c r="C18" s="11"/>
      <c r="D18" s="11" t="s">
        <v>28</v>
      </c>
      <c r="E18" s="11">
        <v>3</v>
      </c>
      <c r="F18" s="18">
        <v>3620</v>
      </c>
      <c r="G18" s="12">
        <f t="shared" si="1"/>
        <v>10860</v>
      </c>
      <c r="H18" s="13" t="s">
        <v>36</v>
      </c>
    </row>
    <row r="19" spans="1:8">
      <c r="A19" s="10">
        <v>4</v>
      </c>
      <c r="B19" s="11" t="s">
        <v>37</v>
      </c>
      <c r="C19" s="11"/>
      <c r="D19" s="11" t="s">
        <v>18</v>
      </c>
      <c r="E19" s="11">
        <v>3</v>
      </c>
      <c r="F19" s="18">
        <v>1960</v>
      </c>
      <c r="G19" s="12">
        <f>E19*F19</f>
        <v>5880</v>
      </c>
      <c r="H19" s="13"/>
    </row>
    <row r="20" spans="1:8">
      <c r="A20" s="10">
        <v>5</v>
      </c>
      <c r="B20" s="11" t="s">
        <v>38</v>
      </c>
      <c r="C20" s="11"/>
      <c r="D20" s="11" t="s">
        <v>34</v>
      </c>
      <c r="E20" s="11">
        <v>3</v>
      </c>
      <c r="F20" s="18">
        <v>168</v>
      </c>
      <c r="G20" s="12">
        <f>E20*F20</f>
        <v>504</v>
      </c>
      <c r="H20" s="13"/>
    </row>
    <row r="21" spans="1:8">
      <c r="A21" s="10">
        <v>6</v>
      </c>
      <c r="B21" s="11" t="s">
        <v>39</v>
      </c>
      <c r="C21" s="11"/>
      <c r="D21" s="11" t="s">
        <v>40</v>
      </c>
      <c r="E21" s="11">
        <v>60</v>
      </c>
      <c r="F21" s="18">
        <v>48</v>
      </c>
      <c r="G21" s="12">
        <f>F21*E21</f>
        <v>2880</v>
      </c>
      <c r="H21" s="13" t="s">
        <v>41</v>
      </c>
    </row>
    <row r="22" spans="1:8">
      <c r="A22" s="10">
        <v>7</v>
      </c>
      <c r="B22" s="11" t="s">
        <v>42</v>
      </c>
      <c r="C22" s="11"/>
      <c r="D22" s="11" t="s">
        <v>43</v>
      </c>
      <c r="E22" s="11">
        <v>26</v>
      </c>
      <c r="F22" s="18">
        <v>168</v>
      </c>
      <c r="G22" s="12">
        <f>F22*E22</f>
        <v>4368</v>
      </c>
      <c r="H22" s="13"/>
    </row>
    <row r="23" spans="1:8">
      <c r="A23" s="10">
        <v>8</v>
      </c>
      <c r="B23" s="11" t="s">
        <v>42</v>
      </c>
      <c r="C23" s="11"/>
      <c r="D23" s="11" t="s">
        <v>43</v>
      </c>
      <c r="E23" s="11">
        <v>26</v>
      </c>
      <c r="F23" s="18">
        <v>128</v>
      </c>
      <c r="G23" s="12">
        <f>F23*E23</f>
        <v>3328</v>
      </c>
      <c r="H23" s="13"/>
    </row>
    <row r="24" spans="1:8">
      <c r="A24" s="10">
        <v>9</v>
      </c>
      <c r="B24" s="11" t="s">
        <v>44</v>
      </c>
      <c r="C24" s="11"/>
      <c r="D24" s="11" t="s">
        <v>45</v>
      </c>
      <c r="E24" s="11">
        <v>1</v>
      </c>
      <c r="F24" s="18">
        <v>3000</v>
      </c>
      <c r="G24" s="12">
        <f t="shared" ref="G24:G29" si="2">F24*E24</f>
        <v>3000</v>
      </c>
      <c r="H24" s="13"/>
    </row>
    <row r="25" ht="18" customHeight="1" spans="1:8">
      <c r="A25" s="10">
        <v>10</v>
      </c>
      <c r="B25" s="11" t="s">
        <v>46</v>
      </c>
      <c r="C25" s="11"/>
      <c r="D25" s="11" t="s">
        <v>45</v>
      </c>
      <c r="E25" s="11">
        <v>1</v>
      </c>
      <c r="F25" s="18">
        <v>2600</v>
      </c>
      <c r="G25" s="12">
        <f t="shared" si="2"/>
        <v>2600</v>
      </c>
      <c r="H25" s="13"/>
    </row>
    <row r="26" spans="1:8">
      <c r="A26" s="10">
        <v>11</v>
      </c>
      <c r="B26" s="11" t="s">
        <v>47</v>
      </c>
      <c r="C26" s="11"/>
      <c r="D26" s="11" t="s">
        <v>45</v>
      </c>
      <c r="E26" s="11">
        <v>1</v>
      </c>
      <c r="F26" s="18">
        <v>2600</v>
      </c>
      <c r="G26" s="12">
        <f t="shared" si="2"/>
        <v>2600</v>
      </c>
      <c r="H26" s="13"/>
    </row>
    <row r="27" spans="1:8">
      <c r="A27" s="10">
        <v>12</v>
      </c>
      <c r="B27" s="11" t="s">
        <v>48</v>
      </c>
      <c r="C27" s="11" t="s">
        <v>49</v>
      </c>
      <c r="D27" s="11" t="s">
        <v>45</v>
      </c>
      <c r="E27" s="11">
        <v>1</v>
      </c>
      <c r="F27" s="18">
        <v>5600</v>
      </c>
      <c r="G27" s="12">
        <f t="shared" si="2"/>
        <v>5600</v>
      </c>
      <c r="H27" s="13"/>
    </row>
    <row r="28" spans="1:8">
      <c r="A28" s="10">
        <v>13</v>
      </c>
      <c r="B28" s="24" t="s">
        <v>22</v>
      </c>
      <c r="C28" s="24"/>
      <c r="D28" s="24"/>
      <c r="E28" s="24"/>
      <c r="F28" s="25"/>
      <c r="G28" s="17">
        <f>SUM(G16:G27)</f>
        <v>47128</v>
      </c>
      <c r="H28" s="13"/>
    </row>
    <row r="29" spans="1:8">
      <c r="A29" s="20" t="s">
        <v>50</v>
      </c>
      <c r="B29" s="22"/>
      <c r="C29" s="22"/>
      <c r="D29" s="22"/>
      <c r="E29" s="22"/>
      <c r="F29" s="22"/>
      <c r="G29" s="22"/>
      <c r="H29" s="23"/>
    </row>
    <row r="30" ht="18" customHeight="1" spans="1:8">
      <c r="A30" s="10">
        <v>1</v>
      </c>
      <c r="B30" s="11" t="s">
        <v>51</v>
      </c>
      <c r="C30" s="11" t="s">
        <v>52</v>
      </c>
      <c r="D30" s="11" t="s">
        <v>25</v>
      </c>
      <c r="E30" s="11">
        <v>20</v>
      </c>
      <c r="F30" s="18">
        <v>169</v>
      </c>
      <c r="G30" s="12">
        <f>SUMPRODUCT(E30,F30)</f>
        <v>3380</v>
      </c>
      <c r="H30" s="26" t="s">
        <v>53</v>
      </c>
    </row>
    <row r="31" spans="1:8">
      <c r="A31" s="10">
        <v>2</v>
      </c>
      <c r="B31" s="7" t="s">
        <v>22</v>
      </c>
      <c r="C31" s="7"/>
      <c r="D31" s="7"/>
      <c r="E31" s="7"/>
      <c r="F31" s="17"/>
      <c r="G31" s="17">
        <f>SUM(G30:G30)</f>
        <v>3380</v>
      </c>
      <c r="H31" s="27"/>
    </row>
    <row r="32" spans="1:8">
      <c r="A32" s="28"/>
      <c r="B32" s="7" t="s">
        <v>54</v>
      </c>
      <c r="C32" s="7"/>
      <c r="D32" s="7"/>
      <c r="E32" s="7"/>
      <c r="F32" s="7"/>
      <c r="G32" s="7"/>
      <c r="H32" s="27"/>
    </row>
    <row r="33" ht="18" customHeight="1" spans="1:8">
      <c r="A33" s="10">
        <v>1</v>
      </c>
      <c r="B33" s="11" t="s">
        <v>55</v>
      </c>
      <c r="C33" s="11"/>
      <c r="D33" s="11" t="s">
        <v>28</v>
      </c>
      <c r="E33" s="11">
        <v>1</v>
      </c>
      <c r="F33" s="18">
        <v>176820</v>
      </c>
      <c r="G33" s="12">
        <f>F33*E33</f>
        <v>176820</v>
      </c>
      <c r="H33" s="13" t="s">
        <v>56</v>
      </c>
    </row>
    <row r="34" ht="18" customHeight="1" spans="1:8">
      <c r="A34" s="10">
        <v>2</v>
      </c>
      <c r="B34" s="11" t="s">
        <v>57</v>
      </c>
      <c r="C34" s="11"/>
      <c r="D34" s="11" t="s">
        <v>58</v>
      </c>
      <c r="E34" s="11">
        <v>1</v>
      </c>
      <c r="F34" s="18">
        <v>27800</v>
      </c>
      <c r="G34" s="12">
        <f>F34*E34</f>
        <v>27800</v>
      </c>
      <c r="H34" s="13" t="s">
        <v>56</v>
      </c>
    </row>
    <row r="35" ht="18" customHeight="1" spans="1:8">
      <c r="A35" s="10">
        <v>3</v>
      </c>
      <c r="B35" s="11" t="s">
        <v>59</v>
      </c>
      <c r="C35" s="11"/>
      <c r="D35" s="11" t="s">
        <v>25</v>
      </c>
      <c r="E35" s="11">
        <v>3</v>
      </c>
      <c r="F35" s="18">
        <v>7820</v>
      </c>
      <c r="G35" s="12">
        <f>F35*E35</f>
        <v>23460</v>
      </c>
      <c r="H35" s="13" t="s">
        <v>56</v>
      </c>
    </row>
    <row r="36" ht="18" customHeight="1" spans="1:8">
      <c r="A36" s="10">
        <v>4</v>
      </c>
      <c r="B36" s="11" t="s">
        <v>60</v>
      </c>
      <c r="C36" s="11"/>
      <c r="D36" s="11" t="s">
        <v>28</v>
      </c>
      <c r="E36" s="11">
        <v>3</v>
      </c>
      <c r="F36" s="18">
        <v>21260</v>
      </c>
      <c r="G36" s="12">
        <f>F36*E36</f>
        <v>63780</v>
      </c>
      <c r="H36" s="13" t="s">
        <v>56</v>
      </c>
    </row>
    <row r="37" ht="18" customHeight="1" spans="1:8">
      <c r="A37" s="10">
        <v>5</v>
      </c>
      <c r="B37" s="11" t="s">
        <v>61</v>
      </c>
      <c r="C37" s="11"/>
      <c r="D37" s="11" t="s">
        <v>28</v>
      </c>
      <c r="E37" s="11">
        <v>1</v>
      </c>
      <c r="F37" s="18">
        <v>33600</v>
      </c>
      <c r="G37" s="12">
        <f>F37*E37</f>
        <v>33600</v>
      </c>
      <c r="H37" s="13" t="s">
        <v>56</v>
      </c>
    </row>
    <row r="38" ht="18" customHeight="1" spans="1:8">
      <c r="A38" s="10">
        <v>6</v>
      </c>
      <c r="B38" s="11" t="s">
        <v>62</v>
      </c>
      <c r="C38" s="11"/>
      <c r="D38" s="11" t="s">
        <v>25</v>
      </c>
      <c r="E38" s="11">
        <v>5</v>
      </c>
      <c r="F38" s="18">
        <v>4600</v>
      </c>
      <c r="G38" s="12">
        <f>F38*E38</f>
        <v>23000</v>
      </c>
      <c r="H38" s="13"/>
    </row>
    <row r="39" spans="1:8">
      <c r="A39" s="10"/>
      <c r="B39" s="7" t="s">
        <v>22</v>
      </c>
      <c r="C39" s="7"/>
      <c r="D39" s="7"/>
      <c r="E39" s="7"/>
      <c r="F39" s="17"/>
      <c r="G39" s="17">
        <f>SUM(G33:G38)</f>
        <v>348460</v>
      </c>
      <c r="H39" s="27"/>
    </row>
    <row r="40" spans="1:8">
      <c r="A40" s="7" t="s">
        <v>63</v>
      </c>
      <c r="B40" s="7"/>
      <c r="C40" s="7"/>
      <c r="D40" s="7"/>
      <c r="E40" s="7"/>
      <c r="F40" s="7"/>
      <c r="G40" s="7"/>
      <c r="H40" s="7"/>
    </row>
    <row r="41" spans="1:8">
      <c r="A41" s="10">
        <v>1</v>
      </c>
      <c r="B41" s="29" t="s">
        <v>6</v>
      </c>
      <c r="C41" s="30"/>
      <c r="D41" s="31" t="s">
        <v>45</v>
      </c>
      <c r="E41" s="31">
        <v>1</v>
      </c>
      <c r="F41" s="17">
        <f>G10</f>
        <v>211612.75</v>
      </c>
      <c r="G41" s="17">
        <f>F41*E41</f>
        <v>211612.75</v>
      </c>
      <c r="H41" s="7"/>
    </row>
    <row r="42" spans="1:8">
      <c r="A42" s="10">
        <v>2</v>
      </c>
      <c r="B42" s="29" t="s">
        <v>23</v>
      </c>
      <c r="C42" s="30"/>
      <c r="D42" s="31" t="s">
        <v>45</v>
      </c>
      <c r="E42" s="31">
        <v>1</v>
      </c>
      <c r="F42" s="17">
        <f>G14</f>
        <v>127920</v>
      </c>
      <c r="G42" s="17">
        <f>F42*E42</f>
        <v>127920</v>
      </c>
      <c r="H42" s="7"/>
    </row>
    <row r="43" spans="1:8">
      <c r="A43" s="10">
        <v>3</v>
      </c>
      <c r="B43" s="29" t="s">
        <v>30</v>
      </c>
      <c r="C43" s="30"/>
      <c r="D43" s="31" t="s">
        <v>45</v>
      </c>
      <c r="E43" s="31">
        <v>1</v>
      </c>
      <c r="F43" s="17">
        <f>G28</f>
        <v>47128</v>
      </c>
      <c r="G43" s="17">
        <f>F43*E43</f>
        <v>47128</v>
      </c>
      <c r="H43" s="7"/>
    </row>
    <row r="44" spans="1:8">
      <c r="A44" s="10">
        <v>4</v>
      </c>
      <c r="B44" s="29" t="s">
        <v>50</v>
      </c>
      <c r="C44" s="30"/>
      <c r="D44" s="31" t="s">
        <v>45</v>
      </c>
      <c r="E44" s="31">
        <v>1</v>
      </c>
      <c r="F44" s="17">
        <f>G31</f>
        <v>3380</v>
      </c>
      <c r="G44" s="17">
        <f>F44*E44</f>
        <v>3380</v>
      </c>
      <c r="H44" s="7"/>
    </row>
    <row r="45" spans="1:8">
      <c r="A45" s="10">
        <v>5</v>
      </c>
      <c r="B45" s="29" t="s">
        <v>54</v>
      </c>
      <c r="C45" s="30"/>
      <c r="D45" s="31" t="s">
        <v>45</v>
      </c>
      <c r="E45" s="31">
        <v>1</v>
      </c>
      <c r="F45" s="17">
        <f>G39</f>
        <v>348460</v>
      </c>
      <c r="G45" s="17">
        <f>F45*E45</f>
        <v>348460</v>
      </c>
      <c r="H45" s="7"/>
    </row>
    <row r="46" spans="1:8">
      <c r="A46" s="10">
        <v>7</v>
      </c>
      <c r="B46" s="14" t="s">
        <v>64</v>
      </c>
      <c r="C46" s="15"/>
      <c r="D46" s="15"/>
      <c r="E46" s="15"/>
      <c r="F46" s="16"/>
      <c r="G46" s="17">
        <f>SUM(G41:G45)</f>
        <v>738500.75</v>
      </c>
      <c r="H46" s="7"/>
    </row>
    <row r="49" spans="6:6">
      <c r="F49" s="32"/>
    </row>
  </sheetData>
  <mergeCells count="24">
    <mergeCell ref="A1:H1"/>
    <mergeCell ref="A2:D2"/>
    <mergeCell ref="E2:H2"/>
    <mergeCell ref="A3:B3"/>
    <mergeCell ref="C3:D3"/>
    <mergeCell ref="E3:F3"/>
    <mergeCell ref="G3:H3"/>
    <mergeCell ref="A4:H4"/>
    <mergeCell ref="B10:F10"/>
    <mergeCell ref="A11:H11"/>
    <mergeCell ref="B14:F14"/>
    <mergeCell ref="A15:H15"/>
    <mergeCell ref="B28:F28"/>
    <mergeCell ref="A29:H29"/>
    <mergeCell ref="B31:F31"/>
    <mergeCell ref="B32:G32"/>
    <mergeCell ref="B39:F39"/>
    <mergeCell ref="A40:H40"/>
    <mergeCell ref="B41:C41"/>
    <mergeCell ref="B42:C42"/>
    <mergeCell ref="B43:C43"/>
    <mergeCell ref="B44:C44"/>
    <mergeCell ref="B45:C45"/>
    <mergeCell ref="B46:F4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富贸采购售后</cp:lastModifiedBy>
  <dcterms:created xsi:type="dcterms:W3CDTF">2023-12-04T11:30:00Z</dcterms:created>
  <dcterms:modified xsi:type="dcterms:W3CDTF">2023-12-20T02:12:48Z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1DD09054E6CF46C8BA033A433CAD0AF2_13</vt:lpwstr>
  </property>
  <property fmtid="{D5CDD505-2E9C-101B-9397-08002B2CF9AE}" pid="3" name="KSOProductBuildVer">
    <vt:lpwstr>2052-12.1.0.15990</vt:lpwstr>
  </property>
</Properties>
</file>