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<sst xmlns="http://schemas.openxmlformats.org/spreadsheetml/2006/main" count="104" uniqueCount="46">
  <si>
    <t>维修保养清单</t>
  </si>
  <si>
    <t>序列号</t>
  </si>
  <si>
    <t>项目名称</t>
  </si>
  <si>
    <t>配件名称</t>
  </si>
  <si>
    <t>规格型号</t>
  </si>
  <si>
    <t>数量</t>
  </si>
  <si>
    <t>单位</t>
  </si>
  <si>
    <t>单价</t>
  </si>
  <si>
    <t>小计（RMB）</t>
  </si>
  <si>
    <t>备注</t>
  </si>
  <si>
    <t>响应品牌</t>
  </si>
  <si>
    <t>响应具体规格描述（附图片）</t>
  </si>
  <si>
    <t>响应单价</t>
  </si>
  <si>
    <t>响应小计（RMB）</t>
  </si>
  <si>
    <t>30HP二冲保养</t>
  </si>
  <si>
    <t>火花塞</t>
  </si>
  <si>
    <t>原厂原装配件（雅马哈/东发TOHATSU），主体金属刻有火花塞型号及原产地的钢印，绝缘陶瓷体印有品牌标识；外包装雅马哈海洋标志，雅马哈船外机专用，快速响应，稳定怠速；快速启动和加速、提高燃油效率和降低排放。</t>
  </si>
  <si>
    <t>24</t>
  </si>
  <si>
    <t>个</t>
  </si>
  <si>
    <t>1、所有配件型号规格均需完全满足、匹配我方设备；维养技术人员必需有相应设备维养成套技术，如在维养过程中造成我方设备损坏及功能衰减的，我方有权追究其相应及连带责任。2、项目质保期为1年。参与报价时供应商需提供图片及详细参数描述，考虑到需求方所需配件适用性，供应商需提供原厂品牌配件。3、保养结束后厂家要承诺保质保期限，6个月内出现故障需要上门维护（人为操作损坏除外）（供应方需在承诺书中响应）。4、我方不提供交通、食宿等其他费用。（供应方需在承诺书中响应）5、供应商应提供最近时段无失信及违法行为的“信用中国”和“中国政府采购网”网站查询截图。</t>
  </si>
  <si>
    <t>燃油过滤器</t>
  </si>
  <si>
    <t>原厂原装配件（雅马哈/东发TOHATSU），燃油箱过滤网，有效去除燃油杂质。</t>
  </si>
  <si>
    <t>12</t>
  </si>
  <si>
    <t>化油器清洗剂</t>
  </si>
  <si>
    <t>原厂原装配件（雅马哈/东发TOHATSU），强力清积碳，溶解油污，快速去除油泥，延长寿命，不伤零件。</t>
  </si>
  <si>
    <t>15</t>
  </si>
  <si>
    <t>瓶</t>
  </si>
  <si>
    <t>水泵叶轮</t>
  </si>
  <si>
    <t>原厂原装配件（雅马哈/东发TOHATSU），优质橡胶，原装进口，上水稳定。</t>
  </si>
  <si>
    <t>齿轮油</t>
  </si>
  <si>
    <t>原厂原装配件（雅马哈/东发TOHATSU），采有高精炼基础油，含特殊之耐压，抗氧化，防腐蚀，防起泡等添加制成，保证油膜的优异性，有效减少沉淀和漆膜的产生，防止齿轮生锈。采用鹰嘴设计，倒油方便。齿轮油等级：GL-4。</t>
  </si>
  <si>
    <t>支</t>
  </si>
  <si>
    <t>齿轮箱放油螺丝垫片</t>
  </si>
  <si>
    <t>原厂原装配件（雅马哈/东发TOHATSU），密封性能好，防止油液渗漏。</t>
  </si>
  <si>
    <t>保养工时费</t>
  </si>
  <si>
    <t>维护保养专业技术人员上门服务。</t>
  </si>
  <si>
    <t>台</t>
  </si>
  <si>
    <t>小计</t>
  </si>
  <si>
    <t>40HP二冲保养</t>
  </si>
  <si>
    <t>维养专业技术人员上门服务。</t>
  </si>
  <si>
    <t>60HP二冲保养</t>
  </si>
  <si>
    <t>18</t>
  </si>
  <si>
    <t>6</t>
  </si>
  <si>
    <t>20</t>
  </si>
  <si>
    <t>大写金额（人民币）：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</si>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</sst>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报价单_17" xfId="49"/>
    <cellStyle name="常规_报价单_18" xfId="50"/>
    <cellStyle name="常规_报价单_6" xfId="51"/>
    <cellStyle name="常规_报价单_11" xfId="52"/>
    <cellStyle name="常规_报价单_7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29"/>
  <sheetViews>
    <sheetView tabSelected="1" workbookViewId="0">
      <selection activeCell="D26" sqref="D26"/>
    </sheetView>
  </sheetViews>
  <sheetFormatPr defaultColWidth="9" defaultRowHeight="13.5"/>
  <cols>
    <col min="1" max="1" width="5.625" customWidth="1"/>
    <col min="2" max="2" width="12.625" customWidth="1"/>
    <col min="3" max="3" width="11.25" customWidth="1"/>
    <col min="4" max="4" width="36.625" customWidth="1"/>
    <col min="5" max="5" width="7.25" customWidth="1"/>
    <col min="6" max="6" width="7.375" customWidth="1"/>
    <col min="7" max="7" width="7.5" customWidth="1"/>
    <col min="8" max="9" width="12.125" customWidth="1"/>
    <col min="11" max="11" width="11.875" customWidth="1"/>
  </cols>
  <sheetData>
    <row r="1" ht="39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3" customHeight="1" spans="1:13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26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ht="79" customHeight="1" spans="1:13">
      <c r="A3" s="8">
        <v>1</v>
      </c>
      <c r="B3" s="9" t="s">
        <v>14</v>
      </c>
      <c r="C3" s="10" t="s">
        <v>15</v>
      </c>
      <c r="D3" s="11" t="s">
        <v>16</v>
      </c>
      <c r="E3" s="12" t="s">
        <v>17</v>
      </c>
      <c r="F3" s="13" t="s">
        <v>18</v>
      </c>
      <c r="G3" s="13">
        <v>29</v>
      </c>
      <c r="H3" s="8">
        <f t="shared" ref="H3:H9" si="0">E3*G3</f>
        <v>696</v>
      </c>
      <c r="I3" s="27" t="s">
        <v>19</v>
      </c>
      <c r="J3" s="12"/>
      <c r="K3" s="13"/>
      <c r="L3" s="4"/>
      <c r="M3" s="4"/>
    </row>
    <row r="4" ht="33" customHeight="1" spans="1:13">
      <c r="A4" s="8">
        <v>2</v>
      </c>
      <c r="B4" s="9"/>
      <c r="C4" s="14" t="s">
        <v>20</v>
      </c>
      <c r="D4" s="11" t="s">
        <v>21</v>
      </c>
      <c r="E4" s="12" t="s">
        <v>22</v>
      </c>
      <c r="F4" s="13" t="s">
        <v>18</v>
      </c>
      <c r="G4" s="13">
        <v>38</v>
      </c>
      <c r="H4" s="8">
        <f t="shared" si="0"/>
        <v>456</v>
      </c>
      <c r="I4" s="27"/>
      <c r="J4" s="12"/>
      <c r="K4" s="13"/>
      <c r="L4" s="12"/>
      <c r="M4" s="12"/>
    </row>
    <row r="5" ht="54" customHeight="1" spans="1:13">
      <c r="A5" s="8">
        <v>3</v>
      </c>
      <c r="B5" s="9"/>
      <c r="C5" s="14" t="s">
        <v>23</v>
      </c>
      <c r="D5" s="11" t="s">
        <v>24</v>
      </c>
      <c r="E5" s="12" t="s">
        <v>25</v>
      </c>
      <c r="F5" s="13" t="s">
        <v>26</v>
      </c>
      <c r="G5" s="13">
        <v>12</v>
      </c>
      <c r="H5" s="8">
        <f t="shared" si="0"/>
        <v>180</v>
      </c>
      <c r="I5" s="27"/>
      <c r="J5" s="12"/>
      <c r="K5" s="13"/>
      <c r="L5" s="12"/>
      <c r="M5" s="12"/>
    </row>
    <row r="6" ht="32" customHeight="1" spans="1:13">
      <c r="A6" s="8">
        <v>4</v>
      </c>
      <c r="B6" s="9"/>
      <c r="C6" s="14" t="s">
        <v>27</v>
      </c>
      <c r="D6" s="11" t="s">
        <v>28</v>
      </c>
      <c r="E6" s="12" t="s">
        <v>22</v>
      </c>
      <c r="F6" s="13" t="s">
        <v>18</v>
      </c>
      <c r="G6" s="13">
        <v>155</v>
      </c>
      <c r="H6" s="8">
        <f t="shared" si="0"/>
        <v>1860</v>
      </c>
      <c r="I6" s="27"/>
      <c r="J6" s="12"/>
      <c r="K6" s="13"/>
      <c r="L6" s="12"/>
      <c r="M6" s="12"/>
    </row>
    <row r="7" ht="97" customHeight="1" spans="1:13">
      <c r="A7" s="8">
        <v>5</v>
      </c>
      <c r="B7" s="9"/>
      <c r="C7" s="14" t="s">
        <v>29</v>
      </c>
      <c r="D7" s="11" t="s">
        <v>30</v>
      </c>
      <c r="E7" s="12" t="s">
        <v>22</v>
      </c>
      <c r="F7" s="13" t="s">
        <v>31</v>
      </c>
      <c r="G7" s="13">
        <v>118</v>
      </c>
      <c r="H7" s="8">
        <f t="shared" si="0"/>
        <v>1416</v>
      </c>
      <c r="I7" s="27"/>
      <c r="J7" s="12"/>
      <c r="K7" s="13"/>
      <c r="L7" s="12"/>
      <c r="M7" s="12"/>
    </row>
    <row r="8" ht="33" customHeight="1" spans="1:13">
      <c r="A8" s="8">
        <v>6</v>
      </c>
      <c r="B8" s="15"/>
      <c r="C8" s="16" t="s">
        <v>32</v>
      </c>
      <c r="D8" s="17" t="s">
        <v>33</v>
      </c>
      <c r="E8" s="18" t="s">
        <v>17</v>
      </c>
      <c r="F8" s="19" t="s">
        <v>18</v>
      </c>
      <c r="G8" s="19">
        <v>10</v>
      </c>
      <c r="H8" s="19">
        <f t="shared" si="0"/>
        <v>240</v>
      </c>
      <c r="I8" s="27"/>
      <c r="J8" s="18"/>
      <c r="K8" s="19"/>
      <c r="L8" s="12"/>
      <c r="M8" s="12"/>
    </row>
    <row r="9" ht="25" customHeight="1" spans="1:13">
      <c r="A9" s="8">
        <v>7</v>
      </c>
      <c r="B9" s="15"/>
      <c r="C9" s="20" t="s">
        <v>34</v>
      </c>
      <c r="D9" s="8" t="s">
        <v>35</v>
      </c>
      <c r="E9" s="8">
        <v>12</v>
      </c>
      <c r="F9" s="8" t="s">
        <v>36</v>
      </c>
      <c r="G9" s="8">
        <v>400</v>
      </c>
      <c r="H9" s="13">
        <f t="shared" si="0"/>
        <v>4800</v>
      </c>
      <c r="I9" s="27"/>
      <c r="J9" s="8"/>
      <c r="K9" s="8"/>
      <c r="L9" s="18"/>
      <c r="M9" s="18"/>
    </row>
    <row r="10" ht="24" customHeight="1" spans="1:13">
      <c r="A10" s="21" t="s">
        <v>37</v>
      </c>
      <c r="B10" s="21"/>
      <c r="C10" s="21"/>
      <c r="D10" s="21"/>
      <c r="E10" s="21"/>
      <c r="F10" s="21"/>
      <c r="G10" s="22"/>
      <c r="H10" s="21">
        <f>SUM(H3:H9)</f>
        <v>9648</v>
      </c>
      <c r="I10" s="27"/>
      <c r="J10" s="12"/>
      <c r="K10" s="13"/>
      <c r="L10" s="8"/>
      <c r="M10" s="8"/>
    </row>
    <row r="11" ht="20" customHeight="1" spans="1:13">
      <c r="A11" s="8"/>
      <c r="B11" s="8"/>
      <c r="C11" s="8"/>
      <c r="D11" s="8"/>
      <c r="E11" s="8"/>
      <c r="F11" s="8"/>
      <c r="G11" s="8"/>
      <c r="H11" s="8"/>
      <c r="I11" s="27"/>
      <c r="J11" s="12"/>
      <c r="K11" s="13"/>
      <c r="L11" s="12"/>
      <c r="M11" s="12"/>
    </row>
    <row r="12" ht="90" customHeight="1" spans="1:13">
      <c r="A12" s="8">
        <v>1</v>
      </c>
      <c r="B12" s="23" t="s">
        <v>38</v>
      </c>
      <c r="C12" s="10" t="s">
        <v>15</v>
      </c>
      <c r="D12" s="11" t="s">
        <v>16</v>
      </c>
      <c r="E12" s="12" t="s">
        <v>17</v>
      </c>
      <c r="F12" s="13" t="s">
        <v>18</v>
      </c>
      <c r="G12" s="13">
        <v>38</v>
      </c>
      <c r="H12" s="8">
        <f t="shared" ref="H12:H18" si="1">E12*G12</f>
        <v>912</v>
      </c>
      <c r="I12" s="27"/>
      <c r="J12" s="12"/>
      <c r="K12" s="13"/>
      <c r="L12" s="12"/>
      <c r="M12" s="12"/>
    </row>
    <row r="13" ht="34" customHeight="1" spans="1:13">
      <c r="A13" s="8">
        <v>2</v>
      </c>
      <c r="B13" s="23"/>
      <c r="C13" s="14" t="s">
        <v>20</v>
      </c>
      <c r="D13" s="11" t="s">
        <v>21</v>
      </c>
      <c r="E13" s="12" t="s">
        <v>22</v>
      </c>
      <c r="F13" s="13" t="s">
        <v>18</v>
      </c>
      <c r="G13" s="13">
        <v>43</v>
      </c>
      <c r="H13" s="8">
        <f t="shared" si="1"/>
        <v>516</v>
      </c>
      <c r="I13" s="27"/>
      <c r="J13" s="12"/>
      <c r="K13" s="13"/>
      <c r="L13" s="12"/>
      <c r="M13" s="12"/>
    </row>
    <row r="14" ht="51" customHeight="1" spans="1:13">
      <c r="A14" s="8">
        <v>3</v>
      </c>
      <c r="B14" s="23"/>
      <c r="C14" s="14" t="s">
        <v>23</v>
      </c>
      <c r="D14" s="11" t="s">
        <v>24</v>
      </c>
      <c r="E14" s="12" t="s">
        <v>25</v>
      </c>
      <c r="F14" s="13" t="s">
        <v>26</v>
      </c>
      <c r="G14" s="13">
        <v>12</v>
      </c>
      <c r="H14" s="8">
        <f t="shared" si="1"/>
        <v>180</v>
      </c>
      <c r="I14" s="27"/>
      <c r="J14" s="12"/>
      <c r="K14" s="13"/>
      <c r="L14" s="12"/>
      <c r="M14" s="12"/>
    </row>
    <row r="15" ht="35" customHeight="1" spans="1:13">
      <c r="A15" s="8">
        <v>4</v>
      </c>
      <c r="B15" s="23"/>
      <c r="C15" s="14" t="s">
        <v>27</v>
      </c>
      <c r="D15" s="11" t="s">
        <v>28</v>
      </c>
      <c r="E15" s="12" t="s">
        <v>22</v>
      </c>
      <c r="F15" s="13" t="s">
        <v>18</v>
      </c>
      <c r="G15" s="13">
        <v>155</v>
      </c>
      <c r="H15" s="8">
        <f t="shared" si="1"/>
        <v>1860</v>
      </c>
      <c r="I15" s="27"/>
      <c r="J15" s="18"/>
      <c r="K15" s="19"/>
      <c r="L15" s="12"/>
      <c r="M15" s="12"/>
    </row>
    <row r="16" ht="97" customHeight="1" spans="1:13">
      <c r="A16" s="8">
        <v>5</v>
      </c>
      <c r="B16" s="23"/>
      <c r="C16" s="14" t="s">
        <v>29</v>
      </c>
      <c r="D16" s="11" t="s">
        <v>30</v>
      </c>
      <c r="E16" s="12" t="s">
        <v>22</v>
      </c>
      <c r="F16" s="13" t="s">
        <v>31</v>
      </c>
      <c r="G16" s="13">
        <v>118</v>
      </c>
      <c r="H16" s="8">
        <f t="shared" si="1"/>
        <v>1416</v>
      </c>
      <c r="I16" s="27"/>
      <c r="J16" s="8"/>
      <c r="K16" s="8"/>
      <c r="L16" s="18"/>
      <c r="M16" s="18"/>
    </row>
    <row r="17" ht="36" customHeight="1" spans="1:13">
      <c r="A17" s="8">
        <v>6</v>
      </c>
      <c r="B17" s="23"/>
      <c r="C17" s="16" t="s">
        <v>32</v>
      </c>
      <c r="D17" s="17" t="s">
        <v>33</v>
      </c>
      <c r="E17" s="18" t="s">
        <v>17</v>
      </c>
      <c r="F17" s="19" t="s">
        <v>18</v>
      </c>
      <c r="G17" s="19">
        <v>10</v>
      </c>
      <c r="H17" s="19">
        <f t="shared" si="1"/>
        <v>240</v>
      </c>
      <c r="I17" s="27"/>
      <c r="J17" s="12"/>
      <c r="K17" s="13"/>
      <c r="L17" s="8"/>
      <c r="M17" s="8"/>
    </row>
    <row r="18" ht="24" customHeight="1" spans="1:13">
      <c r="A18" s="8">
        <v>7</v>
      </c>
      <c r="B18" s="23"/>
      <c r="C18" s="20" t="s">
        <v>34</v>
      </c>
      <c r="D18" s="8" t="s">
        <v>39</v>
      </c>
      <c r="E18" s="8">
        <v>12</v>
      </c>
      <c r="F18" s="8" t="s">
        <v>36</v>
      </c>
      <c r="G18" s="8">
        <v>400</v>
      </c>
      <c r="H18" s="13">
        <f t="shared" si="1"/>
        <v>4800</v>
      </c>
      <c r="I18" s="27"/>
      <c r="J18" s="12"/>
      <c r="K18" s="13"/>
      <c r="L18" s="12"/>
      <c r="M18" s="12"/>
    </row>
    <row r="19" ht="25" customHeight="1" spans="1:13">
      <c r="A19" s="8"/>
      <c r="B19" s="8"/>
      <c r="C19" s="8"/>
      <c r="D19" s="8"/>
      <c r="E19" s="8"/>
      <c r="F19" s="8"/>
      <c r="G19" s="21" t="s">
        <v>37</v>
      </c>
      <c r="H19" s="21">
        <f>SUM(H12:H18)</f>
        <v>9924</v>
      </c>
      <c r="I19" s="27"/>
      <c r="J19" s="12"/>
      <c r="K19" s="13"/>
      <c r="L19" s="12"/>
      <c r="M19" s="12"/>
    </row>
    <row r="20" ht="20" customHeight="1" spans="1:13">
      <c r="A20" s="8"/>
      <c r="B20" s="8"/>
      <c r="C20" s="8"/>
      <c r="D20" s="8"/>
      <c r="E20" s="8"/>
      <c r="F20" s="8"/>
      <c r="G20" s="8"/>
      <c r="H20" s="8"/>
      <c r="I20" s="27"/>
      <c r="J20" s="12"/>
      <c r="K20" s="13"/>
      <c r="L20" s="12"/>
      <c r="M20" s="12"/>
    </row>
    <row r="21" ht="94" customHeight="1" spans="1:13">
      <c r="A21" s="8">
        <v>1</v>
      </c>
      <c r="B21" s="21" t="s">
        <v>40</v>
      </c>
      <c r="C21" s="10" t="s">
        <v>15</v>
      </c>
      <c r="D21" s="11" t="s">
        <v>16</v>
      </c>
      <c r="E21" s="12" t="s">
        <v>41</v>
      </c>
      <c r="F21" s="13" t="s">
        <v>18</v>
      </c>
      <c r="G21" s="13">
        <v>46</v>
      </c>
      <c r="H21" s="8">
        <f t="shared" ref="H21:H27" si="2">E21*G21</f>
        <v>828</v>
      </c>
      <c r="I21" s="27"/>
      <c r="J21" s="12"/>
      <c r="K21" s="13"/>
      <c r="L21" s="12"/>
      <c r="M21" s="12"/>
    </row>
    <row r="22" ht="32" customHeight="1" spans="1:13">
      <c r="A22" s="8">
        <v>2</v>
      </c>
      <c r="B22" s="21"/>
      <c r="C22" s="14" t="s">
        <v>20</v>
      </c>
      <c r="D22" s="11" t="s">
        <v>21</v>
      </c>
      <c r="E22" s="12" t="s">
        <v>42</v>
      </c>
      <c r="F22" s="13" t="s">
        <v>18</v>
      </c>
      <c r="G22" s="13">
        <v>38</v>
      </c>
      <c r="H22" s="8">
        <f t="shared" si="2"/>
        <v>228</v>
      </c>
      <c r="I22" s="27"/>
      <c r="J22" s="18"/>
      <c r="K22" s="19"/>
      <c r="L22" s="12"/>
      <c r="M22" s="12"/>
    </row>
    <row r="23" ht="51" customHeight="1" spans="1:13">
      <c r="A23" s="8">
        <v>3</v>
      </c>
      <c r="B23" s="21"/>
      <c r="C23" s="14" t="s">
        <v>23</v>
      </c>
      <c r="D23" s="11" t="s">
        <v>24</v>
      </c>
      <c r="E23" s="12" t="s">
        <v>43</v>
      </c>
      <c r="F23" s="13" t="s">
        <v>26</v>
      </c>
      <c r="G23" s="13">
        <v>12</v>
      </c>
      <c r="H23" s="8">
        <f t="shared" si="2"/>
        <v>240</v>
      </c>
      <c r="I23" s="27"/>
      <c r="J23" s="8"/>
      <c r="K23" s="8"/>
      <c r="L23" s="18"/>
      <c r="M23" s="18"/>
    </row>
    <row r="24" ht="37" customHeight="1" spans="1:13">
      <c r="A24" s="8">
        <v>4</v>
      </c>
      <c r="B24" s="21"/>
      <c r="C24" s="14" t="s">
        <v>27</v>
      </c>
      <c r="D24" s="11" t="s">
        <v>28</v>
      </c>
      <c r="E24" s="12" t="s">
        <v>42</v>
      </c>
      <c r="F24" s="13" t="s">
        <v>18</v>
      </c>
      <c r="G24" s="13">
        <v>155</v>
      </c>
      <c r="H24" s="8">
        <f t="shared" si="2"/>
        <v>930</v>
      </c>
      <c r="I24" s="27"/>
      <c r="J24" s="12"/>
      <c r="K24" s="13"/>
      <c r="L24" s="8"/>
      <c r="M24" s="8"/>
    </row>
    <row r="25" ht="99" customHeight="1" spans="1:13">
      <c r="A25" s="8">
        <v>5</v>
      </c>
      <c r="B25" s="21"/>
      <c r="C25" s="14" t="s">
        <v>29</v>
      </c>
      <c r="D25" s="11" t="s">
        <v>30</v>
      </c>
      <c r="E25" s="12" t="s">
        <v>42</v>
      </c>
      <c r="F25" s="13" t="s">
        <v>31</v>
      </c>
      <c r="G25" s="13">
        <v>118</v>
      </c>
      <c r="H25" s="8">
        <f t="shared" si="2"/>
        <v>708</v>
      </c>
      <c r="I25" s="27"/>
      <c r="J25" s="12"/>
      <c r="K25" s="13"/>
      <c r="L25" s="12"/>
      <c r="M25" s="12"/>
    </row>
    <row r="26" ht="32" customHeight="1" spans="1:13">
      <c r="A26" s="8">
        <v>6</v>
      </c>
      <c r="B26" s="21"/>
      <c r="C26" s="16" t="s">
        <v>32</v>
      </c>
      <c r="D26" s="17" t="s">
        <v>33</v>
      </c>
      <c r="E26" s="18" t="s">
        <v>22</v>
      </c>
      <c r="F26" s="19" t="s">
        <v>18</v>
      </c>
      <c r="G26" s="19">
        <v>10</v>
      </c>
      <c r="H26" s="19">
        <f t="shared" si="2"/>
        <v>120</v>
      </c>
      <c r="I26" s="27"/>
      <c r="J26" s="12"/>
      <c r="K26" s="13"/>
      <c r="L26" s="12"/>
      <c r="M26" s="12"/>
    </row>
    <row r="27" ht="27" customHeight="1" spans="1:13">
      <c r="A27" s="8">
        <v>7</v>
      </c>
      <c r="B27" s="21"/>
      <c r="C27" s="20" t="s">
        <v>34</v>
      </c>
      <c r="D27" s="8" t="s">
        <v>39</v>
      </c>
      <c r="E27" s="8">
        <v>6</v>
      </c>
      <c r="F27" s="8" t="s">
        <v>36</v>
      </c>
      <c r="G27" s="8">
        <v>400</v>
      </c>
      <c r="H27" s="13">
        <f t="shared" si="2"/>
        <v>2400</v>
      </c>
      <c r="I27" s="27"/>
      <c r="J27" s="12"/>
      <c r="K27" s="13"/>
      <c r="L27" s="12"/>
      <c r="M27" s="12"/>
    </row>
    <row r="28" ht="29" customHeight="1" spans="1:13">
      <c r="A28" s="8"/>
      <c r="B28" s="8"/>
      <c r="C28" s="8"/>
      <c r="D28" s="8"/>
      <c r="E28" s="8"/>
      <c r="F28" s="8"/>
      <c r="G28" s="21" t="s">
        <v>37</v>
      </c>
      <c r="H28" s="21">
        <f>SUM(H21:H27)</f>
        <v>5454</v>
      </c>
      <c r="I28" s="27"/>
      <c r="J28" s="12"/>
      <c r="K28" s="13"/>
      <c r="L28" s="12"/>
      <c r="M28" s="12"/>
    </row>
    <row r="29" ht="27" customHeight="1" spans="1:13">
      <c r="A29" s="21" t="s">
        <v>44</v>
      </c>
      <c r="B29" s="21"/>
      <c r="C29" s="24">
        <f>H29</f>
        <v>25026</v>
      </c>
      <c r="D29" s="25"/>
      <c r="E29" s="25"/>
      <c r="F29" s="24"/>
      <c r="G29" s="21" t="s">
        <v>45</v>
      </c>
      <c r="H29" s="21">
        <f>H10+H19+H28</f>
        <v>25026</v>
      </c>
      <c r="I29" s="27"/>
      <c r="J29" s="18"/>
      <c r="K29" s="19"/>
      <c r="L29" s="12"/>
      <c r="M29" s="12"/>
    </row>
  </sheetData>
  <mergeCells count="12">
    <mergeCell ref="A1:M1"/>
    <mergeCell ref="A10:G10"/>
    <mergeCell ref="B11:H11"/>
    <mergeCell ref="B19:F19"/>
    <mergeCell ref="B20:H20"/>
    <mergeCell ref="B28:F28"/>
    <mergeCell ref="A29:B29"/>
    <mergeCell ref="C29:F29"/>
    <mergeCell ref="B3:B9"/>
    <mergeCell ref="B12:B18"/>
    <mergeCell ref="B21:B27"/>
    <mergeCell ref="I3:I28"/>
  </mergeCell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cp:revision>1</cp:revision>
  <dcterms:created xsi:type="dcterms:W3CDTF">2016-03-15T05:38:00Z</dcterms:created>
  <dcterms:modified xsi:type="dcterms:W3CDTF">2025-06-09T02:48:21Z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FC49BF8EE72D42668A9B5C1713030088_13</vt:lpwstr>
  </property>
  <property fmtid="{D5CDD505-2E9C-101B-9397-08002B2CF9AE}" pid="3" name="KSOProductBuildVer">
    <vt:lpwstr>2052-12.1.0.21171</vt:lpwstr>
  </property>
</Properties>
</file>