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390" windowHeight="12255"/>
  </bookViews>
  <sheets>
    <sheet name="1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<sst xmlns="http://schemas.openxmlformats.org/spreadsheetml/2006/main" count="23" uniqueCount="22">
  <si>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衡阳市南岳区小同电子科技耗材出库汇总单</t>
  </si>
  <si>
    <t>购货单位：衡阳市南华大学附三医院</t>
  </si>
  <si>
    <t>单位：元</t>
  </si>
  <si>
    <t>序号</t>
  </si>
  <si>
    <t>品名</t>
  </si>
  <si>
    <t>规格</t>
  </si>
  <si>
    <t>数量</t>
  </si>
  <si>
    <t>单价</t>
  </si>
  <si>
    <t>金额</t>
  </si>
  <si>
    <t>说明</t>
  </si>
  <si>
    <t>A4复印纸</t>
  </si>
  <si>
    <t>包</t>
  </si>
  <si>
    <t>Ａ5纸</t>
  </si>
  <si>
    <t>150特规纸</t>
  </si>
  <si>
    <t>150*280　1/2</t>
  </si>
  <si>
    <t>打印纸</t>
  </si>
  <si>
    <t>241-3 1/3</t>
  </si>
  <si>
    <t>热敏打印纸</t>
  </si>
  <si>
    <t>80*80*50 无芯版</t>
  </si>
  <si>
    <t>每箱50卷本次为卷入库</t>
  </si>
  <si>
    <t>以上合计</t>
  </si>
  <si>
    <t xml:space="preserve">签收：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</si>
</sst>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u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22"/>
  <sheetViews>
    <sheetView tabSelected="1" workbookViewId="0">
      <selection activeCell="H13" sqref="H13"/>
    </sheetView>
  </sheetViews>
  <sheetFormatPr defaultColWidth="9" defaultRowHeight="13.5" outlineLevelCol="6"/>
  <cols>
    <col min="1" max="1" width="6.63333333333333" customWidth="1"/>
    <col min="2" max="2" width="21.6333333333333" style="1" customWidth="1"/>
    <col min="3" max="3" width="15.75" style="1" customWidth="1"/>
    <col min="4" max="4" width="11.1333333333333" style="1" customWidth="1"/>
    <col min="5" max="5" width="10.6333333333333" style="1" customWidth="1"/>
    <col min="6" max="6" width="10.75" style="1" customWidth="1"/>
    <col min="7" max="7" width="12.3833333333333" style="1" customWidth="1"/>
    <col min="8" max="8" width="23.1333333333333" customWidth="1"/>
  </cols>
  <sheetData>
    <row r="1" ht="24" customHeight="1" spans="1:7">
      <c r="A1" s="2" t="s">
        <v>0</v>
      </c>
      <c r="B1" s="2"/>
      <c r="C1" s="2"/>
      <c r="D1" s="2"/>
      <c r="E1" s="2"/>
      <c r="F1" s="2"/>
      <c r="G1" s="2"/>
    </row>
    <row r="2" ht="17.1" customHeight="1" spans="1:7">
      <c r="A2" s="3" t="s">
        <v>1</v>
      </c>
      <c r="B2" s="4"/>
      <c r="C2" s="4"/>
      <c r="D2" s="5"/>
      <c r="E2" s="5"/>
      <c r="F2" s="6">
        <f ca="1">TODAY()</f>
        <v>45834</v>
      </c>
      <c r="G2" s="7" t="s">
        <v>2</v>
      </c>
    </row>
    <row r="3" ht="21" customHeight="1" spans="1:7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9" t="s">
        <v>9</v>
      </c>
    </row>
    <row r="4" ht="17.1" customHeight="1" spans="1:7">
      <c r="A4" s="8">
        <f t="shared" ref="A4:A10" si="0">ROW()-3</f>
        <v>1</v>
      </c>
      <c r="B4" s="8" t="s">
        <v>10</v>
      </c>
      <c r="C4" s="10" t="s">
        <v>11</v>
      </c>
      <c r="D4" s="8">
        <f>18*8</f>
        <v>144</v>
      </c>
      <c r="E4" s="8">
        <f>190/8</f>
        <v>23.75</v>
      </c>
      <c r="F4" s="9">
        <f>E4*D4</f>
        <v>3420</v>
      </c>
      <c r="G4" s="8"/>
    </row>
    <row r="5" ht="17.1" customHeight="1" spans="1:7">
      <c r="A5" s="8">
        <f t="shared" si="0"/>
        <v>2</v>
      </c>
      <c r="B5" s="8" t="s">
        <v>12</v>
      </c>
      <c r="C5" s="10" t="s">
        <v>11</v>
      </c>
      <c r="D5" s="8">
        <f>8*3</f>
        <v>24</v>
      </c>
      <c r="E5" s="8">
        <f>216/8</f>
        <v>27</v>
      </c>
      <c r="F5" s="9">
        <f>E5*D5</f>
        <v>648</v>
      </c>
      <c r="G5" s="8"/>
    </row>
    <row r="6" ht="18" customHeight="1" spans="1:7">
      <c r="A6" s="8">
        <f t="shared" si="0"/>
        <v>3</v>
      </c>
      <c r="B6" s="8" t="s">
        <v>13</v>
      </c>
      <c r="C6" s="10" t="s">
        <v>14</v>
      </c>
      <c r="D6" s="8">
        <v>50</v>
      </c>
      <c r="E6" s="8">
        <v>85</v>
      </c>
      <c r="F6" s="9">
        <f>E6*D6</f>
        <v>4250</v>
      </c>
      <c r="G6" s="11"/>
    </row>
    <row r="7" ht="18" customHeight="1" spans="1:7">
      <c r="A7" s="8">
        <f t="shared" si="0"/>
        <v>4</v>
      </c>
      <c r="B7" s="8" t="s">
        <v>15</v>
      </c>
      <c r="C7" s="8" t="s">
        <v>16</v>
      </c>
      <c r="D7" s="8">
        <v>5</v>
      </c>
      <c r="E7" s="8">
        <v>75</v>
      </c>
      <c r="F7" s="9">
        <f>E7*D7</f>
        <v>375</v>
      </c>
      <c r="G7" s="11"/>
    </row>
    <row r="8" ht="18" customHeight="1" spans="1:7">
      <c r="A8" s="8">
        <f t="shared" si="0"/>
        <v>5</v>
      </c>
      <c r="B8" s="8" t="s">
        <v>17</v>
      </c>
      <c r="C8" s="10" t="s">
        <v>18</v>
      </c>
      <c r="D8" s="8">
        <f>100</f>
        <v>100</v>
      </c>
      <c r="E8" s="8">
        <v>4.5</v>
      </c>
      <c r="F8" s="9">
        <f>E8*D8</f>
        <v>450</v>
      </c>
      <c r="G8" s="12" t="s">
        <v>19</v>
      </c>
    </row>
    <row r="9" ht="18" customHeight="1" spans="1:7">
      <c r="A9" s="8">
        <f t="shared" si="0"/>
        <v>6</v>
      </c>
      <c r="B9" s="8"/>
      <c r="C9" s="10"/>
      <c r="D9" s="8"/>
      <c r="E9" s="8"/>
      <c r="F9" s="9"/>
      <c r="G9" s="13"/>
    </row>
    <row r="10" ht="27" customHeight="1" spans="1:7">
      <c r="A10" s="8">
        <f t="shared" si="0"/>
        <v>7</v>
      </c>
      <c r="B10" s="8" t="s">
        <v>20</v>
      </c>
      <c r="C10" s="13"/>
      <c r="D10" s="13"/>
      <c r="E10" s="13"/>
      <c r="F10" s="9">
        <f>SUM(F4:F9)</f>
        <v>9143</v>
      </c>
      <c r="G10" s="13"/>
    </row>
    <row r="11" ht="39.95" customHeight="1" spans="1:7">
      <c r="A11" s="14"/>
      <c r="B11" s="15" t="s">
        <v>21</v>
      </c>
      <c r="C11" s="16"/>
      <c r="F11" s="16"/>
      <c r="G11" s="16"/>
    </row>
    <row r="12" ht="18" customHeight="1" spans="1:6">
      <c r="A12" s="14"/>
      <c r="B12" s="16"/>
      <c r="C12" s="16"/>
      <c r="D12" s="16"/>
      <c r="E12" s="16"/>
      <c r="F12" s="16"/>
    </row>
    <row r="13" ht="32.45" customHeight="1"/>
    <row r="14" ht="32.45" customHeight="1"/>
    <row r="15" ht="32.45" customHeight="1"/>
    <row r="16" ht="32.45" customHeight="1"/>
    <row r="17" ht="32.45" customHeight="1"/>
    <row r="18" ht="32.45" customHeight="1"/>
    <row r="19" ht="32.45" customHeight="1"/>
    <row r="20" ht="32.45" customHeight="1"/>
    <row r="21" ht="32.45" customHeight="1"/>
    <row r="22" ht="32.45" customHeight="1"/>
  </sheetData>
  <mergeCells count="2">
    <mergeCell ref="A1:G1"/>
    <mergeCell ref="C10:E10"/>
  </mergeCells>
  <pageMargins left="0.707638888888889" right="0.707638888888889" top="0.196527777777778" bottom="0.15625" header="0.313888888888889" footer="0.313888888888889"/>
  <pageSetup paperSize="9" orientation="portrait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南岳小同谭锋</cp:lastModifiedBy>
  <dcterms:created xsi:type="dcterms:W3CDTF">2018-03-13T02:39:00Z</dcterms:created>
  <dcterms:modified xsi:type="dcterms:W3CDTF">2025-06-26T08:40:02Z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710FEC7B966340EDB50458FE569D87BB_13</vt:lpwstr>
  </property>
</Properties>
</file>