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邬明和\"/>
    </mc:Choice>
  </mc:AlternateContent>
  <xr:revisionPtr revIDLastSave="0" documentId="8_{126ED81F-4C08-4CB2-99AC-AF218DB5792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91029"/>
</workbook>
</file>

<file path=xl/calcChain.xml><?xml version="1.0" encoding="utf-8"?>
<calcChain xmlns="http://schemas.openxmlformats.org/spreadsheetml/2006/main">
  <c r="A3" i="1" l="1"/>
  <c r="I3" i="1"/>
  <c r="A4" i="1"/>
  <c r="I4" i="1"/>
  <c r="A5" i="1"/>
  <c r="I5" i="1"/>
  <c r="A6" i="1"/>
  <c r="I6" i="1"/>
  <c r="A7" i="1"/>
  <c r="I7" i="1"/>
  <c r="A8" i="1"/>
  <c r="I8" i="1"/>
  <c r="A9" i="1"/>
  <c r="I9" i="1"/>
  <c r="A10" i="1"/>
  <c r="I10" i="1"/>
  <c r="A11" i="1"/>
  <c r="I11" i="1"/>
  <c r="A12" i="1"/>
  <c r="I12" i="1"/>
  <c r="A13" i="1"/>
  <c r="I13" i="1"/>
  <c r="A14" i="1"/>
  <c r="I14" i="1"/>
  <c r="A15" i="1"/>
  <c r="I15" i="1"/>
  <c r="A16" i="1"/>
  <c r="I16" i="1"/>
  <c r="A17" i="1"/>
  <c r="I17" i="1"/>
  <c r="A18" i="1"/>
  <c r="I18" i="1"/>
  <c r="A19" i="1"/>
  <c r="I19" i="1"/>
  <c r="A20" i="1"/>
  <c r="I20" i="1"/>
  <c r="A21" i="1"/>
  <c r="I21" i="1"/>
  <c r="A22" i="1"/>
  <c r="I22" i="1"/>
  <c r="A23" i="1"/>
  <c r="I23" i="1"/>
  <c r="A24" i="1"/>
  <c r="I24" i="1"/>
  <c r="A25" i="1"/>
  <c r="I25" i="1"/>
  <c r="A26" i="1"/>
  <c r="I26" i="1"/>
  <c r="A27" i="1"/>
  <c r="I27" i="1"/>
  <c r="A28" i="1"/>
  <c r="I28" i="1"/>
  <c r="A29" i="1"/>
  <c r="I29" i="1"/>
  <c r="A30" i="1"/>
  <c r="I30" i="1"/>
  <c r="A31" i="1"/>
  <c r="I31" i="1"/>
  <c r="A32" i="1"/>
  <c r="I32" i="1"/>
  <c r="A33" i="1"/>
  <c r="I33" i="1"/>
  <c r="A34" i="1"/>
  <c r="I34" i="1"/>
  <c r="A35" i="1"/>
  <c r="I35" i="1"/>
  <c r="A36" i="1"/>
  <c r="I36" i="1"/>
  <c r="A37" i="1"/>
  <c r="I37" i="1"/>
  <c r="A38" i="1"/>
  <c r="I38" i="1"/>
  <c r="A39" i="1"/>
  <c r="I39" i="1"/>
  <c r="A40" i="1"/>
  <c r="I40" i="1"/>
  <c r="A41" i="1"/>
  <c r="I41" i="1"/>
  <c r="A42" i="1"/>
  <c r="I42" i="1"/>
  <c r="A43" i="1"/>
  <c r="I43" i="1"/>
  <c r="A44" i="1"/>
  <c r="I44" i="1"/>
  <c r="A45" i="1"/>
  <c r="I45" i="1"/>
  <c r="A46" i="1"/>
  <c r="I46" i="1"/>
  <c r="A47" i="1"/>
  <c r="I47" i="1"/>
  <c r="A48" i="1"/>
  <c r="I48" i="1"/>
  <c r="A49" i="1"/>
  <c r="I49" i="1"/>
  <c r="A50" i="1"/>
  <c r="I50" i="1"/>
  <c r="A51" i="1"/>
  <c r="I51" i="1"/>
  <c r="A52" i="1"/>
  <c r="I52" i="1"/>
  <c r="A53" i="1"/>
  <c r="I53" i="1"/>
  <c r="I54" i="1" l="1"/>
  <c r="E54" i="1" s="1"/>
</calcChain>
</file>

<file path=xl/sharedStrings.xml><?xml version="1.0" encoding="utf-8"?>
<sst xmlns="http://schemas.openxmlformats.org/spreadsheetml/2006/main" count="229" uniqueCount="114">
  <si>
    <t>项目地点</t>
    <phoneticPr fontId="2" type="noConversion"/>
  </si>
  <si>
    <t>名称</t>
  </si>
  <si>
    <t>项目描述</t>
  </si>
  <si>
    <t>数量</t>
  </si>
  <si>
    <t>单
位</t>
  </si>
  <si>
    <t>单价
（元）</t>
    <phoneticPr fontId="1" type="noConversion"/>
  </si>
  <si>
    <t>金额
（元）</t>
  </si>
  <si>
    <t>合计：</t>
    <phoneticPr fontId="1" type="noConversion"/>
  </si>
  <si>
    <t>序
号</t>
    <phoneticPr fontId="1" type="noConversion"/>
  </si>
  <si>
    <t>时间</t>
    <phoneticPr fontId="1" type="noConversion"/>
  </si>
  <si>
    <t>大写:人民币</t>
    <phoneticPr fontId="1" type="noConversion"/>
  </si>
  <si>
    <t>维修</t>
    <phoneticPr fontId="1" type="noConversion"/>
  </si>
  <si>
    <t>2024年4月1日</t>
    <phoneticPr fontId="1" type="noConversion"/>
  </si>
  <si>
    <t>2024年4月12日</t>
  </si>
  <si>
    <t>消毒供应中心</t>
    <phoneticPr fontId="1" type="noConversion"/>
  </si>
  <si>
    <t>焊接维修</t>
    <phoneticPr fontId="1" type="noConversion"/>
  </si>
  <si>
    <t>焊接维修蒸汽管道</t>
    <phoneticPr fontId="1" type="noConversion"/>
  </si>
  <si>
    <t>项</t>
    <phoneticPr fontId="1" type="noConversion"/>
  </si>
  <si>
    <t>2024年4月4日</t>
    <phoneticPr fontId="1" type="noConversion"/>
  </si>
  <si>
    <t>门诊换药室</t>
    <phoneticPr fontId="1" type="noConversion"/>
  </si>
  <si>
    <t>焊接维修不锈钢输液架</t>
    <phoneticPr fontId="1" type="noConversion"/>
  </si>
  <si>
    <t>2024年4月5日</t>
    <phoneticPr fontId="1" type="noConversion"/>
  </si>
  <si>
    <t>老年科</t>
    <phoneticPr fontId="1" type="noConversion"/>
  </si>
  <si>
    <t>焊接维修护理车</t>
    <phoneticPr fontId="1" type="noConversion"/>
  </si>
  <si>
    <t>神经外科</t>
    <phoneticPr fontId="1" type="noConversion"/>
  </si>
  <si>
    <t>焊接维修34床床栏</t>
    <phoneticPr fontId="1" type="noConversion"/>
  </si>
  <si>
    <t>2024年4月7日</t>
    <phoneticPr fontId="1" type="noConversion"/>
  </si>
  <si>
    <t>急诊科</t>
    <phoneticPr fontId="1" type="noConversion"/>
  </si>
  <si>
    <t>2024年4月9日</t>
    <phoneticPr fontId="1" type="noConversion"/>
  </si>
  <si>
    <t>焊接维修二综合楼大厅导诊吧台椅2张</t>
    <phoneticPr fontId="1" type="noConversion"/>
  </si>
  <si>
    <t>2024年4月11日</t>
    <phoneticPr fontId="1" type="noConversion"/>
  </si>
  <si>
    <t>手术室</t>
    <phoneticPr fontId="1" type="noConversion"/>
  </si>
  <si>
    <t>焊接维修不锈钢推车</t>
    <phoneticPr fontId="1" type="noConversion"/>
  </si>
  <si>
    <t>血液净化中心</t>
    <phoneticPr fontId="1" type="noConversion"/>
  </si>
  <si>
    <t>维修58床病房铝扣板吊顶</t>
    <phoneticPr fontId="1" type="noConversion"/>
  </si>
  <si>
    <t>2024年4月17日</t>
    <phoneticPr fontId="1" type="noConversion"/>
  </si>
  <si>
    <t>二综合楼三楼抽血室</t>
    <phoneticPr fontId="1" type="noConversion"/>
  </si>
  <si>
    <t>焊接维修不锈钢吧台椅4张</t>
    <phoneticPr fontId="1" type="noConversion"/>
  </si>
  <si>
    <t>2024年4月24日</t>
    <phoneticPr fontId="1" type="noConversion"/>
  </si>
  <si>
    <t>焊接维修不锈钢治疗车</t>
    <phoneticPr fontId="1" type="noConversion"/>
  </si>
  <si>
    <t>2024年4月28日</t>
    <phoneticPr fontId="1" type="noConversion"/>
  </si>
  <si>
    <t>骨二科</t>
    <phoneticPr fontId="1" type="noConversion"/>
  </si>
  <si>
    <t>2024年4月29日</t>
  </si>
  <si>
    <t>焊接维修不锈钢麻醉推车</t>
    <phoneticPr fontId="1" type="noConversion"/>
  </si>
  <si>
    <t>2024年4月30日</t>
    <phoneticPr fontId="1" type="noConversion"/>
  </si>
  <si>
    <t>新生儿科</t>
    <phoneticPr fontId="1" type="noConversion"/>
  </si>
  <si>
    <t>焊接维修不锈钢推车2台</t>
    <phoneticPr fontId="1" type="noConversion"/>
  </si>
  <si>
    <t>2024年5月3日</t>
    <phoneticPr fontId="1" type="noConversion"/>
  </si>
  <si>
    <t>2024年5月6日</t>
    <phoneticPr fontId="1" type="noConversion"/>
  </si>
  <si>
    <t>焊接维修不锈钢器械托盘推车</t>
    <phoneticPr fontId="1" type="noConversion"/>
  </si>
  <si>
    <t>焊接维修不锈钢候诊椅</t>
    <phoneticPr fontId="1" type="noConversion"/>
  </si>
  <si>
    <t>2024年5月7日</t>
  </si>
  <si>
    <t>内三科</t>
    <phoneticPr fontId="1" type="noConversion"/>
  </si>
  <si>
    <t>维修外走廊雨棚补漏</t>
    <phoneticPr fontId="1" type="noConversion"/>
  </si>
  <si>
    <t>2024年5月16日</t>
    <phoneticPr fontId="1" type="noConversion"/>
  </si>
  <si>
    <t>焊接维修不锈钢洁车</t>
    <phoneticPr fontId="1" type="noConversion"/>
  </si>
  <si>
    <t>2024年5月20日</t>
    <phoneticPr fontId="1" type="noConversion"/>
  </si>
  <si>
    <t>焊接维修13床陪护椅</t>
    <phoneticPr fontId="1" type="noConversion"/>
  </si>
  <si>
    <t>2024年5月23日</t>
    <phoneticPr fontId="1" type="noConversion"/>
  </si>
  <si>
    <t>焊接维修抢救车</t>
    <phoneticPr fontId="1" type="noConversion"/>
  </si>
  <si>
    <t>焊接维修37床床栏</t>
    <phoneticPr fontId="1" type="noConversion"/>
  </si>
  <si>
    <t>焊接维修转椅</t>
    <phoneticPr fontId="1" type="noConversion"/>
  </si>
  <si>
    <t>2024年6月7日</t>
  </si>
  <si>
    <t>江华瑶族自治县人民医院焊接维修项目清单</t>
    <phoneticPr fontId="2" type="noConversion"/>
  </si>
  <si>
    <t>焊接维修不锈钢吧台椅</t>
    <phoneticPr fontId="1" type="noConversion"/>
  </si>
  <si>
    <t>焊接维修不锈钢门，更换不锈钢锁</t>
    <phoneticPr fontId="1" type="noConversion"/>
  </si>
  <si>
    <t>2024年6月8日</t>
    <phoneticPr fontId="1" type="noConversion"/>
  </si>
  <si>
    <t>2024年6月4日</t>
    <phoneticPr fontId="1" type="noConversion"/>
  </si>
  <si>
    <t>维修急诊科走廊出口玻璃门并更换把手</t>
    <phoneticPr fontId="1" type="noConversion"/>
  </si>
  <si>
    <t>2024年6月21日</t>
    <phoneticPr fontId="1" type="noConversion"/>
  </si>
  <si>
    <t>焊接维修不锈钢椅子3张</t>
    <phoneticPr fontId="1" type="noConversion"/>
  </si>
  <si>
    <t>焊接维修布类打包间不锈置物架</t>
    <phoneticPr fontId="1" type="noConversion"/>
  </si>
  <si>
    <t>2024年6月23日</t>
    <phoneticPr fontId="1" type="noConversion"/>
  </si>
  <si>
    <t>焊接维修不锈钢输液椅</t>
    <phoneticPr fontId="1" type="noConversion"/>
  </si>
  <si>
    <t>焊接维修扶梯旁不锈钢候诊椅</t>
    <phoneticPr fontId="1" type="noConversion"/>
  </si>
  <si>
    <t>二综合楼一楼大厅</t>
    <phoneticPr fontId="1" type="noConversion"/>
  </si>
  <si>
    <t>2024年6月28日</t>
    <phoneticPr fontId="1" type="noConversion"/>
  </si>
  <si>
    <t>2024年7月4日</t>
    <phoneticPr fontId="1" type="noConversion"/>
  </si>
  <si>
    <t>2024年7月13日</t>
    <phoneticPr fontId="1" type="noConversion"/>
  </si>
  <si>
    <t>焊接维修30床床栏</t>
    <phoneticPr fontId="1" type="noConversion"/>
  </si>
  <si>
    <t>2024年8月1日</t>
    <phoneticPr fontId="1" type="noConversion"/>
  </si>
  <si>
    <t>焊接维修一站式服务中心对面不锈钢候诊椅</t>
    <phoneticPr fontId="1" type="noConversion"/>
  </si>
  <si>
    <t>2024年8月9日</t>
    <phoneticPr fontId="1" type="noConversion"/>
  </si>
  <si>
    <t>焊接维修一站式服务台吧台椅</t>
    <phoneticPr fontId="1" type="noConversion"/>
  </si>
  <si>
    <t>2024年9月3日</t>
    <phoneticPr fontId="1" type="noConversion"/>
  </si>
  <si>
    <t>2024年9月5日</t>
    <phoneticPr fontId="1" type="noConversion"/>
  </si>
  <si>
    <t>焊接维修陪护椅并加装配件</t>
    <phoneticPr fontId="1" type="noConversion"/>
  </si>
  <si>
    <t>2024年9月14日</t>
    <phoneticPr fontId="1" type="noConversion"/>
  </si>
  <si>
    <t>焊接维修不锈钢推车5台并更换20个橡胶轮（含轮子配件等）</t>
    <phoneticPr fontId="1" type="noConversion"/>
  </si>
  <si>
    <t>台</t>
    <phoneticPr fontId="1" type="noConversion"/>
  </si>
  <si>
    <t>2024年9月16日</t>
    <phoneticPr fontId="1" type="noConversion"/>
  </si>
  <si>
    <t>焊接维修心血管内科101诊室转椅</t>
    <phoneticPr fontId="1" type="noConversion"/>
  </si>
  <si>
    <t>2024年9月18日</t>
    <phoneticPr fontId="1" type="noConversion"/>
  </si>
  <si>
    <t>2024年9月26日</t>
    <phoneticPr fontId="1" type="noConversion"/>
  </si>
  <si>
    <t>焊接维修手术室门口等候区不锈钢候诊椅</t>
    <phoneticPr fontId="1" type="noConversion"/>
  </si>
  <si>
    <t>2024年10月9日</t>
    <phoneticPr fontId="1" type="noConversion"/>
  </si>
  <si>
    <t>2024年10月21日</t>
    <phoneticPr fontId="1" type="noConversion"/>
  </si>
  <si>
    <t>2024年10月22日</t>
    <phoneticPr fontId="1" type="noConversion"/>
  </si>
  <si>
    <t>2024年10月29日</t>
    <phoneticPr fontId="1" type="noConversion"/>
  </si>
  <si>
    <t>2024年10月31日</t>
    <phoneticPr fontId="1" type="noConversion"/>
  </si>
  <si>
    <t>焊接维修不锈钢污物车</t>
    <phoneticPr fontId="1" type="noConversion"/>
  </si>
  <si>
    <t>维修抢救室柜门</t>
    <phoneticPr fontId="1" type="noConversion"/>
  </si>
  <si>
    <t>焊接维修外科诊室候诊区不锈钢候诊椅</t>
    <phoneticPr fontId="1" type="noConversion"/>
  </si>
  <si>
    <t>2024年11月3日</t>
    <phoneticPr fontId="1" type="noConversion"/>
  </si>
  <si>
    <t>2024年11月5日</t>
    <phoneticPr fontId="1" type="noConversion"/>
  </si>
  <si>
    <t>维修急诊科不锈钢玻璃大门</t>
    <phoneticPr fontId="1" type="noConversion"/>
  </si>
  <si>
    <t>焊接维修不锈钢踏步架</t>
    <phoneticPr fontId="1" type="noConversion"/>
  </si>
  <si>
    <t>2024年11月13日</t>
    <phoneticPr fontId="1" type="noConversion"/>
  </si>
  <si>
    <t>焊接维修一楼大厅药房正对面第一排第一张不锈钢候诊椅</t>
    <phoneticPr fontId="1" type="noConversion"/>
  </si>
  <si>
    <t>2024年11月21日</t>
    <phoneticPr fontId="1" type="noConversion"/>
  </si>
  <si>
    <t>焊接维修不锈钢器械推车</t>
    <phoneticPr fontId="1" type="noConversion"/>
  </si>
  <si>
    <t>2024年12月11日</t>
    <phoneticPr fontId="1" type="noConversion"/>
  </si>
  <si>
    <t>焊接维修简易门诊取号机旁不锈钢候诊椅</t>
    <phoneticPr fontId="1" type="noConversion"/>
  </si>
  <si>
    <t>2024年12月25日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</si>
</sst>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3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5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topLeftCell="A4" zoomScaleNormal="100" workbookViewId="0">
      <selection activeCell="E11" sqref="E11"/>
    </sheetView>
  </sheetViews>
  <sheetFormatPr defaultColWidth="9" defaultRowHeight="13.5" x14ac:dyDescent="0.15"/>
  <cols>
    <col min="1" max="1" width="5.5" style="3" bestFit="1" customWidth="1"/>
    <col min="2" max="2" width="11.625" style="12" customWidth="1"/>
    <col min="3" max="3" width="12.5" style="4" customWidth="1"/>
    <col min="4" max="4" width="16.25" style="3" bestFit="1" customWidth="1"/>
    <col min="5" max="5" width="52" style="5" customWidth="1"/>
    <col min="6" max="6" width="9.25" style="8" bestFit="1" customWidth="1"/>
    <col min="7" max="7" width="4.25" bestFit="1" customWidth="1"/>
    <col min="8" max="8" width="9.25" bestFit="1" customWidth="1"/>
    <col min="9" max="9" width="13" customWidth="1"/>
  </cols>
  <sheetData>
    <row r="1" spans="1:9" ht="44.25" customHeight="1" x14ac:dyDescent="0.15">
      <c r="A1" s="25" t="s">
        <v>63</v>
      </c>
      <c r="B1" s="25"/>
      <c r="C1" s="25"/>
      <c r="D1" s="25"/>
      <c r="E1" s="25"/>
      <c r="F1" s="25"/>
      <c r="G1" s="25"/>
      <c r="H1" s="25"/>
      <c r="I1" s="25"/>
    </row>
    <row r="2" spans="1:9" ht="37.5" x14ac:dyDescent="0.15">
      <c r="A2" s="1" t="s">
        <v>8</v>
      </c>
      <c r="B2" s="11" t="s">
        <v>9</v>
      </c>
      <c r="C2" s="1" t="s">
        <v>0</v>
      </c>
      <c r="D2" s="1" t="s">
        <v>1</v>
      </c>
      <c r="E2" s="1" t="s">
        <v>2</v>
      </c>
      <c r="F2" s="7" t="s">
        <v>3</v>
      </c>
      <c r="G2" s="1" t="s">
        <v>4</v>
      </c>
      <c r="H2" s="1" t="s">
        <v>5</v>
      </c>
      <c r="I2" s="2" t="s">
        <v>6</v>
      </c>
    </row>
    <row r="3" spans="1:9" s="9" customFormat="1" ht="37.5" x14ac:dyDescent="0.15">
      <c r="A3" s="6">
        <f>ROW()-2</f>
        <v>1</v>
      </c>
      <c r="B3" s="13" t="s">
        <v>12</v>
      </c>
      <c r="C3" s="22" t="s">
        <v>14</v>
      </c>
      <c r="D3" s="14" t="s">
        <v>15</v>
      </c>
      <c r="E3" s="14" t="s">
        <v>16</v>
      </c>
      <c r="F3" s="15">
        <v>1</v>
      </c>
      <c r="G3" s="6" t="s">
        <v>17</v>
      </c>
      <c r="H3" s="6">
        <v>800</v>
      </c>
      <c r="I3" s="10">
        <f t="shared" ref="I3:I52" si="0">ROUND(F3,2)*H3</f>
        <v>800</v>
      </c>
    </row>
    <row r="4" spans="1:9" s="9" customFormat="1" ht="37.5" x14ac:dyDescent="0.15">
      <c r="A4" s="6">
        <f t="shared" ref="A4:A53" si="1">ROW()-2</f>
        <v>2</v>
      </c>
      <c r="B4" s="13" t="s">
        <v>54</v>
      </c>
      <c r="C4" s="23"/>
      <c r="D4" s="14" t="s">
        <v>15</v>
      </c>
      <c r="E4" s="14" t="s">
        <v>55</v>
      </c>
      <c r="F4" s="15">
        <v>1</v>
      </c>
      <c r="G4" s="6" t="s">
        <v>17</v>
      </c>
      <c r="H4" s="6">
        <v>80</v>
      </c>
      <c r="I4" s="10">
        <f t="shared" si="0"/>
        <v>80</v>
      </c>
    </row>
    <row r="5" spans="1:9" s="9" customFormat="1" ht="37.5" x14ac:dyDescent="0.15">
      <c r="A5" s="6">
        <f t="shared" si="1"/>
        <v>3</v>
      </c>
      <c r="B5" s="13" t="s">
        <v>98</v>
      </c>
      <c r="C5" s="23"/>
      <c r="D5" s="14" t="s">
        <v>15</v>
      </c>
      <c r="E5" s="14" t="s">
        <v>32</v>
      </c>
      <c r="F5" s="15">
        <v>1</v>
      </c>
      <c r="G5" s="6" t="s">
        <v>17</v>
      </c>
      <c r="H5" s="6">
        <v>80</v>
      </c>
      <c r="I5" s="10">
        <f t="shared" ref="I5" si="2">ROUND(F5,2)*H5</f>
        <v>80</v>
      </c>
    </row>
    <row r="6" spans="1:9" s="9" customFormat="1" ht="37.5" x14ac:dyDescent="0.15">
      <c r="A6" s="6">
        <f t="shared" si="1"/>
        <v>4</v>
      </c>
      <c r="B6" s="13" t="s">
        <v>99</v>
      </c>
      <c r="C6" s="24"/>
      <c r="D6" s="14" t="s">
        <v>15</v>
      </c>
      <c r="E6" s="14" t="s">
        <v>100</v>
      </c>
      <c r="F6" s="15">
        <v>1</v>
      </c>
      <c r="G6" s="6" t="s">
        <v>17</v>
      </c>
      <c r="H6" s="6">
        <v>80</v>
      </c>
      <c r="I6" s="10">
        <f t="shared" ref="I6" si="3">ROUND(F6,2)*H6</f>
        <v>80</v>
      </c>
    </row>
    <row r="7" spans="1:9" s="9" customFormat="1" ht="37.5" x14ac:dyDescent="0.15">
      <c r="A7" s="6">
        <f t="shared" si="1"/>
        <v>5</v>
      </c>
      <c r="B7" s="13" t="s">
        <v>18</v>
      </c>
      <c r="C7" s="22" t="s">
        <v>19</v>
      </c>
      <c r="D7" s="14" t="s">
        <v>15</v>
      </c>
      <c r="E7" s="14" t="s">
        <v>20</v>
      </c>
      <c r="F7" s="15">
        <v>1</v>
      </c>
      <c r="G7" s="6" t="s">
        <v>17</v>
      </c>
      <c r="H7" s="6">
        <v>80</v>
      </c>
      <c r="I7" s="10">
        <f t="shared" si="0"/>
        <v>80</v>
      </c>
    </row>
    <row r="8" spans="1:9" s="9" customFormat="1" ht="37.5" x14ac:dyDescent="0.15">
      <c r="A8" s="6">
        <f t="shared" si="1"/>
        <v>6</v>
      </c>
      <c r="B8" s="13" t="s">
        <v>96</v>
      </c>
      <c r="C8" s="24"/>
      <c r="D8" s="14" t="s">
        <v>15</v>
      </c>
      <c r="E8" s="14" t="s">
        <v>20</v>
      </c>
      <c r="F8" s="15">
        <v>1</v>
      </c>
      <c r="G8" s="6" t="s">
        <v>17</v>
      </c>
      <c r="H8" s="6">
        <v>80</v>
      </c>
      <c r="I8" s="10">
        <f t="shared" ref="I8" si="4">ROUND(F8,2)*H8</f>
        <v>80</v>
      </c>
    </row>
    <row r="9" spans="1:9" s="9" customFormat="1" ht="37.5" x14ac:dyDescent="0.15">
      <c r="A9" s="6">
        <f t="shared" si="1"/>
        <v>7</v>
      </c>
      <c r="B9" s="13" t="s">
        <v>21</v>
      </c>
      <c r="C9" s="22" t="s">
        <v>22</v>
      </c>
      <c r="D9" s="14" t="s">
        <v>15</v>
      </c>
      <c r="E9" s="14" t="s">
        <v>23</v>
      </c>
      <c r="F9" s="15">
        <v>1</v>
      </c>
      <c r="G9" s="6" t="s">
        <v>17</v>
      </c>
      <c r="H9" s="6">
        <v>80</v>
      </c>
      <c r="I9" s="10">
        <f t="shared" si="0"/>
        <v>80</v>
      </c>
    </row>
    <row r="10" spans="1:9" s="9" customFormat="1" ht="37.5" x14ac:dyDescent="0.15">
      <c r="A10" s="6">
        <f t="shared" si="1"/>
        <v>8</v>
      </c>
      <c r="B10" s="13" t="s">
        <v>56</v>
      </c>
      <c r="C10" s="23"/>
      <c r="D10" s="14" t="s">
        <v>15</v>
      </c>
      <c r="E10" s="14" t="s">
        <v>57</v>
      </c>
      <c r="F10" s="15">
        <v>1</v>
      </c>
      <c r="G10" s="6" t="s">
        <v>17</v>
      </c>
      <c r="H10" s="6">
        <v>80</v>
      </c>
      <c r="I10" s="10">
        <f t="shared" ref="I10" si="5">ROUND(F10,2)*H10</f>
        <v>80</v>
      </c>
    </row>
    <row r="11" spans="1:9" s="9" customFormat="1" ht="37.5" x14ac:dyDescent="0.15">
      <c r="A11" s="6">
        <f t="shared" si="1"/>
        <v>9</v>
      </c>
      <c r="B11" s="13" t="s">
        <v>109</v>
      </c>
      <c r="C11" s="24"/>
      <c r="D11" s="14" t="s">
        <v>15</v>
      </c>
      <c r="E11" s="14" t="s">
        <v>79</v>
      </c>
      <c r="F11" s="15">
        <v>1</v>
      </c>
      <c r="G11" s="6" t="s">
        <v>17</v>
      </c>
      <c r="H11" s="6">
        <v>80</v>
      </c>
      <c r="I11" s="10">
        <f t="shared" ref="I11" si="6">ROUND(F11,2)*H11</f>
        <v>80</v>
      </c>
    </row>
    <row r="12" spans="1:9" s="9" customFormat="1" ht="37.5" x14ac:dyDescent="0.15">
      <c r="A12" s="6">
        <f t="shared" si="1"/>
        <v>10</v>
      </c>
      <c r="B12" s="13" t="s">
        <v>21</v>
      </c>
      <c r="C12" s="22" t="s">
        <v>24</v>
      </c>
      <c r="D12" s="14" t="s">
        <v>15</v>
      </c>
      <c r="E12" s="14" t="s">
        <v>25</v>
      </c>
      <c r="F12" s="15">
        <v>1</v>
      </c>
      <c r="G12" s="6" t="s">
        <v>17</v>
      </c>
      <c r="H12" s="6">
        <v>80</v>
      </c>
      <c r="I12" s="10">
        <f t="shared" si="0"/>
        <v>80</v>
      </c>
    </row>
    <row r="13" spans="1:9" s="9" customFormat="1" ht="37.5" x14ac:dyDescent="0.15">
      <c r="A13" s="6">
        <f t="shared" si="1"/>
        <v>11</v>
      </c>
      <c r="B13" s="13" t="s">
        <v>58</v>
      </c>
      <c r="C13" s="23"/>
      <c r="D13" s="14" t="s">
        <v>15</v>
      </c>
      <c r="E13" s="14" t="s">
        <v>60</v>
      </c>
      <c r="F13" s="15">
        <v>1</v>
      </c>
      <c r="G13" s="6" t="s">
        <v>17</v>
      </c>
      <c r="H13" s="6">
        <v>80</v>
      </c>
      <c r="I13" s="10">
        <f t="shared" ref="I13" si="7">ROUND(F13,2)*H13</f>
        <v>80</v>
      </c>
    </row>
    <row r="14" spans="1:9" s="9" customFormat="1" ht="37.5" x14ac:dyDescent="0.15">
      <c r="A14" s="6">
        <f t="shared" si="1"/>
        <v>12</v>
      </c>
      <c r="B14" s="13" t="s">
        <v>67</v>
      </c>
      <c r="C14" s="24"/>
      <c r="D14" s="14" t="s">
        <v>15</v>
      </c>
      <c r="E14" s="14" t="s">
        <v>59</v>
      </c>
      <c r="F14" s="15">
        <v>1</v>
      </c>
      <c r="G14" s="6" t="s">
        <v>17</v>
      </c>
      <c r="H14" s="6">
        <v>80</v>
      </c>
      <c r="I14" s="10">
        <f t="shared" ref="I14" si="8">ROUND(F14,2)*H14</f>
        <v>80</v>
      </c>
    </row>
    <row r="15" spans="1:9" s="9" customFormat="1" ht="37.5" x14ac:dyDescent="0.15">
      <c r="A15" s="6">
        <f t="shared" si="1"/>
        <v>13</v>
      </c>
      <c r="B15" s="13" t="s">
        <v>26</v>
      </c>
      <c r="C15" s="22" t="s">
        <v>27</v>
      </c>
      <c r="D15" s="14" t="s">
        <v>11</v>
      </c>
      <c r="E15" s="14" t="s">
        <v>68</v>
      </c>
      <c r="F15" s="15">
        <v>1</v>
      </c>
      <c r="G15" s="6" t="s">
        <v>17</v>
      </c>
      <c r="H15" s="6">
        <v>120</v>
      </c>
      <c r="I15" s="10">
        <f t="shared" si="0"/>
        <v>120</v>
      </c>
    </row>
    <row r="16" spans="1:9" s="9" customFormat="1" ht="37.5" x14ac:dyDescent="0.15">
      <c r="A16" s="6">
        <f t="shared" si="1"/>
        <v>14</v>
      </c>
      <c r="B16" s="13" t="s">
        <v>58</v>
      </c>
      <c r="C16" s="23"/>
      <c r="D16" s="14" t="s">
        <v>15</v>
      </c>
      <c r="E16" s="14" t="s">
        <v>61</v>
      </c>
      <c r="F16" s="15">
        <v>1</v>
      </c>
      <c r="G16" s="6" t="s">
        <v>17</v>
      </c>
      <c r="H16" s="6">
        <v>80</v>
      </c>
      <c r="I16" s="10">
        <f t="shared" si="0"/>
        <v>80</v>
      </c>
    </row>
    <row r="17" spans="1:9" s="9" customFormat="1" ht="37.5" x14ac:dyDescent="0.15">
      <c r="A17" s="6">
        <f t="shared" si="1"/>
        <v>15</v>
      </c>
      <c r="B17" s="13" t="s">
        <v>72</v>
      </c>
      <c r="C17" s="23"/>
      <c r="D17" s="14" t="s">
        <v>15</v>
      </c>
      <c r="E17" s="14" t="s">
        <v>73</v>
      </c>
      <c r="F17" s="15">
        <v>1</v>
      </c>
      <c r="G17" s="6" t="s">
        <v>17</v>
      </c>
      <c r="H17" s="6">
        <v>80</v>
      </c>
      <c r="I17" s="10">
        <f t="shared" ref="I17" si="9">ROUND(F17,2)*H17</f>
        <v>80</v>
      </c>
    </row>
    <row r="18" spans="1:9" s="9" customFormat="1" ht="37.5" x14ac:dyDescent="0.15">
      <c r="A18" s="6">
        <f t="shared" si="1"/>
        <v>16</v>
      </c>
      <c r="B18" s="13" t="s">
        <v>78</v>
      </c>
      <c r="C18" s="23"/>
      <c r="D18" s="14" t="s">
        <v>15</v>
      </c>
      <c r="E18" s="14" t="s">
        <v>50</v>
      </c>
      <c r="F18" s="15">
        <v>1</v>
      </c>
      <c r="G18" s="6" t="s">
        <v>17</v>
      </c>
      <c r="H18" s="6">
        <v>80</v>
      </c>
      <c r="I18" s="10">
        <f t="shared" ref="I18" si="10">ROUND(F18,2)*H18</f>
        <v>80</v>
      </c>
    </row>
    <row r="19" spans="1:9" s="9" customFormat="1" ht="37.5" x14ac:dyDescent="0.15">
      <c r="A19" s="6">
        <f t="shared" si="1"/>
        <v>17</v>
      </c>
      <c r="B19" s="13" t="s">
        <v>99</v>
      </c>
      <c r="C19" s="23"/>
      <c r="D19" s="14" t="s">
        <v>11</v>
      </c>
      <c r="E19" s="14" t="s">
        <v>101</v>
      </c>
      <c r="F19" s="15">
        <v>1</v>
      </c>
      <c r="G19" s="6" t="s">
        <v>17</v>
      </c>
      <c r="H19" s="6">
        <v>80</v>
      </c>
      <c r="I19" s="10">
        <f t="shared" ref="I19" si="11">ROUND(F19,2)*H19</f>
        <v>80</v>
      </c>
    </row>
    <row r="20" spans="1:9" s="9" customFormat="1" ht="37.5" x14ac:dyDescent="0.15">
      <c r="A20" s="6">
        <f t="shared" si="1"/>
        <v>18</v>
      </c>
      <c r="B20" s="13" t="s">
        <v>104</v>
      </c>
      <c r="C20" s="24"/>
      <c r="D20" s="14" t="s">
        <v>11</v>
      </c>
      <c r="E20" s="14" t="s">
        <v>105</v>
      </c>
      <c r="F20" s="15">
        <v>1</v>
      </c>
      <c r="G20" s="6" t="s">
        <v>17</v>
      </c>
      <c r="H20" s="6">
        <v>80</v>
      </c>
      <c r="I20" s="10">
        <f t="shared" ref="I20" si="12">ROUND(F20,2)*H20</f>
        <v>80</v>
      </c>
    </row>
    <row r="21" spans="1:9" s="9" customFormat="1" ht="37.5" x14ac:dyDescent="0.15">
      <c r="A21" s="6">
        <f t="shared" si="1"/>
        <v>19</v>
      </c>
      <c r="B21" s="13" t="s">
        <v>28</v>
      </c>
      <c r="C21" s="22" t="s">
        <v>75</v>
      </c>
      <c r="D21" s="14" t="s">
        <v>15</v>
      </c>
      <c r="E21" s="14" t="s">
        <v>29</v>
      </c>
      <c r="F21" s="15">
        <v>1</v>
      </c>
      <c r="G21" s="6" t="s">
        <v>17</v>
      </c>
      <c r="H21" s="6">
        <v>80</v>
      </c>
      <c r="I21" s="10">
        <f t="shared" si="0"/>
        <v>80</v>
      </c>
    </row>
    <row r="22" spans="1:9" s="9" customFormat="1" ht="37.5" x14ac:dyDescent="0.15">
      <c r="A22" s="6">
        <f t="shared" si="1"/>
        <v>20</v>
      </c>
      <c r="B22" s="13" t="s">
        <v>76</v>
      </c>
      <c r="C22" s="23"/>
      <c r="D22" s="14" t="s">
        <v>15</v>
      </c>
      <c r="E22" s="14" t="s">
        <v>74</v>
      </c>
      <c r="F22" s="15">
        <v>1</v>
      </c>
      <c r="G22" s="6" t="s">
        <v>17</v>
      </c>
      <c r="H22" s="6">
        <v>80</v>
      </c>
      <c r="I22" s="10">
        <f t="shared" ref="I22" si="13">ROUND(F22,2)*H22</f>
        <v>80</v>
      </c>
    </row>
    <row r="23" spans="1:9" s="9" customFormat="1" ht="37.5" x14ac:dyDescent="0.15">
      <c r="A23" s="6">
        <f t="shared" si="1"/>
        <v>21</v>
      </c>
      <c r="B23" s="13" t="s">
        <v>80</v>
      </c>
      <c r="C23" s="23"/>
      <c r="D23" s="14" t="s">
        <v>15</v>
      </c>
      <c r="E23" s="14" t="s">
        <v>81</v>
      </c>
      <c r="F23" s="15">
        <v>1</v>
      </c>
      <c r="G23" s="6" t="s">
        <v>17</v>
      </c>
      <c r="H23" s="6">
        <v>80</v>
      </c>
      <c r="I23" s="10">
        <f t="shared" ref="I23" si="14">ROUND(F23,2)*H23</f>
        <v>80</v>
      </c>
    </row>
    <row r="24" spans="1:9" s="9" customFormat="1" ht="37.5" x14ac:dyDescent="0.15">
      <c r="A24" s="6">
        <f t="shared" si="1"/>
        <v>22</v>
      </c>
      <c r="B24" s="13" t="s">
        <v>84</v>
      </c>
      <c r="C24" s="23"/>
      <c r="D24" s="14" t="s">
        <v>15</v>
      </c>
      <c r="E24" s="14" t="s">
        <v>83</v>
      </c>
      <c r="F24" s="15">
        <v>1</v>
      </c>
      <c r="G24" s="6" t="s">
        <v>17</v>
      </c>
      <c r="H24" s="6">
        <v>80</v>
      </c>
      <c r="I24" s="10">
        <f t="shared" ref="I24" si="15">ROUND(F24,2)*H24</f>
        <v>80</v>
      </c>
    </row>
    <row r="25" spans="1:9" s="9" customFormat="1" ht="37.5" x14ac:dyDescent="0.15">
      <c r="A25" s="6">
        <f t="shared" si="1"/>
        <v>23</v>
      </c>
      <c r="B25" s="13" t="s">
        <v>92</v>
      </c>
      <c r="C25" s="23"/>
      <c r="D25" s="14" t="s">
        <v>15</v>
      </c>
      <c r="E25" s="14" t="s">
        <v>91</v>
      </c>
      <c r="F25" s="15">
        <v>1</v>
      </c>
      <c r="G25" s="6" t="s">
        <v>17</v>
      </c>
      <c r="H25" s="6">
        <v>80</v>
      </c>
      <c r="I25" s="10">
        <f t="shared" ref="I25" si="16">ROUND(F25,2)*H25</f>
        <v>80</v>
      </c>
    </row>
    <row r="26" spans="1:9" s="9" customFormat="1" ht="37.5" x14ac:dyDescent="0.15">
      <c r="A26" s="6">
        <f t="shared" si="1"/>
        <v>24</v>
      </c>
      <c r="B26" s="13" t="s">
        <v>103</v>
      </c>
      <c r="C26" s="23"/>
      <c r="D26" s="14" t="s">
        <v>15</v>
      </c>
      <c r="E26" s="14" t="s">
        <v>102</v>
      </c>
      <c r="F26" s="15">
        <v>1</v>
      </c>
      <c r="G26" s="6" t="s">
        <v>17</v>
      </c>
      <c r="H26" s="6">
        <v>80</v>
      </c>
      <c r="I26" s="10">
        <f t="shared" ref="I26" si="17">ROUND(F26,2)*H26</f>
        <v>80</v>
      </c>
    </row>
    <row r="27" spans="1:9" s="9" customFormat="1" ht="37.5" x14ac:dyDescent="0.15">
      <c r="A27" s="6">
        <f t="shared" si="1"/>
        <v>25</v>
      </c>
      <c r="B27" s="13" t="s">
        <v>109</v>
      </c>
      <c r="C27" s="23"/>
      <c r="D27" s="14" t="s">
        <v>15</v>
      </c>
      <c r="E27" s="14" t="s">
        <v>108</v>
      </c>
      <c r="F27" s="15">
        <v>1</v>
      </c>
      <c r="G27" s="6" t="s">
        <v>17</v>
      </c>
      <c r="H27" s="6">
        <v>80</v>
      </c>
      <c r="I27" s="10">
        <f t="shared" ref="I27" si="18">ROUND(F27,2)*H27</f>
        <v>80</v>
      </c>
    </row>
    <row r="28" spans="1:9" s="9" customFormat="1" ht="37.5" x14ac:dyDescent="0.15">
      <c r="A28" s="6">
        <f t="shared" si="1"/>
        <v>26</v>
      </c>
      <c r="B28" s="13" t="s">
        <v>113</v>
      </c>
      <c r="C28" s="24"/>
      <c r="D28" s="14" t="s">
        <v>15</v>
      </c>
      <c r="E28" s="14" t="s">
        <v>112</v>
      </c>
      <c r="F28" s="15">
        <v>1</v>
      </c>
      <c r="G28" s="6" t="s">
        <v>17</v>
      </c>
      <c r="H28" s="6">
        <v>80</v>
      </c>
      <c r="I28" s="10">
        <f t="shared" ref="I28" si="19">ROUND(F28,2)*H28</f>
        <v>80</v>
      </c>
    </row>
    <row r="29" spans="1:9" s="9" customFormat="1" ht="37.5" x14ac:dyDescent="0.15">
      <c r="A29" s="6">
        <f t="shared" si="1"/>
        <v>27</v>
      </c>
      <c r="B29" s="13" t="s">
        <v>28</v>
      </c>
      <c r="C29" s="22" t="s">
        <v>33</v>
      </c>
      <c r="D29" s="14" t="s">
        <v>15</v>
      </c>
      <c r="E29" s="14" t="s">
        <v>32</v>
      </c>
      <c r="F29" s="15">
        <v>1</v>
      </c>
      <c r="G29" s="6" t="s">
        <v>17</v>
      </c>
      <c r="H29" s="6">
        <v>80</v>
      </c>
      <c r="I29" s="10">
        <f t="shared" si="0"/>
        <v>80</v>
      </c>
    </row>
    <row r="30" spans="1:9" s="9" customFormat="1" ht="37.5" x14ac:dyDescent="0.15">
      <c r="A30" s="6">
        <f t="shared" si="1"/>
        <v>28</v>
      </c>
      <c r="B30" s="13" t="s">
        <v>47</v>
      </c>
      <c r="C30" s="23"/>
      <c r="D30" s="14" t="s">
        <v>15</v>
      </c>
      <c r="E30" s="14" t="s">
        <v>32</v>
      </c>
      <c r="F30" s="15">
        <v>1</v>
      </c>
      <c r="G30" s="6" t="s">
        <v>17</v>
      </c>
      <c r="H30" s="6">
        <v>80</v>
      </c>
      <c r="I30" s="10">
        <f t="shared" ref="I30" si="20">ROUND(F30,2)*H30</f>
        <v>80</v>
      </c>
    </row>
    <row r="31" spans="1:9" s="9" customFormat="1" ht="37.5" x14ac:dyDescent="0.15">
      <c r="A31" s="6">
        <f t="shared" si="1"/>
        <v>29</v>
      </c>
      <c r="B31" s="13" t="s">
        <v>87</v>
      </c>
      <c r="C31" s="24"/>
      <c r="D31" s="14" t="s">
        <v>15</v>
      </c>
      <c r="E31" s="14" t="s">
        <v>88</v>
      </c>
      <c r="F31" s="15">
        <v>5</v>
      </c>
      <c r="G31" s="6" t="s">
        <v>89</v>
      </c>
      <c r="H31" s="6">
        <v>400</v>
      </c>
      <c r="I31" s="10">
        <f t="shared" ref="I31" si="21">ROUND(F31,2)*H31</f>
        <v>2000</v>
      </c>
    </row>
    <row r="32" spans="1:9" s="9" customFormat="1" ht="37.5" x14ac:dyDescent="0.15">
      <c r="A32" s="6">
        <f t="shared" si="1"/>
        <v>30</v>
      </c>
      <c r="B32" s="13" t="s">
        <v>30</v>
      </c>
      <c r="C32" s="22" t="s">
        <v>31</v>
      </c>
      <c r="D32" s="14" t="s">
        <v>15</v>
      </c>
      <c r="E32" s="14" t="s">
        <v>32</v>
      </c>
      <c r="F32" s="15">
        <v>1</v>
      </c>
      <c r="G32" s="6" t="s">
        <v>17</v>
      </c>
      <c r="H32" s="6">
        <v>120</v>
      </c>
      <c r="I32" s="10">
        <f t="shared" si="0"/>
        <v>120</v>
      </c>
    </row>
    <row r="33" spans="1:9" s="9" customFormat="1" ht="37.5" x14ac:dyDescent="0.15">
      <c r="A33" s="6">
        <f t="shared" si="1"/>
        <v>31</v>
      </c>
      <c r="B33" s="13" t="s">
        <v>42</v>
      </c>
      <c r="C33" s="23"/>
      <c r="D33" s="14" t="s">
        <v>15</v>
      </c>
      <c r="E33" s="14" t="s">
        <v>43</v>
      </c>
      <c r="F33" s="15">
        <v>1</v>
      </c>
      <c r="G33" s="6" t="s">
        <v>17</v>
      </c>
      <c r="H33" s="6">
        <v>80</v>
      </c>
      <c r="I33" s="10">
        <f t="shared" ref="I33:I34" si="22">ROUND(F33,2)*H33</f>
        <v>80</v>
      </c>
    </row>
    <row r="34" spans="1:9" s="9" customFormat="1" ht="37.5" x14ac:dyDescent="0.15">
      <c r="A34" s="6">
        <f t="shared" si="1"/>
        <v>32</v>
      </c>
      <c r="B34" s="13" t="s">
        <v>48</v>
      </c>
      <c r="C34" s="23"/>
      <c r="D34" s="14" t="s">
        <v>15</v>
      </c>
      <c r="E34" s="14" t="s">
        <v>49</v>
      </c>
      <c r="F34" s="15">
        <v>1</v>
      </c>
      <c r="G34" s="6" t="s">
        <v>17</v>
      </c>
      <c r="H34" s="6">
        <v>80</v>
      </c>
      <c r="I34" s="10">
        <f t="shared" si="22"/>
        <v>80</v>
      </c>
    </row>
    <row r="35" spans="1:9" s="9" customFormat="1" ht="37.5" x14ac:dyDescent="0.15">
      <c r="A35" s="6">
        <f t="shared" si="1"/>
        <v>33</v>
      </c>
      <c r="B35" s="13" t="s">
        <v>69</v>
      </c>
      <c r="C35" s="23"/>
      <c r="D35" s="14" t="s">
        <v>15</v>
      </c>
      <c r="E35" s="14" t="s">
        <v>70</v>
      </c>
      <c r="F35" s="15">
        <v>1</v>
      </c>
      <c r="G35" s="6" t="s">
        <v>17</v>
      </c>
      <c r="H35" s="6">
        <v>120</v>
      </c>
      <c r="I35" s="10">
        <f t="shared" ref="I35" si="23">ROUND(F35,2)*H35</f>
        <v>120</v>
      </c>
    </row>
    <row r="36" spans="1:9" s="9" customFormat="1" ht="37.5" x14ac:dyDescent="0.15">
      <c r="A36" s="6">
        <f t="shared" si="1"/>
        <v>34</v>
      </c>
      <c r="B36" s="13" t="s">
        <v>69</v>
      </c>
      <c r="C36" s="23"/>
      <c r="D36" s="14" t="s">
        <v>15</v>
      </c>
      <c r="E36" s="14" t="s">
        <v>71</v>
      </c>
      <c r="F36" s="15">
        <v>1</v>
      </c>
      <c r="G36" s="6" t="s">
        <v>17</v>
      </c>
      <c r="H36" s="6">
        <v>80</v>
      </c>
      <c r="I36" s="10">
        <f t="shared" ref="I36:I37" si="24">ROUND(F36,2)*H36</f>
        <v>80</v>
      </c>
    </row>
    <row r="37" spans="1:9" s="9" customFormat="1" ht="37.5" x14ac:dyDescent="0.15">
      <c r="A37" s="6">
        <f t="shared" si="1"/>
        <v>35</v>
      </c>
      <c r="B37" s="13" t="s">
        <v>77</v>
      </c>
      <c r="C37" s="23"/>
      <c r="D37" s="14" t="s">
        <v>15</v>
      </c>
      <c r="E37" s="14" t="s">
        <v>49</v>
      </c>
      <c r="F37" s="15">
        <v>1</v>
      </c>
      <c r="G37" s="6" t="s">
        <v>17</v>
      </c>
      <c r="H37" s="6">
        <v>80</v>
      </c>
      <c r="I37" s="10">
        <f t="shared" si="24"/>
        <v>80</v>
      </c>
    </row>
    <row r="38" spans="1:9" s="9" customFormat="1" ht="37.5" x14ac:dyDescent="0.15">
      <c r="A38" s="6">
        <f t="shared" si="1"/>
        <v>36</v>
      </c>
      <c r="B38" s="13" t="s">
        <v>90</v>
      </c>
      <c r="C38" s="23"/>
      <c r="D38" s="14" t="s">
        <v>15</v>
      </c>
      <c r="E38" s="14" t="s">
        <v>49</v>
      </c>
      <c r="F38" s="15">
        <v>1</v>
      </c>
      <c r="G38" s="6" t="s">
        <v>17</v>
      </c>
      <c r="H38" s="6">
        <v>80</v>
      </c>
      <c r="I38" s="10">
        <f t="shared" ref="I38" si="25">ROUND(F38,2)*H38</f>
        <v>80</v>
      </c>
    </row>
    <row r="39" spans="1:9" s="9" customFormat="1" ht="37.5" x14ac:dyDescent="0.15">
      <c r="A39" s="6">
        <f t="shared" si="1"/>
        <v>37</v>
      </c>
      <c r="B39" s="13" t="s">
        <v>93</v>
      </c>
      <c r="C39" s="23"/>
      <c r="D39" s="14" t="s">
        <v>15</v>
      </c>
      <c r="E39" s="14" t="s">
        <v>49</v>
      </c>
      <c r="F39" s="15">
        <v>1</v>
      </c>
      <c r="G39" s="6" t="s">
        <v>17</v>
      </c>
      <c r="H39" s="6">
        <v>80</v>
      </c>
      <c r="I39" s="10">
        <f t="shared" ref="I39" si="26">ROUND(F39,2)*H39</f>
        <v>80</v>
      </c>
    </row>
    <row r="40" spans="1:9" s="9" customFormat="1" ht="37.5" x14ac:dyDescent="0.15">
      <c r="A40" s="6">
        <f t="shared" si="1"/>
        <v>38</v>
      </c>
      <c r="B40" s="13" t="s">
        <v>95</v>
      </c>
      <c r="C40" s="23"/>
      <c r="D40" s="14" t="s">
        <v>15</v>
      </c>
      <c r="E40" s="14" t="s">
        <v>94</v>
      </c>
      <c r="F40" s="15">
        <v>1</v>
      </c>
      <c r="G40" s="6" t="s">
        <v>17</v>
      </c>
      <c r="H40" s="6">
        <v>80</v>
      </c>
      <c r="I40" s="10">
        <f t="shared" ref="I40" si="27">ROUND(F40,2)*H40</f>
        <v>80</v>
      </c>
    </row>
    <row r="41" spans="1:9" s="9" customFormat="1" ht="37.5" x14ac:dyDescent="0.15">
      <c r="A41" s="6">
        <f t="shared" si="1"/>
        <v>39</v>
      </c>
      <c r="B41" s="13" t="s">
        <v>107</v>
      </c>
      <c r="C41" s="23"/>
      <c r="D41" s="14" t="s">
        <v>15</v>
      </c>
      <c r="E41" s="14" t="s">
        <v>106</v>
      </c>
      <c r="F41" s="15">
        <v>1</v>
      </c>
      <c r="G41" s="6" t="s">
        <v>17</v>
      </c>
      <c r="H41" s="6">
        <v>80</v>
      </c>
      <c r="I41" s="10">
        <f t="shared" ref="I41" si="28">ROUND(F41,2)*H41</f>
        <v>80</v>
      </c>
    </row>
    <row r="42" spans="1:9" s="9" customFormat="1" ht="37.5" x14ac:dyDescent="0.15">
      <c r="A42" s="6">
        <f t="shared" si="1"/>
        <v>40</v>
      </c>
      <c r="B42" s="13" t="s">
        <v>111</v>
      </c>
      <c r="C42" s="24"/>
      <c r="D42" s="14" t="s">
        <v>15</v>
      </c>
      <c r="E42" s="14" t="s">
        <v>110</v>
      </c>
      <c r="F42" s="15">
        <v>1</v>
      </c>
      <c r="G42" s="6" t="s">
        <v>17</v>
      </c>
      <c r="H42" s="6">
        <v>80</v>
      </c>
      <c r="I42" s="10">
        <f t="shared" ref="I42" si="29">ROUND(F42,2)*H42</f>
        <v>80</v>
      </c>
    </row>
    <row r="43" spans="1:9" s="9" customFormat="1" ht="37.5" x14ac:dyDescent="0.15">
      <c r="A43" s="6">
        <f t="shared" si="1"/>
        <v>41</v>
      </c>
      <c r="B43" s="13" t="s">
        <v>13</v>
      </c>
      <c r="C43" s="22" t="s">
        <v>52</v>
      </c>
      <c r="D43" s="14" t="s">
        <v>11</v>
      </c>
      <c r="E43" s="14" t="s">
        <v>34</v>
      </c>
      <c r="F43" s="15">
        <v>1</v>
      </c>
      <c r="G43" s="6" t="s">
        <v>17</v>
      </c>
      <c r="H43" s="6">
        <v>1200</v>
      </c>
      <c r="I43" s="10">
        <f t="shared" si="0"/>
        <v>1200</v>
      </c>
    </row>
    <row r="44" spans="1:9" s="9" customFormat="1" ht="37.5" x14ac:dyDescent="0.15">
      <c r="A44" s="6">
        <f t="shared" si="1"/>
        <v>42</v>
      </c>
      <c r="B44" s="13" t="s">
        <v>51</v>
      </c>
      <c r="C44" s="23"/>
      <c r="D44" s="14" t="s">
        <v>11</v>
      </c>
      <c r="E44" s="14" t="s">
        <v>53</v>
      </c>
      <c r="F44" s="15">
        <v>1</v>
      </c>
      <c r="G44" s="6" t="s">
        <v>17</v>
      </c>
      <c r="H44" s="6">
        <v>240</v>
      </c>
      <c r="I44" s="10">
        <f t="shared" si="0"/>
        <v>240</v>
      </c>
    </row>
    <row r="45" spans="1:9" s="9" customFormat="1" ht="37.5" x14ac:dyDescent="0.15">
      <c r="A45" s="6">
        <f t="shared" si="1"/>
        <v>43</v>
      </c>
      <c r="B45" s="13" t="s">
        <v>66</v>
      </c>
      <c r="C45" s="24"/>
      <c r="D45" s="14" t="s">
        <v>15</v>
      </c>
      <c r="E45" s="14" t="s">
        <v>65</v>
      </c>
      <c r="F45" s="15">
        <v>1</v>
      </c>
      <c r="G45" s="6" t="s">
        <v>17</v>
      </c>
      <c r="H45" s="6">
        <v>80</v>
      </c>
      <c r="I45" s="10">
        <f t="shared" si="0"/>
        <v>80</v>
      </c>
    </row>
    <row r="46" spans="1:9" s="9" customFormat="1" ht="56.25" customHeight="1" x14ac:dyDescent="0.15">
      <c r="A46" s="6">
        <f t="shared" si="1"/>
        <v>44</v>
      </c>
      <c r="B46" s="13" t="s">
        <v>35</v>
      </c>
      <c r="C46" s="22" t="s">
        <v>36</v>
      </c>
      <c r="D46" s="14" t="s">
        <v>15</v>
      </c>
      <c r="E46" s="14" t="s">
        <v>37</v>
      </c>
      <c r="F46" s="15">
        <v>1</v>
      </c>
      <c r="G46" s="6" t="s">
        <v>17</v>
      </c>
      <c r="H46" s="6">
        <v>120</v>
      </c>
      <c r="I46" s="10">
        <f t="shared" si="0"/>
        <v>120</v>
      </c>
    </row>
    <row r="47" spans="1:9" s="9" customFormat="1" ht="37.5" x14ac:dyDescent="0.15">
      <c r="A47" s="6">
        <f t="shared" si="1"/>
        <v>45</v>
      </c>
      <c r="B47" s="13" t="s">
        <v>62</v>
      </c>
      <c r="C47" s="23"/>
      <c r="D47" s="14" t="s">
        <v>15</v>
      </c>
      <c r="E47" s="14" t="s">
        <v>64</v>
      </c>
      <c r="F47" s="15">
        <v>1</v>
      </c>
      <c r="G47" s="6" t="s">
        <v>17</v>
      </c>
      <c r="H47" s="6">
        <v>80</v>
      </c>
      <c r="I47" s="10">
        <f t="shared" ref="I47" si="30">ROUND(F47,2)*H47</f>
        <v>80</v>
      </c>
    </row>
    <row r="48" spans="1:9" s="9" customFormat="1" ht="37.5" x14ac:dyDescent="0.15">
      <c r="A48" s="6">
        <f t="shared" si="1"/>
        <v>46</v>
      </c>
      <c r="B48" s="13" t="s">
        <v>82</v>
      </c>
      <c r="C48" s="24"/>
      <c r="D48" s="14" t="s">
        <v>15</v>
      </c>
      <c r="E48" s="14" t="s">
        <v>64</v>
      </c>
      <c r="F48" s="15">
        <v>1</v>
      </c>
      <c r="G48" s="6" t="s">
        <v>17</v>
      </c>
      <c r="H48" s="6">
        <v>80</v>
      </c>
      <c r="I48" s="10">
        <f t="shared" ref="I48" si="31">ROUND(F48,2)*H48</f>
        <v>80</v>
      </c>
    </row>
    <row r="49" spans="1:9" s="9" customFormat="1" ht="37.5" x14ac:dyDescent="0.15">
      <c r="A49" s="6">
        <f t="shared" si="1"/>
        <v>47</v>
      </c>
      <c r="B49" s="13" t="s">
        <v>38</v>
      </c>
      <c r="C49" s="22" t="s">
        <v>22</v>
      </c>
      <c r="D49" s="14" t="s">
        <v>15</v>
      </c>
      <c r="E49" s="14" t="s">
        <v>39</v>
      </c>
      <c r="F49" s="15">
        <v>1</v>
      </c>
      <c r="G49" s="6" t="s">
        <v>17</v>
      </c>
      <c r="H49" s="6">
        <v>80</v>
      </c>
      <c r="I49" s="10">
        <f t="shared" si="0"/>
        <v>80</v>
      </c>
    </row>
    <row r="50" spans="1:9" s="9" customFormat="1" ht="37.5" x14ac:dyDescent="0.15">
      <c r="A50" s="6">
        <f t="shared" si="1"/>
        <v>48</v>
      </c>
      <c r="B50" s="13" t="s">
        <v>85</v>
      </c>
      <c r="C50" s="23"/>
      <c r="D50" s="14" t="s">
        <v>15</v>
      </c>
      <c r="E50" s="14" t="s">
        <v>86</v>
      </c>
      <c r="F50" s="15">
        <v>1</v>
      </c>
      <c r="G50" s="6" t="s">
        <v>17</v>
      </c>
      <c r="H50" s="6">
        <v>100</v>
      </c>
      <c r="I50" s="10">
        <f t="shared" ref="I50" si="32">ROUND(F50,2)*H50</f>
        <v>100</v>
      </c>
    </row>
    <row r="51" spans="1:9" s="9" customFormat="1" ht="37.5" x14ac:dyDescent="0.15">
      <c r="A51" s="6">
        <f t="shared" si="1"/>
        <v>49</v>
      </c>
      <c r="B51" s="13" t="s">
        <v>97</v>
      </c>
      <c r="C51" s="24"/>
      <c r="D51" s="14" t="s">
        <v>15</v>
      </c>
      <c r="E51" s="14" t="s">
        <v>79</v>
      </c>
      <c r="F51" s="15">
        <v>1</v>
      </c>
      <c r="G51" s="6" t="s">
        <v>17</v>
      </c>
      <c r="H51" s="6">
        <v>100</v>
      </c>
      <c r="I51" s="10">
        <f t="shared" ref="I51" si="33">ROUND(F51,2)*H51</f>
        <v>100</v>
      </c>
    </row>
    <row r="52" spans="1:9" s="9" customFormat="1" ht="37.5" x14ac:dyDescent="0.15">
      <c r="A52" s="6">
        <f t="shared" si="1"/>
        <v>50</v>
      </c>
      <c r="B52" s="13" t="s">
        <v>40</v>
      </c>
      <c r="C52" s="6" t="s">
        <v>41</v>
      </c>
      <c r="D52" s="14" t="s">
        <v>15</v>
      </c>
      <c r="E52" s="14" t="s">
        <v>39</v>
      </c>
      <c r="F52" s="15">
        <v>1</v>
      </c>
      <c r="G52" s="6" t="s">
        <v>17</v>
      </c>
      <c r="H52" s="6">
        <v>80</v>
      </c>
      <c r="I52" s="10">
        <f t="shared" si="0"/>
        <v>80</v>
      </c>
    </row>
    <row r="53" spans="1:9" s="9" customFormat="1" ht="37.5" x14ac:dyDescent="0.15">
      <c r="A53" s="6">
        <f t="shared" si="1"/>
        <v>51</v>
      </c>
      <c r="B53" s="13" t="s">
        <v>44</v>
      </c>
      <c r="C53" s="6" t="s">
        <v>45</v>
      </c>
      <c r="D53" s="14" t="s">
        <v>15</v>
      </c>
      <c r="E53" s="14" t="s">
        <v>46</v>
      </c>
      <c r="F53" s="15">
        <v>1</v>
      </c>
      <c r="G53" s="6" t="s">
        <v>17</v>
      </c>
      <c r="H53" s="6">
        <v>120</v>
      </c>
      <c r="I53" s="10">
        <f t="shared" ref="I53" si="34">ROUND(F53,2)*H53</f>
        <v>120</v>
      </c>
    </row>
    <row r="54" spans="1:9" ht="33" customHeight="1" x14ac:dyDescent="0.15">
      <c r="A54" s="6"/>
      <c r="B54" s="16"/>
      <c r="C54" s="6"/>
      <c r="D54" s="17" t="s">
        <v>10</v>
      </c>
      <c r="E54" s="18" t="str">
        <f>IF(MOD(I54,1)=0,TEXT(INT(I54),"[DBNUM2]")&amp;"元"&amp;"整",TEXT(INT(I54),"[DBNUM2]")&amp;"元"&amp;TEXT(MID(I54,LEN(INT(I54))+2,1),"[DBNUM2]D角")&amp;TEXT(MID(I54,LEN(INT(I54))+3,1),"[DBNUM2]D分"))</f>
        <v>捌仟贰佰肆拾元整</v>
      </c>
      <c r="F54" s="19"/>
      <c r="G54" s="20"/>
      <c r="H54" s="21" t="s">
        <v>7</v>
      </c>
      <c r="I54" s="15">
        <f>SUM(I3:I53)</f>
        <v>8240</v>
      </c>
    </row>
  </sheetData>
  <mergeCells count="12">
    <mergeCell ref="A1:I1"/>
    <mergeCell ref="C3:C6"/>
    <mergeCell ref="C15:C20"/>
    <mergeCell ref="C9:C11"/>
    <mergeCell ref="C12:C14"/>
    <mergeCell ref="C29:C31"/>
    <mergeCell ref="C43:C45"/>
    <mergeCell ref="C21:C28"/>
    <mergeCell ref="C7:C8"/>
    <mergeCell ref="C32:C42"/>
    <mergeCell ref="C46:C48"/>
    <mergeCell ref="C49:C51"/>
  </mergeCells>
  <phoneticPr fontId="1" type="noConversion"/>
  <pageMargins left="0.71" right="0.31496062992125984" top="0.43307086614173229" bottom="0.59055118110236227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</dc:creator>
  <cp:lastModifiedBy>yan</cp:lastModifiedBy>
  <cp:lastPrinted>2025-06-13T02:19:21Z</cp:lastPrinted>
  <dcterms:created xsi:type="dcterms:W3CDTF">2022-03-27T07:24:05Z</dcterms:created>
  <dcterms:modified xsi:type="dcterms:W3CDTF">2025-06-13T02:19:56Z</dcterms:modified>
</cp:coreProperties>
</file>