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bookViews>
    <workbookView xWindow="0" yWindow="0" windowWidth="25041" windowHeight="13472" activeTab="0" tabRatio="600"/>
  </bookViews>
  <sheets>
    <sheet name="户外P2.5屏幕" sheetId="1" r:id="rId1"/>
  </sheets>
  <definedNames>
    <definedName name="_xlnm.Print_Area" localSheetId="0">'户外P2.5屏幕'!$A$1:$H$30</definedName>
  </definedNames>
  <calcPr calcId="191029"/>
</workbook>
</file>

<file path=xl/sharedStrings.xml><?xml version="1.0" encoding="utf-8"?>
<sst xmlns="http://schemas.openxmlformats.org/spreadsheetml/2006/main" count="107" uniqueCount="79">
  <si>
    <t>户外P2.5屏幕参数</t>
  </si>
  <si>
    <t>产品类型叁数</t>
  </si>
  <si>
    <t>品名</t>
  </si>
  <si>
    <t>型号</t>
  </si>
  <si>
    <t>模组尺寸</t>
  </si>
  <si>
    <t>模组分辨率</t>
  </si>
  <si>
    <t>像素点</t>
  </si>
  <si>
    <t>刷新频率</t>
  </si>
  <si>
    <t>使用环境</t>
  </si>
  <si>
    <t>安装方式</t>
  </si>
  <si>
    <t>P2.5</t>
  </si>
  <si>
    <t>320*160</t>
  </si>
  <si>
    <t>128*64</t>
  </si>
  <si>
    <t>户外</t>
  </si>
  <si>
    <t>户外防水箱体</t>
  </si>
  <si>
    <t>类别</t>
  </si>
  <si>
    <t>宽度</t>
  </si>
  <si>
    <t>高度</t>
  </si>
  <si>
    <t>面积</t>
  </si>
  <si>
    <t>数量</t>
  </si>
  <si>
    <t>参考尺寸</t>
  </si>
  <si>
    <t>单元板数量</t>
  </si>
  <si>
    <t>屏体尺寸</t>
  </si>
  <si>
    <t>屏体分辨率</t>
  </si>
  <si>
    <t>结构尺寸</t>
  </si>
  <si>
    <t>接收卡排列</t>
  </si>
  <si>
    <t>清单明细</t>
  </si>
  <si>
    <t>序号</t>
  </si>
  <si>
    <t>项目类型</t>
  </si>
  <si>
    <t>项目名称</t>
  </si>
  <si>
    <t>单位</t>
  </si>
  <si>
    <t>单价(元)</t>
  </si>
  <si>
    <t>价格</t>
  </si>
  <si>
    <t>备注</t>
  </si>
  <si>
    <t>屏体部分</t>
  </si>
  <si>
    <t>户外P2.5</t>
  </si>
  <si>
    <t>张</t>
  </si>
  <si>
    <t>蓝极星</t>
  </si>
  <si>
    <t>备用单元板</t>
  </si>
  <si>
    <t>磁铁</t>
  </si>
  <si>
    <t>套</t>
  </si>
  <si>
    <t>定制箱体</t>
  </si>
  <si>
    <t>电源</t>
  </si>
  <si>
    <t>台</t>
  </si>
  <si>
    <t>电源220W</t>
  </si>
  <si>
    <t>控制系统</t>
  </si>
  <si>
    <t>接收卡</t>
  </si>
  <si>
    <t>HD-R716</t>
  </si>
  <si>
    <t>视频处理器</t>
  </si>
  <si>
    <t>HD-VP410</t>
  </si>
  <si>
    <t>框架</t>
  </si>
  <si>
    <t>屏体框架</t>
  </si>
  <si>
    <t>平方</t>
  </si>
  <si>
    <t>辅材</t>
  </si>
  <si>
    <t>长排线</t>
  </si>
  <si>
    <t>个</t>
  </si>
  <si>
    <t>卡与模组之间</t>
  </si>
  <si>
    <t>网线+卡线</t>
  </si>
  <si>
    <t>根</t>
  </si>
  <si>
    <t>成品网线与卡线</t>
  </si>
  <si>
    <t>电源间连线</t>
  </si>
  <si>
    <t>GB2.5平无氧铜线</t>
  </si>
  <si>
    <t>屏内布线</t>
  </si>
  <si>
    <t>屏外布线</t>
  </si>
  <si>
    <t>弱电</t>
  </si>
  <si>
    <t>米</t>
  </si>
  <si>
    <t>强电</t>
  </si>
  <si>
    <t>屏外设备/选配</t>
  </si>
  <si>
    <t>配电柜10ＫＷ</t>
  </si>
  <si>
    <t>/</t>
  </si>
  <si>
    <t>客户自备</t>
  </si>
  <si>
    <t>功放+音响</t>
  </si>
  <si>
    <t>电脑</t>
  </si>
  <si>
    <t>运输安装</t>
  </si>
  <si>
    <t>安装费</t>
  </si>
  <si>
    <t>交通运输费</t>
  </si>
  <si>
    <t>次</t>
  </si>
  <si>
    <t>含税小计</t>
  </si>
  <si>
    <t>质保一年，故障乙方在两小时内到达现场进行维修，终身维护，每月维护两次。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</si>
</sst>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76" formatCode="0.00_ "/>
    <numFmt numFmtId="177" formatCode="0_ "/>
    <numFmt numFmtId="178" formatCode="_ * #,##0.00_ ;_ * -#,##0.00_ ;_ * &quot;-&quot;??_ ;_ @_ "/>
    <numFmt numFmtId="179" formatCode="_ &quot;¥&quot;* #,##0.00_ ;_ &quot;¥&quot;* \-#,##0.00_ ;_ &quot;¥&quot;* &quot;-&quot;??_ ;_ @_ "/>
    <numFmt numFmtId="180" formatCode="0%"/>
    <numFmt numFmtId="181" formatCode="_ * #,##0_ ;_ * -#,##0_ ;_ * &quot;-&quot;_ ;_ @_ "/>
    <numFmt numFmtId="182" formatCode="_ ¥* #,##0_ ;_ ¥* -#,##0_ ;_ ¥* &quot;-&quot;_ ;_ @_ "/>
    <numFmt numFmtId="183" formatCode="_ &quot;¥&quot;* #,##0_ ;_ &quot;¥&quot;* \-#,##0_ ;_ &quot;¥&quot;* &quot;-&quot;_ ;_ @_ "/>
    <numFmt numFmtId="184" formatCode="_ * #,##0_ ;_ * -#,##0_ ;_ * &quot;-&quot;_ ;_ @_ "/>
  </numFmts>
  <fonts count="60" x14ac:knownFonts="60">
    <font>
      <sz val="11.0"/>
      <name val="宋体"/>
      <charset val="134"/>
    </font>
    <font>
      <sz val="11.0"/>
      <color rgb="FF000000"/>
      <name val="宋体"/>
      <charset val="134"/>
    </font>
    <font>
      <sz val="11.0"/>
      <color rgb="FFFFFFFF"/>
      <name val="宋体"/>
      <charset val="134"/>
    </font>
    <font>
      <sz val="18.0"/>
      <color rgb="FFFFFFFF"/>
      <name val="宋体"/>
      <charset val="134"/>
      <b/>
      <i val="0"/>
    </font>
    <font>
      <sz val="14.0"/>
      <color rgb="FFFFFFFF"/>
      <name val="宋体"/>
      <charset val="134"/>
      <b/>
      <i val="0"/>
    </font>
    <font>
      <sz val="14.0"/>
      <name val="宋体"/>
      <charset val="134"/>
    </font>
    <font>
      <sz val="18.0"/>
      <name val="宋体"/>
      <charset val="134"/>
    </font>
    <font>
      <sz val="14.0"/>
      <color rgb="FFFF0000"/>
      <name val="宋体"/>
      <charset val="134"/>
    </font>
    <font>
      <sz val="11.0"/>
      <color rgb="FFFFFFFF"/>
      <name val="宋体"/>
      <charset val="134"/>
      <b/>
      <i val="0"/>
    </font>
    <font>
      <sz val="11.0"/>
      <color rgb="FF0000FF"/>
      <name val="宋体"/>
      <charset val="134"/>
      <u val="single"/>
    </font>
    <font>
      <sz val="11.0"/>
      <color rgb="FF800080"/>
      <name val="宋体"/>
      <charset val="134"/>
      <u val="single"/>
    </font>
    <font>
      <sz val="11.0"/>
      <color rgb="FFFF0000"/>
      <name val="宋体"/>
      <charset val="134"/>
    </font>
    <font>
      <sz val="18.0"/>
      <color rgb="FF44546A"/>
      <name val="宋体"/>
      <charset val="134"/>
      <b/>
      <i val="0"/>
    </font>
    <font>
      <sz val="11.0"/>
      <color rgb="FF7F7F7F"/>
      <name val="宋体"/>
      <charset val="134"/>
    </font>
    <font>
      <sz val="15.0"/>
      <color rgb="FF44546A"/>
      <name val="宋体"/>
      <charset val="134"/>
      <b/>
      <i val="0"/>
    </font>
    <font>
      <sz val="13.0"/>
      <color rgb="FF44546A"/>
      <name val="宋体"/>
      <charset val="134"/>
      <b/>
      <i val="0"/>
    </font>
    <font>
      <sz val="11.0"/>
      <color rgb="FF44546A"/>
      <name val="宋体"/>
      <charset val="134"/>
      <b/>
      <i val="0"/>
    </font>
    <font>
      <sz val="11.0"/>
      <color rgb="FF3F3F76"/>
      <name val="宋体"/>
      <charset val="134"/>
    </font>
    <font>
      <sz val="11.0"/>
      <color rgb="FF3F3F3F"/>
      <name val="宋体"/>
      <charset val="134"/>
      <b/>
      <i val="0"/>
    </font>
    <font>
      <sz val="11.0"/>
      <color rgb="FFFA7D00"/>
      <name val="宋体"/>
      <charset val="134"/>
      <b/>
      <i val="0"/>
    </font>
    <font>
      <sz val="11.0"/>
      <color rgb="FFFA7D00"/>
      <name val="宋体"/>
      <charset val="134"/>
    </font>
    <font>
      <sz val="11.0"/>
      <color rgb="FF000000"/>
      <name val="宋体"/>
      <charset val="134"/>
      <b/>
      <i val="0"/>
    </font>
    <font>
      <sz val="11.0"/>
      <color rgb="FF006100"/>
      <name val="宋体"/>
      <charset val="134"/>
    </font>
    <font>
      <sz val="11.0"/>
      <color rgb="FF9C0006"/>
      <name val="宋体"/>
      <charset val="134"/>
    </font>
    <font>
      <sz val="11.0"/>
      <color rgb="FF9C6500"/>
      <name val="宋体"/>
      <charset val="134"/>
    </font>
    <font>
      <sz val="12.0"/>
      <color rgb="FF9C0006"/>
      <name val="宋体"/>
      <charset val="134"/>
    </font>
    <font>
      <sz val="12.0"/>
      <color rgb="FF006100"/>
      <name val="宋体"/>
      <charset val="134"/>
    </font>
    <font>
      <sz val="12.0"/>
      <color rgb="FF9C6500"/>
      <name val="宋体"/>
      <charset val="134"/>
    </font>
    <font>
      <sz val="12.0"/>
      <color rgb="FFFA7D00"/>
      <name val="宋体"/>
      <charset val="134"/>
      <b/>
      <i val="0"/>
    </font>
    <font>
      <sz val="12.0"/>
      <color rgb="FFFFFFFF"/>
      <name val="宋体"/>
      <charset val="134"/>
      <b/>
      <i val="0"/>
    </font>
    <font>
      <sz val="12.0"/>
      <color rgb="FF7F7F7F"/>
      <name val="宋体"/>
      <charset val="134"/>
    </font>
    <font>
      <sz val="12.0"/>
      <color rgb="FFFF0000"/>
      <name val="宋体"/>
      <charset val="134"/>
    </font>
    <font>
      <sz val="12.0"/>
      <color rgb="FFFA7D00"/>
      <name val="宋体"/>
      <charset val="134"/>
    </font>
    <font>
      <sz val="12.0"/>
      <color rgb="FF3F3F3F"/>
      <name val="宋体"/>
      <charset val="134"/>
      <b/>
      <i val="0"/>
    </font>
    <font>
      <sz val="12.0"/>
      <color rgb="FF3F3F76"/>
      <name val="宋体"/>
      <charset val="134"/>
    </font>
    <font>
      <sz val="18.0"/>
      <color rgb="FF1F497D"/>
      <name val="宋体"/>
      <charset val="134"/>
    </font>
    <font>
      <sz val="15.0"/>
      <color rgb="FF1F497D"/>
      <name val="宋体"/>
      <charset val="134"/>
      <b/>
      <i val="0"/>
    </font>
    <font>
      <sz val="13.0"/>
      <color rgb="FF1F497D"/>
      <name val="宋体"/>
      <charset val="134"/>
      <b/>
      <i val="0"/>
    </font>
    <font>
      <sz val="11.0"/>
      <color rgb="FF1F497D"/>
      <name val="宋体"/>
      <charset val="134"/>
      <b/>
      <i val="0"/>
    </font>
    <font>
      <sz val="12.0"/>
      <color rgb="FF000000"/>
      <name val="宋体"/>
      <charset val="134"/>
      <b/>
      <i val="0"/>
    </font>
    <font>
      <sz val="12.0"/>
      <color rgb="FF000000"/>
      <name val="宋体"/>
      <charset val="134"/>
    </font>
    <font>
      <sz val="12.0"/>
      <color rgb="FFFFFFFF"/>
      <name val="宋体"/>
      <charset val="134"/>
    </font>
    <font>
      <sz val="12.0"/>
      <color rgb="FF9C0006"/>
      <name val="宋体"/>
      <charset val="134"/>
      <b val="0"/>
      <i val="0"/>
      <strike val="0"/>
    </font>
    <font>
      <sz val="12.0"/>
      <color rgb="FF006100"/>
      <name val="宋体"/>
      <charset val="134"/>
      <b val="0"/>
      <i val="0"/>
      <strike val="0"/>
    </font>
    <font>
      <sz val="12.0"/>
      <color rgb="FF9C6500"/>
      <name val="宋体"/>
      <charset val="134"/>
      <b val="0"/>
      <i val="0"/>
      <strike val="0"/>
    </font>
    <font>
      <sz val="12.0"/>
      <color rgb="FFFA7D00"/>
      <name val="宋体"/>
      <charset val="134"/>
      <b/>
      <i val="0"/>
      <strike val="0"/>
    </font>
    <font>
      <sz val="12.0"/>
      <color rgb="FFFFFFFF"/>
      <name val="宋体"/>
      <charset val="134"/>
      <b/>
      <i val="0"/>
      <strike val="0"/>
    </font>
    <font>
      <sz val="12.0"/>
      <color rgb="FF7F7F7F"/>
      <name val="宋体"/>
      <charset val="134"/>
      <strike val="0"/>
    </font>
    <font>
      <sz val="12.0"/>
      <color rgb="FFFF0000"/>
      <name val="宋体"/>
      <charset val="134"/>
      <b val="0"/>
      <i val="0"/>
      <strike val="0"/>
    </font>
    <font>
      <sz val="12.0"/>
      <color rgb="FFFA7D00"/>
      <name val="宋体"/>
      <charset val="134"/>
      <b val="0"/>
      <i val="0"/>
      <strike val="0"/>
    </font>
    <font>
      <sz val="12.0"/>
      <color rgb="FF3F3F3F"/>
      <name val="宋体"/>
      <charset val="134"/>
      <b/>
      <i val="0"/>
      <strike val="0"/>
    </font>
    <font>
      <sz val="12.0"/>
      <color rgb="FF3F3F76"/>
      <name val="宋体"/>
      <charset val="134"/>
      <b val="0"/>
      <i val="0"/>
      <strike val="0"/>
    </font>
    <font>
      <sz val="18.0"/>
      <color rgb="FF1F497D"/>
      <name val="宋体"/>
      <charset val="134"/>
      <b val="0"/>
      <i val="0"/>
      <strike val="0"/>
    </font>
    <font>
      <sz val="15.0"/>
      <color rgb="FF1F497D"/>
      <name val="宋体"/>
      <charset val="134"/>
      <b/>
      <i val="0"/>
      <strike val="0"/>
    </font>
    <font>
      <sz val="13.0"/>
      <color rgb="FF1F497D"/>
      <name val="宋体"/>
      <charset val="134"/>
      <b/>
      <i val="0"/>
      <strike val="0"/>
    </font>
    <font>
      <sz val="11.0"/>
      <color rgb="FF1F497D"/>
      <name val="宋体"/>
      <charset val="134"/>
      <b/>
      <i val="0"/>
      <strike val="0"/>
    </font>
    <font>
      <sz val="12.0"/>
      <color rgb="FF000000"/>
      <name val="宋体"/>
      <charset val="134"/>
      <b/>
      <i val="0"/>
      <strike val="0"/>
    </font>
    <font>
      <sz val="12.0"/>
      <color rgb="FF000000"/>
      <name val="宋体"/>
      <charset val="134"/>
      <b val="0"/>
      <i val="0"/>
      <strike val="0"/>
    </font>
    <font>
      <sz val="12.0"/>
      <color rgb="FFFFFFFF"/>
      <name val="宋体"/>
      <charset val="134"/>
      <b val="0"/>
      <i val="0"/>
      <strike val="0"/>
    </font>
    <font>
      <sz val="11.0"/>
      <name val="宋体"/>
      <charset val="134"/>
    </font>
  </fonts>
  <fills count="93">
    <fill>
      <patternFill patternType="none"/>
    </fill>
    <fill>
      <patternFill patternType="gray125"/>
    </fill>
    <fill>
      <patternFill patternType="solid">
        <fgColor rgb="FFD9E1F4"/>
        <bgColor indexed="64"/>
      </patternFill>
    </fill>
    <fill>
      <patternFill patternType="solid">
        <fgColor rgb="FF4874CB"/>
        <bgColor indexed="64"/>
      </patternFill>
    </fill>
    <fill>
      <patternFill patternType="none"/>
    </fill>
    <fill>
      <patternFill patternType="solid">
        <fgColor rgb="FF1C9CA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DAE3F4"/>
        <bgColor indexed="64"/>
      </patternFill>
    </fill>
    <fill>
      <patternFill patternType="solid">
        <fgColor rgb="FFB6C7EA"/>
        <bgColor indexed="64"/>
      </patternFill>
    </fill>
    <fill>
      <patternFill patternType="solid">
        <fgColor rgb="FF90ABE0"/>
        <bgColor indexed="64"/>
      </patternFill>
    </fill>
    <fill>
      <patternFill patternType="solid">
        <fgColor rgb="FFEE822F"/>
        <bgColor indexed="64"/>
      </patternFill>
    </fill>
    <fill>
      <patternFill patternType="solid">
        <fgColor rgb="FFFBE5D5"/>
        <bgColor indexed="64"/>
      </patternFill>
    </fill>
    <fill>
      <patternFill patternType="solid">
        <fgColor rgb="FFF8CDAC"/>
        <bgColor indexed="64"/>
      </patternFill>
    </fill>
    <fill>
      <patternFill patternType="solid">
        <fgColor rgb="FFF5B381"/>
        <bgColor indexed="64"/>
      </patternFill>
    </fill>
    <fill>
      <patternFill patternType="solid">
        <fgColor rgb="FFF2BA02"/>
        <bgColor indexed="64"/>
      </patternFill>
    </fill>
    <fill>
      <patternFill patternType="solid">
        <fgColor rgb="FFFFF2C9"/>
        <bgColor indexed="64"/>
      </patternFill>
    </fill>
    <fill>
      <patternFill patternType="solid">
        <fgColor rgb="FFFEE594"/>
        <bgColor indexed="64"/>
      </patternFill>
    </fill>
    <fill>
      <patternFill patternType="solid">
        <fgColor rgb="FFFED860"/>
        <bgColor indexed="64"/>
      </patternFill>
    </fill>
    <fill>
      <patternFill patternType="solid">
        <fgColor rgb="FF75BD42"/>
        <bgColor indexed="64"/>
      </patternFill>
    </fill>
    <fill>
      <patternFill patternType="solid">
        <fgColor rgb="FFE3F2D8"/>
        <bgColor indexed="64"/>
      </patternFill>
    </fill>
    <fill>
      <patternFill patternType="solid">
        <fgColor rgb="FFC7E5B3"/>
        <bgColor indexed="64"/>
      </patternFill>
    </fill>
    <fill>
      <patternFill patternType="solid">
        <fgColor rgb="FFABD78D"/>
        <bgColor indexed="64"/>
      </patternFill>
    </fill>
    <fill>
      <patternFill patternType="solid">
        <fgColor rgb="FF30C0B4"/>
        <bgColor indexed="64"/>
      </patternFill>
    </fill>
    <fill>
      <patternFill patternType="solid">
        <fgColor rgb="FFD2F4F1"/>
        <bgColor indexed="64"/>
      </patternFill>
    </fill>
    <fill>
      <patternFill patternType="solid">
        <fgColor rgb="FFA7E9E3"/>
        <bgColor indexed="64"/>
      </patternFill>
    </fill>
    <fill>
      <patternFill patternType="solid">
        <fgColor rgb="FF7CDED5"/>
        <bgColor indexed="64"/>
      </patternFill>
    </fill>
    <fill>
      <patternFill patternType="solid">
        <fgColor rgb="FFE54C5E"/>
        <bgColor indexed="64"/>
      </patternFill>
    </fill>
    <fill>
      <patternFill patternType="solid">
        <fgColor rgb="FFFADADE"/>
        <bgColor indexed="64"/>
      </patternFill>
    </fill>
    <fill>
      <patternFill patternType="solid">
        <fgColor rgb="FFF5B7BE"/>
        <bgColor indexed="64"/>
      </patternFill>
    </fill>
    <fill>
      <patternFill patternType="solid">
        <fgColor rgb="FFEF939E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DA9694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9BBB59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F7964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DA9694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9BBB59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F79646"/>
        <bgColor indexed="64"/>
      </patternFill>
    </fill>
  </fills>
  <borders count="107">
    <border>
      <left/>
      <right/>
      <top/>
      <bottom/>
      <diagonal/>
    </border>
    <border diagonalUp="1">
      <left style="thin">
        <color rgb="FF4874CB"/>
      </left>
      <right style="thin">
        <color rgb="FF4874CB"/>
      </right>
      <top style="thin">
        <color rgb="FF4874CB"/>
      </top>
      <bottom style="thin">
        <color rgb="FF4874CB"/>
      </bottom>
      <diagonal style="thin">
        <color rgb="FF91AADF"/>
      </diagonal>
    </border>
    <border>
      <left/>
      <right/>
      <top style="double">
        <color rgb="FF4874CB"/>
      </top>
      <bottom/>
      <diagonal/>
    </border>
    <border>
      <left/>
      <right/>
      <top/>
      <bottom style="thin">
        <color rgb="FF91AADF"/>
      </bottom>
      <diagonal/>
    </border>
    <border>
      <left/>
      <right/>
      <top/>
      <bottom style="thin">
        <color rgb="FF91AADF"/>
      </bottom>
      <diagonal/>
    </border>
    <border>
      <left/>
      <right/>
      <top style="thin">
        <color rgb="FF4874CB"/>
      </top>
      <bottom style="thin">
        <color rgb="FF4874CB"/>
      </bottom>
      <diagonal/>
    </border>
    <border>
      <left/>
      <right/>
      <top/>
      <bottom style="thin">
        <color rgb="FF91AADF"/>
      </bottom>
      <diagonal/>
    </border>
    <border>
      <left/>
      <right/>
      <top style="thin">
        <color rgb="FF91AADF"/>
      </top>
      <bottom style="thin">
        <color rgb="FF91AADF"/>
      </bottom>
      <diagonal/>
    </border>
    <border diagonalUp="1">
      <left style="thin">
        <color rgb="FF4874CB"/>
      </left>
      <right style="thin">
        <color rgb="FF4874CB"/>
      </right>
      <top style="thin">
        <color rgb="FF4874CB"/>
      </top>
      <bottom style="thin">
        <color rgb="FF4874CB"/>
      </bottom>
      <diagonal style="thin">
        <color rgb="FF91AADF"/>
      </diagonal>
    </border>
    <border>
      <left/>
      <right/>
      <top style="double">
        <color rgb="FF4874CB"/>
      </top>
      <bottom/>
      <diagonal/>
    </border>
    <border>
      <left/>
      <right/>
      <top/>
      <bottom style="thin">
        <color rgb="FF91AADF"/>
      </bottom>
      <diagonal/>
    </border>
    <border>
      <left/>
      <right/>
      <top style="thin">
        <color rgb="FF91AADF"/>
      </top>
      <bottom style="thin">
        <color rgb="FF91AADF"/>
      </bottom>
      <diagonal/>
    </border>
    <border>
      <left/>
      <right/>
      <top style="thin">
        <color rgb="FF4874CB"/>
      </top>
      <bottom style="thin">
        <color rgb="FF4874CB"/>
      </bottom>
      <diagonal/>
    </border>
    <border>
      <left/>
      <right/>
      <top/>
      <bottom style="thin">
        <color rgb="FF91AADF"/>
      </bottom>
      <diagonal/>
    </border>
    <border>
      <left/>
      <right/>
      <top/>
      <bottom style="thin">
        <color rgb="FF91AAD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30C0B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30C0B4"/>
      </bottom>
      <diagonal/>
    </border>
    <border>
      <left style="thin">
        <color rgb="FF248E87"/>
      </left>
      <right style="thin">
        <color rgb="FF248E87"/>
      </right>
      <top/>
      <bottom/>
      <diagonal/>
    </border>
    <border>
      <left style="thin">
        <color indexed="64"/>
      </left>
      <right style="thin">
        <color indexed="64"/>
      </right>
      <top style="thin">
        <color rgb="FF30C0B4"/>
      </top>
      <bottom style="thin">
        <color rgb="FF30C0B4"/>
      </bottom>
      <diagonal/>
    </border>
    <border>
      <left style="thin">
        <color indexed="64"/>
      </left>
      <right style="thin">
        <color indexed="64"/>
      </right>
      <top style="thin">
        <color rgb="FF30C0B4"/>
      </top>
      <bottom style="thin">
        <color rgb="FF30C0B4"/>
      </bottom>
      <diagonal/>
    </border>
    <border>
      <left style="thin">
        <color rgb="FF248E87"/>
      </left>
      <right style="thin">
        <color rgb="FF248E87"/>
      </right>
      <top/>
      <bottom style="thin">
        <color rgb="FF248E87"/>
      </bottom>
      <diagonal/>
    </border>
    <border>
      <left style="thin">
        <color rgb="FF248E87"/>
      </left>
      <right style="thin">
        <color rgb="FF248E87"/>
      </right>
      <top/>
      <bottom style="thin">
        <color rgb="FF248E87"/>
      </bottom>
      <diagonal/>
    </border>
    <border>
      <left style="thin">
        <color rgb="FF248E87"/>
      </left>
      <right style="thin">
        <color rgb="FF248E87"/>
      </right>
      <top/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/>
      <diagonal/>
    </border>
    <border>
      <left style="thin">
        <color rgb="FF248E87"/>
      </left>
      <right style="thin">
        <color rgb="FF248E87"/>
      </right>
      <top style="thin">
        <color rgb="FF248E87"/>
      </top>
      <bottom/>
      <diagonal/>
    </border>
    <border>
      <left style="thin">
        <color rgb="FF248E87"/>
      </left>
      <right style="thin">
        <color rgb="FF248E87"/>
      </right>
      <top style="thin">
        <color rgb="FF248E87"/>
      </top>
      <bottom/>
      <diagonal/>
    </border>
    <border>
      <left style="thin">
        <color indexed="64"/>
      </left>
      <right style="thin">
        <color indexed="64"/>
      </right>
      <top style="thin">
        <color rgb="FF30C0B4"/>
      </top>
      <bottom style="thin">
        <color indexed="64"/>
      </bottom>
      <diagonal/>
    </border>
    <border>
      <left style="thin">
        <color rgb="FF248E87"/>
      </left>
      <right style="thin">
        <color rgb="FF248E87"/>
      </right>
      <top/>
      <bottom style="thin">
        <color rgb="FF248E87"/>
      </bottom>
      <diagonal/>
    </border>
    <border>
      <left style="thin">
        <color rgb="FF248E87"/>
      </left>
      <right style="thin">
        <color rgb="FF248E87"/>
      </right>
      <top/>
      <bottom style="thin">
        <color rgb="FF248E87"/>
      </bottom>
      <diagonal/>
    </border>
    <border>
      <left style="thin">
        <color rgb="FF248E87"/>
      </left>
      <right style="thin">
        <color rgb="FF248E87"/>
      </right>
      <top/>
      <bottom style="thin">
        <color rgb="FF248E87"/>
      </bottom>
      <diagonal/>
    </border>
    <border>
      <left style="thin">
        <color rgb="FF248E87"/>
      </left>
      <right style="thin">
        <color rgb="FF248E87"/>
      </right>
      <top/>
      <bottom style="thin">
        <color rgb="FF248E87"/>
      </bottom>
      <diagonal/>
    </border>
    <border>
      <left style="thin">
        <color rgb="FF248E87"/>
      </left>
      <right style="thin">
        <color rgb="FF248E87"/>
      </right>
      <top/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/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/>
      <top style="thin">
        <color rgb="FF248E87"/>
      </top>
      <bottom style="thin">
        <color rgb="FF248E87"/>
      </bottom>
      <diagonal/>
    </border>
    <border>
      <left/>
      <right/>
      <top style="thin">
        <color rgb="FF248E87"/>
      </top>
      <bottom style="thin">
        <color rgb="FF248E87"/>
      </bottom>
      <diagonal/>
    </border>
    <border>
      <left/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4874CB"/>
      </bottom>
      <diagonal/>
    </border>
    <border>
      <left/>
      <right/>
      <top/>
      <bottom style="medium">
        <color rgb="FF4874CB"/>
      </bottom>
      <diagonal/>
    </border>
    <border>
      <left/>
      <right/>
      <top/>
      <bottom style="medium">
        <color rgb="FFA3B9E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rgb="FF4874CB"/>
      </top>
      <bottom style="double">
        <color rgb="FF4874CB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4F81BD"/>
      </bottom>
      <diagonal/>
    </border>
    <border>
      <left/>
      <right/>
      <top/>
      <bottom style="thick">
        <color rgb="FFA7BFDE"/>
      </bottom>
      <diagonal/>
    </border>
    <border>
      <left/>
      <right/>
      <top/>
      <bottom style="thick">
        <color rgb="FF95B3D7"/>
      </bottom>
      <diagonal/>
    </border>
    <border>
      <left/>
      <right/>
      <top style="thin">
        <color rgb="FF4F81BD"/>
      </top>
      <bottom style="double">
        <color rgb="FF4F81BD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4874CB"/>
      </bottom>
      <diagonal/>
    </border>
    <border>
      <left/>
      <right/>
      <top/>
      <bottom style="medium">
        <color rgb="FF4874CB"/>
      </bottom>
      <diagonal/>
    </border>
    <border>
      <left/>
      <right/>
      <top/>
      <bottom style="medium">
        <color rgb="FFA3B9E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rgb="FF4874CB"/>
      </top>
      <bottom style="double">
        <color rgb="FF4874CB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30C0B4"/>
      </top>
      <bottom style="thin">
        <color indexed="64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/>
      <right style="thin">
        <color rgb="FF248E87"/>
      </right>
      <top style="thin">
        <color rgb="FF248E87"/>
      </top>
      <bottom style="thin">
        <color rgb="FF248E87"/>
      </bottom>
      <diagonal/>
    </border>
    <border>
      <left/>
      <right/>
      <top style="thin">
        <color rgb="FF248E87"/>
      </top>
      <bottom style="thin">
        <color rgb="FF248E87"/>
      </bottom>
      <diagonal/>
    </border>
    <border>
      <left style="thin">
        <color rgb="FF248E87"/>
      </left>
      <right/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/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248E87"/>
      </left>
      <right style="thin">
        <color rgb="FF248E87"/>
      </right>
      <top style="thin">
        <color rgb="FF248E87"/>
      </top>
      <bottom style="thin">
        <color rgb="FF248E87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4F81BD"/>
      </bottom>
      <diagonal/>
    </border>
    <border>
      <left/>
      <right/>
      <top/>
      <bottom style="thick">
        <color rgb="FFA7BFDE"/>
      </bottom>
      <diagonal/>
    </border>
    <border>
      <left/>
      <right/>
      <top/>
      <bottom style="thick">
        <color rgb="FF95B3D7"/>
      </bottom>
      <diagonal/>
    </border>
    <border>
      <left/>
      <right/>
      <top style="thin">
        <color rgb="FF4F81BD"/>
      </top>
      <bottom style="double">
        <color rgb="FF4F81BD"/>
      </bottom>
      <diagonal/>
    </border>
  </borders>
  <cellStyleXfs count="49">
    <xf numFmtId="0" applyNumberFormat="0" fontId="0" applyFill="0" fillId="0" borderId="0" applyAlignment="1">
      <alignment vertical="center"/>
    </xf>
    <xf numFmtId="178" applyNumberFormat="1" fontId="1" applyFont="1" applyFill="0" fillId="0" borderId="0" applyAlignment="1" applyProtection="0">
      <alignment vertical="center"/>
    </xf>
    <xf numFmtId="179" applyNumberFormat="1" fontId="1" applyFont="1" applyFill="0" fillId="0" borderId="0" applyAlignment="1" applyProtection="0">
      <alignment vertical="center"/>
    </xf>
    <xf numFmtId="180" applyNumberFormat="1" fontId="1" applyFont="1" applyFill="0" fillId="0" borderId="0" applyAlignment="1" applyProtection="0">
      <alignment vertical="center"/>
    </xf>
    <xf numFmtId="181" applyNumberFormat="1" fontId="1" applyFont="1" applyFill="0" fillId="0" borderId="0" applyAlignment="1" applyProtection="0">
      <alignment vertical="center"/>
    </xf>
    <xf numFmtId="182" applyNumberFormat="1" fontId="1" applyFont="1" applyFill="0" fillId="0" borderId="0" applyAlignment="1" applyProtection="0">
      <alignment vertical="center"/>
    </xf>
    <xf numFmtId="0" applyNumberFormat="0" fontId="9" applyFont="1" applyFill="0" fillId="0" borderId="0" applyAlignment="1" applyProtection="0">
      <alignment vertical="center"/>
    </xf>
    <xf numFmtId="0" applyNumberFormat="0" fontId="10" applyFont="1" applyFill="0" fillId="0" borderId="0" applyAlignment="1" applyProtection="0">
      <alignment vertical="center"/>
    </xf>
    <xf numFmtId="0" applyNumberFormat="0" fontId="1" applyFont="1" fillId="8" applyFill="1" borderId="56" applyBorder="1" applyAlignment="1" applyProtection="0">
      <alignment vertical="center"/>
    </xf>
    <xf numFmtId="0" applyNumberFormat="0" fontId="11" applyFont="1" applyFill="0" fillId="0" borderId="0" applyAlignment="1" applyProtection="0">
      <alignment vertical="center"/>
    </xf>
    <xf numFmtId="0" applyNumberFormat="0" fontId="12" applyFont="1" applyFill="0" fillId="0" borderId="0" applyAlignment="1" applyProtection="0">
      <alignment vertical="center"/>
    </xf>
    <xf numFmtId="0" applyNumberFormat="0" fontId="13" applyFont="1" applyFill="0" fillId="0" borderId="0" applyAlignment="1" applyProtection="0">
      <alignment vertical="center"/>
    </xf>
    <xf numFmtId="0" applyNumberFormat="0" fontId="14" applyFont="1" applyFill="0" fillId="0" borderId="57" applyBorder="1" applyAlignment="1" applyProtection="0">
      <alignment vertical="center"/>
    </xf>
    <xf numFmtId="0" applyNumberFormat="0" fontId="15" applyFont="1" applyFill="0" fillId="0" borderId="58" applyBorder="1" applyAlignment="1" applyProtection="0">
      <alignment vertical="center"/>
    </xf>
    <xf numFmtId="0" applyNumberFormat="0" fontId="16" applyFont="1" applyFill="0" fillId="0" borderId="59" applyBorder="1" applyAlignment="1" applyProtection="0">
      <alignment vertical="center"/>
    </xf>
    <xf numFmtId="0" applyNumberFormat="0" fontId="16" applyFont="1" applyFill="0" fillId="0" borderId="0" applyAlignment="1" applyProtection="0">
      <alignment vertical="center"/>
    </xf>
    <xf numFmtId="0" applyNumberFormat="0" fontId="17" applyFont="1" fillId="9" applyFill="1" borderId="60" applyBorder="1" applyAlignment="1" applyProtection="0">
      <alignment vertical="center"/>
    </xf>
    <xf numFmtId="0" applyNumberFormat="0" fontId="18" applyFont="1" fillId="10" applyFill="1" borderId="61" applyBorder="1" applyAlignment="1" applyProtection="0">
      <alignment vertical="center"/>
    </xf>
    <xf numFmtId="0" applyNumberFormat="0" fontId="19" applyFont="1" fillId="10" applyFill="1" borderId="62" applyBorder="1" applyAlignment="1" applyProtection="0">
      <alignment vertical="center"/>
    </xf>
    <xf numFmtId="0" applyNumberFormat="0" fontId="8" applyFont="1" fillId="11" applyFill="1" borderId="63" applyBorder="1" applyAlignment="1" applyProtection="0">
      <alignment vertical="center"/>
    </xf>
    <xf numFmtId="0" applyNumberFormat="0" fontId="20" applyFont="1" applyFill="0" fillId="0" borderId="64" applyBorder="1" applyAlignment="1" applyProtection="0">
      <alignment vertical="center"/>
    </xf>
    <xf numFmtId="0" applyNumberFormat="0" fontId="21" applyFont="1" applyFill="0" fillId="0" borderId="65" applyBorder="1" applyAlignment="1" applyProtection="0">
      <alignment vertical="center"/>
    </xf>
    <xf numFmtId="0" applyNumberFormat="0" fontId="22" applyFont="1" fillId="12" applyFill="1" borderId="0" applyAlignment="1" applyProtection="0">
      <alignment vertical="center"/>
    </xf>
    <xf numFmtId="0" applyNumberFormat="0" fontId="23" applyFont="1" fillId="13" applyFill="1" borderId="0" applyAlignment="1" applyProtection="0">
      <alignment vertical="center"/>
    </xf>
    <xf numFmtId="0" applyNumberFormat="0" fontId="24" applyFont="1" fillId="14" applyFill="1" borderId="0" applyAlignment="1" applyProtection="0">
      <alignment vertical="center"/>
    </xf>
    <xf numFmtId="0" applyNumberFormat="0" fontId="2" applyFont="1" fillId="3" applyFill="1" borderId="0" applyAlignment="1" applyProtection="0">
      <alignment vertical="center"/>
    </xf>
    <xf numFmtId="0" applyNumberFormat="0" fontId="1" applyFont="1" fillId="15" applyFill="1" borderId="0" applyAlignment="1" applyProtection="0">
      <alignment vertical="center"/>
    </xf>
    <xf numFmtId="0" applyNumberFormat="0" fontId="1" applyFont="1" fillId="16" applyFill="1" borderId="0" applyAlignment="1" applyProtection="0">
      <alignment vertical="center"/>
    </xf>
    <xf numFmtId="0" applyNumberFormat="0" fontId="2" applyFont="1" fillId="17" applyFill="1" borderId="0" applyAlignment="1" applyProtection="0">
      <alignment vertical="center"/>
    </xf>
    <xf numFmtId="0" applyNumberFormat="0" fontId="2" applyFont="1" fillId="18" applyFill="1" borderId="0" applyAlignment="1" applyProtection="0">
      <alignment vertical="center"/>
    </xf>
    <xf numFmtId="0" applyNumberFormat="0" fontId="1" applyFont="1" fillId="19" applyFill="1" borderId="0" applyAlignment="1" applyProtection="0">
      <alignment vertical="center"/>
    </xf>
    <xf numFmtId="0" applyNumberFormat="0" fontId="1" applyFont="1" fillId="20" applyFill="1" borderId="0" applyAlignment="1" applyProtection="0">
      <alignment vertical="center"/>
    </xf>
    <xf numFmtId="0" applyNumberFormat="0" fontId="2" applyFont="1" fillId="21" applyFill="1" borderId="0" applyAlignment="1" applyProtection="0">
      <alignment vertical="center"/>
    </xf>
    <xf numFmtId="0" applyNumberFormat="0" fontId="2" applyFont="1" fillId="22" applyFill="1" borderId="0" applyAlignment="1" applyProtection="0">
      <alignment vertical="center"/>
    </xf>
    <xf numFmtId="0" applyNumberFormat="0" fontId="1" applyFont="1" fillId="23" applyFill="1" borderId="0" applyAlignment="1" applyProtection="0">
      <alignment vertical="center"/>
    </xf>
    <xf numFmtId="0" applyNumberFormat="0" fontId="1" applyFont="1" fillId="24" applyFill="1" borderId="0" applyAlignment="1" applyProtection="0">
      <alignment vertical="center"/>
    </xf>
    <xf numFmtId="0" applyNumberFormat="0" fontId="2" applyFont="1" fillId="25" applyFill="1" borderId="0" applyAlignment="1" applyProtection="0">
      <alignment vertical="center"/>
    </xf>
    <xf numFmtId="0" applyNumberFormat="0" fontId="2" applyFont="1" fillId="26" applyFill="1" borderId="0" applyAlignment="1" applyProtection="0">
      <alignment vertical="center"/>
    </xf>
    <xf numFmtId="0" applyNumberFormat="0" fontId="1" applyFont="1" fillId="27" applyFill="1" borderId="0" applyAlignment="1" applyProtection="0">
      <alignment vertical="center"/>
    </xf>
    <xf numFmtId="0" applyNumberFormat="0" fontId="1" applyFont="1" fillId="28" applyFill="1" borderId="0" applyAlignment="1" applyProtection="0">
      <alignment vertical="center"/>
    </xf>
    <xf numFmtId="0" applyNumberFormat="0" fontId="2" applyFont="1" fillId="29" applyFill="1" borderId="0" applyAlignment="1" applyProtection="0">
      <alignment vertical="center"/>
    </xf>
    <xf numFmtId="0" applyNumberFormat="0" fontId="2" applyFont="1" fillId="30" applyFill="1" borderId="0" applyAlignment="1" applyProtection="0">
      <alignment vertical="center"/>
    </xf>
    <xf numFmtId="0" applyNumberFormat="0" fontId="1" applyFont="1" fillId="31" applyFill="1" borderId="0" applyAlignment="1" applyProtection="0">
      <alignment vertical="center"/>
    </xf>
    <xf numFmtId="0" applyNumberFormat="0" fontId="1" applyFont="1" fillId="32" applyFill="1" borderId="0" applyAlignment="1" applyProtection="0">
      <alignment vertical="center"/>
    </xf>
    <xf numFmtId="0" applyNumberFormat="0" fontId="2" applyFont="1" fillId="33" applyFill="1" borderId="0" applyAlignment="1" applyProtection="0">
      <alignment vertical="center"/>
    </xf>
    <xf numFmtId="0" applyNumberFormat="0" fontId="2" applyFont="1" fillId="34" applyFill="1" borderId="0" applyAlignment="1" applyProtection="0">
      <alignment vertical="center"/>
    </xf>
    <xf numFmtId="0" applyNumberFormat="0" fontId="1" applyFont="1" fillId="35" applyFill="1" borderId="0" applyAlignment="1" applyProtection="0">
      <alignment vertical="center"/>
    </xf>
    <xf numFmtId="0" applyNumberFormat="0" fontId="1" applyFont="1" fillId="36" applyFill="1" borderId="0" applyAlignment="1" applyProtection="0">
      <alignment vertical="center"/>
    </xf>
    <xf numFmtId="0" applyNumberFormat="0" fontId="2" applyFont="1" fillId="37" applyFill="1" borderId="0" applyAlignment="1" applyProtection="0">
      <alignment vertical="center"/>
    </xf>
  </cellStyleXfs>
  <cellXfs count="268">
    <xf numFmtId="0" fontId="0" fillId="0" borderId="0" applyAlignment="1" xfId="0">
      <alignment vertical="center"/>
    </xf>
    <xf numFmtId="0" fontId="1" applyFont="1" fillId="0" borderId="1" applyBorder="1" applyAlignment="1" xfId="0">
      <alignment vertical="center"/>
    </xf>
    <xf numFmtId="0" fontId="0" fillId="2" applyFill="1" borderId="0" applyAlignment="1" xfId="0">
      <alignment vertical="center"/>
    </xf>
    <xf numFmtId="0" fontId="1" applyFont="1" fillId="0" borderId="0" applyAlignment="1" xfId="0">
      <alignment vertical="center"/>
    </xf>
    <xf numFmtId="0" fontId="2" applyFont="1" fillId="3" applyFill="1" borderId="0" applyAlignment="1" xfId="0">
      <alignment vertical="center"/>
    </xf>
    <xf numFmtId="0" fontId="1" applyFont="1" fillId="0" borderId="2" applyBorder="1" applyAlignment="1" xfId="0">
      <alignment vertical="center"/>
    </xf>
    <xf numFmtId="0" fontId="0" fillId="2" applyFill="1" borderId="3" applyBorder="1" applyAlignment="1" xfId="0">
      <alignment vertical="center"/>
    </xf>
    <xf numFmtId="0" fontId="1" applyFont="1" fillId="2" applyFill="1" borderId="4" applyBorder="1" applyAlignment="1" xfId="0">
      <alignment vertical="center"/>
    </xf>
    <xf numFmtId="0" fontId="1" applyFont="1" fillId="0" borderId="5" applyBorder="1" applyAlignment="1" xfId="0">
      <alignment vertical="center"/>
    </xf>
    <xf numFmtId="0" fontId="1" applyFont="1" fillId="0" borderId="6" applyBorder="1" applyAlignment="1" xfId="0">
      <alignment vertical="center"/>
    </xf>
    <xf numFmtId="0" fontId="1" applyFont="1" fillId="2" applyFill="1" borderId="7" applyBorder="1" applyAlignment="1" xfId="0">
      <alignment vertical="center"/>
    </xf>
    <xf numFmtId="0" fontId="0" fillId="0" borderId="0" applyAlignment="1" xfId="0">
      <alignment vertical="center"/>
    </xf>
    <xf numFmtId="0" fontId="1" applyFont="1" fillId="0" borderId="1" applyBorder="1" applyAlignment="1" xfId="0">
      <alignment vertical="center"/>
    </xf>
    <xf numFmtId="0" fontId="2" applyFont="1" fillId="3" applyFill="1" borderId="0" applyAlignment="1" xfId="0">
      <alignment vertical="center"/>
    </xf>
    <xf numFmtId="0" fontId="1" applyFont="1" fillId="0" borderId="9" applyBorder="1" applyAlignment="1" xfId="0">
      <alignment vertical="center"/>
    </xf>
    <xf numFmtId="0" fontId="1" applyFont="1" fillId="0" borderId="0" applyAlignment="1" xfId="0">
      <alignment vertical="center"/>
    </xf>
    <xf numFmtId="0" fontId="0" fillId="2" applyFill="1" borderId="0" applyAlignment="1" xfId="0">
      <alignment vertical="center"/>
    </xf>
    <xf numFmtId="0" fontId="1" applyFont="1" fillId="2" applyFill="1" borderId="10" applyBorder="1" applyAlignment="1" xfId="0">
      <alignment vertical="center"/>
    </xf>
    <xf numFmtId="0" fontId="1" applyFont="1" fillId="2" applyFill="1" borderId="11" applyBorder="1" applyAlignment="1" xfId="0">
      <alignment vertical="center"/>
    </xf>
    <xf numFmtId="0" fontId="1" applyFont="1" fillId="0" borderId="12" applyBorder="1" applyAlignment="1" xfId="0">
      <alignment vertical="center"/>
    </xf>
    <xf numFmtId="0" fontId="1" applyFont="1" fillId="0" borderId="13" applyBorder="1" applyAlignment="1" xfId="0">
      <alignment vertical="center"/>
    </xf>
    <xf numFmtId="0" fontId="0" fillId="2" applyFill="1" borderId="14" applyBorder="1" applyAlignment="1" xfId="0">
      <alignment vertical="center"/>
    </xf>
    <xf numFmtId="0" fontId="1" applyFont="1" fillId="0" applyBorder="1" borderId="0" applyAlignment="1" xfId="0">
      <alignment vertical="center"/>
    </xf>
    <xf numFmtId="0" fontId="1" applyFont="1" fillId="0" applyBorder="1" borderId="0" applyAlignment="1" xfId="0">
      <alignment horizontal="center" vertical="center"/>
    </xf>
    <xf numFmtId="0" fontId="3" applyFont="1" fillId="5" applyFill="1" borderId="15" applyBorder="1" applyAlignment="1" xfId="0">
      <alignment horizontal="center" vertical="center" wrapText="1"/>
    </xf>
    <xf numFmtId="0" fontId="4" applyFont="1" fillId="5" applyFill="1" borderId="16" applyBorder="1" applyAlignment="1" xfId="0">
      <alignment horizontal="center" vertical="center" wrapText="1"/>
    </xf>
    <xf numFmtId="0" fontId="4" applyFont="1" fillId="5" applyFill="1" borderId="17" applyBorder="1" applyAlignment="1" xfId="0">
      <alignment horizontal="center" vertical="center"/>
    </xf>
    <xf numFmtId="0" fontId="4" applyFont="1" fillId="5" applyFill="1" borderId="18" applyBorder="1" applyAlignment="1" xfId="0">
      <alignment horizontal="center" vertical="center" wrapText="1"/>
    </xf>
    <xf numFmtId="0" fontId="5" applyFont="1" fillId="6" applyFill="1" borderId="19" applyBorder="1" applyAlignment="1" xfId="0">
      <alignment horizontal="center" vertical="center"/>
    </xf>
    <xf numFmtId="0" fontId="4" applyFont="1" fillId="5" applyFill="1" borderId="20" applyBorder="1" applyAlignment="1" xfId="0">
      <alignment horizontal="center" vertical="center"/>
    </xf>
    <xf numFmtId="0" fontId="4" applyFont="1" fillId="5" applyFill="1" borderId="21" applyBorder="1" applyAlignment="1" xfId="0">
      <alignment horizontal="center" vertical="center" wrapText="1"/>
    </xf>
    <xf numFmtId="0" fontId="5" applyFont="1" fillId="6" applyFill="1" borderId="22" applyBorder="1" applyAlignment="1" xfId="0">
      <alignment horizontal="center" vertical="center" wrapText="1"/>
    </xf>
    <xf numFmtId="176" applyNumberFormat="1" fontId="5" applyFont="1" fillId="6" applyFill="1" borderId="23" applyBorder="1" applyAlignment="1" xfId="0">
      <alignment horizontal="center" vertical="center" wrapText="1"/>
    </xf>
    <xf numFmtId="0" fontId="5" applyFont="1" fillId="6" applyFill="1" borderId="24" applyBorder="1" applyAlignment="1" xfId="0">
      <alignment horizontal="center" vertical="center"/>
    </xf>
    <xf numFmtId="0" fontId="5" applyFont="1" fillId="7" applyFill="1" borderId="25" applyBorder="1" applyAlignment="1" xfId="0">
      <alignment horizontal="center" vertical="center" wrapText="1"/>
    </xf>
    <xf numFmtId="176" applyNumberFormat="1" fontId="5" applyFont="1" fillId="7" applyFill="1" borderId="26" applyBorder="1" applyAlignment="1" xfId="0">
      <alignment horizontal="center" vertical="center" wrapText="1"/>
    </xf>
    <xf numFmtId="0" fontId="5" applyFont="1" fillId="7" applyFill="1" borderId="27" applyBorder="1" applyAlignment="1" xfId="0">
      <alignment horizontal="center" vertical="center"/>
    </xf>
    <xf numFmtId="0" fontId="5" applyFont="1" fillId="6" applyFill="1" borderId="28" applyBorder="1" applyAlignment="1" xfId="0">
      <alignment horizontal="center" vertical="center" wrapText="1"/>
    </xf>
    <xf numFmtId="176" applyNumberFormat="1" fontId="5" applyFont="1" fillId="6" applyFill="1" borderId="29" applyBorder="1" applyAlignment="1" xfId="0">
      <alignment horizontal="center" vertical="center" wrapText="1"/>
    </xf>
    <xf numFmtId="0" fontId="5" applyFont="1" fillId="6" applyFill="1" borderId="30" applyBorder="1" applyAlignment="1" xfId="0">
      <alignment horizontal="center" vertical="center"/>
    </xf>
    <xf numFmtId="0" fontId="4" applyFont="1" fillId="5" applyFill="1" borderId="31" applyBorder="1" applyAlignment="1" xfId="0">
      <alignment horizontal="center" vertical="center"/>
    </xf>
    <xf numFmtId="0" fontId="5" applyFont="1" fillId="7" applyFill="1" borderId="32" applyBorder="1" applyAlignment="1" xfId="0">
      <alignment horizontal="center"/>
    </xf>
    <xf numFmtId="0" fontId="5" applyFont="1" fillId="7" applyFill="1" borderId="33" applyBorder="1" applyAlignment="1" xfId="0">
      <alignment horizontal="center" vertical="center"/>
    </xf>
    <xf numFmtId="0" fontId="5" applyFont="1" fillId="7" applyFill="1" borderId="34" applyBorder="1" applyAlignment="1" xfId="0">
      <alignment horizontal="left"/>
    </xf>
    <xf numFmtId="177" applyNumberFormat="1" fontId="5" applyFont="1" fillId="7" applyFill="1" borderId="35" applyBorder="1" applyAlignment="1" xfId="0">
      <alignment horizontal="center"/>
    </xf>
    <xf numFmtId="0" fontId="5" applyFont="1" fillId="7" applyFill="1" borderId="36" applyBorder="1" applyAlignment="1" xfId="0">
      <alignment horizontal="left" wrapText="1"/>
    </xf>
    <xf numFmtId="0" fontId="5" applyFont="1" fillId="7" applyFill="1" borderId="37" applyBorder="1" applyAlignment="1" xfId="0">
      <alignment horizontal="left"/>
    </xf>
    <xf numFmtId="0" fontId="5" applyFont="1" fillId="7" applyFill="1" borderId="38" applyBorder="1" applyAlignment="1" xfId="0">
      <alignment horizontal="center"/>
    </xf>
    <xf numFmtId="177" applyNumberFormat="1" fontId="5" applyFont="1" fillId="7" applyFill="1" borderId="39" applyBorder="1" applyAlignment="1" xfId="0">
      <alignment horizontal="center"/>
    </xf>
    <xf numFmtId="0" fontId="5" applyFont="1" fillId="7" applyFill="1" borderId="40" applyBorder="1" applyAlignment="1" xfId="0">
      <alignment horizontal="left" wrapText="1"/>
    </xf>
    <xf numFmtId="176" applyNumberFormat="1" fontId="5" applyFont="1" fillId="7" applyFill="1" borderId="41" applyBorder="1" applyAlignment="1" xfId="0">
      <alignment horizontal="center"/>
    </xf>
    <xf numFmtId="0" fontId="5" applyFont="1" fillId="6" applyFill="1" borderId="42" applyBorder="1" applyAlignment="1" xfId="0">
      <alignment horizontal="center" vertical="center"/>
    </xf>
    <xf numFmtId="0" fontId="5" applyFont="1" fillId="6" applyFill="1" borderId="43" applyBorder="1" applyAlignment="1" xfId="0">
      <alignment horizontal="left"/>
    </xf>
    <xf numFmtId="177" applyNumberFormat="1" fontId="5" applyFont="1" fillId="6" applyFill="1" borderId="44" applyBorder="1" applyAlignment="1" xfId="0">
      <alignment horizontal="center"/>
    </xf>
    <xf numFmtId="0" fontId="5" applyFont="1" fillId="6" applyFill="1" borderId="45" applyBorder="1" applyAlignment="1" xfId="0">
      <alignment horizontal="center"/>
    </xf>
    <xf numFmtId="177" applyNumberFormat="1" fontId="5" applyFont="1" applyFill="1" fillId="0" borderId="46" applyBorder="1" applyAlignment="1" xfId="0">
      <alignment horizontal="center"/>
    </xf>
    <xf numFmtId="0" fontId="5" applyFont="1" fillId="7" applyFill="1" borderId="47" applyBorder="1" applyAlignment="1" xfId="0">
      <alignment horizontal="center" vertical="center"/>
    </xf>
    <xf numFmtId="176" applyNumberFormat="1" fontId="5" applyFont="1" fillId="6" applyFill="1" borderId="48" applyBorder="1" applyAlignment="1" xfId="0">
      <alignment horizontal="center"/>
    </xf>
    <xf numFmtId="0" fontId="5" applyFont="1" fillId="6" applyFill="1" borderId="49" applyBorder="1" applyAlignment="1" xfId="0">
      <alignment horizontal="center" vertical="center" wrapText="1"/>
    </xf>
    <xf numFmtId="176" applyNumberFormat="1" fontId="6" applyFont="1" fillId="6" applyFill="1" borderId="50" applyBorder="1" applyAlignment="1" xfId="0">
      <alignment horizontal="center" vertical="center"/>
    </xf>
    <xf numFmtId="177" applyNumberFormat="1" fontId="6" applyFont="1" fillId="6" applyFill="1" borderId="51" applyBorder="1" applyAlignment="1" xfId="0">
      <alignment horizontal="center" vertical="center"/>
    </xf>
    <xf numFmtId="176" applyNumberFormat="1" fontId="7" applyFont="1" fillId="6" applyFill="1" borderId="52" applyBorder="1" applyAlignment="1" xfId="0">
      <alignment horizontal="center" vertical="center" wrapText="1"/>
    </xf>
    <xf numFmtId="0" fontId="8" applyFont="1" fillId="5" applyFill="1" borderId="53" applyBorder="1" applyAlignment="1" xfId="0">
      <alignment horizontal="center" vertical="center"/>
    </xf>
    <xf numFmtId="0" fontId="8" applyFont="1" fillId="5" applyFill="1" borderId="54" applyBorder="1" applyAlignment="1" xfId="0">
      <alignment horizontal="center" vertical="center"/>
    </xf>
    <xf numFmtId="0" fontId="8" applyFont="1" fillId="5" applyFill="1" borderId="55" applyBorder="1" applyAlignment="1" xfId="0">
      <alignment horizontal="center" vertical="center"/>
    </xf>
    <xf numFmtId="176" applyNumberFormat="1" fontId="1" applyFont="1" applyFill="1" fillId="0" applyBorder="1" borderId="0" applyAlignment="1" xfId="0">
      <alignment vertical="center"/>
    </xf>
    <xf numFmtId="176" applyNumberFormat="1" fontId="1" applyFont="1" applyFill="1" fillId="0" applyBorder="1" borderId="0" applyAlignment="1" xfId="0">
      <alignment horizontal="center" vertical="center"/>
    </xf>
    <xf numFmtId="178" applyNumberFormat="1" fontId="1" applyFont="1" fillId="0" borderId="0" applyAlignment="1" xfId="0">
      <alignment vertical="center"/>
    </xf>
    <xf numFmtId="179" applyNumberFormat="1" fontId="1" applyFont="1" fillId="0" borderId="0" applyAlignment="1" xfId="0">
      <alignment vertical="center"/>
    </xf>
    <xf numFmtId="180" applyNumberFormat="1" fontId="1" applyFont="1" fillId="0" borderId="0" applyAlignment="1" xfId="0">
      <alignment vertical="center"/>
    </xf>
    <xf numFmtId="181" applyNumberFormat="1" fontId="1" applyFont="1" fillId="0" borderId="0" applyAlignment="1" xfId="0">
      <alignment vertical="center"/>
    </xf>
    <xf numFmtId="182" applyNumberFormat="1" fontId="1" applyFont="1" fillId="0" borderId="0" applyAlignment="1" xfId="0">
      <alignment vertical="center"/>
    </xf>
    <xf numFmtId="0" fontId="9" applyFont="1" fillId="0" borderId="0" applyAlignment="1" xfId="0">
      <alignment vertical="center"/>
    </xf>
    <xf numFmtId="0" fontId="10" applyFont="1" fillId="0" borderId="0" applyAlignment="1" xfId="0">
      <alignment vertical="center"/>
    </xf>
    <xf numFmtId="0" fontId="1" applyFont="1" fillId="8" applyFill="1" borderId="56" applyBorder="1" applyAlignment="1" xfId="0">
      <alignment vertical="center"/>
    </xf>
    <xf numFmtId="0" fontId="11" applyFont="1" fillId="0" borderId="0" applyAlignment="1" xfId="0">
      <alignment vertical="center"/>
    </xf>
    <xf numFmtId="0" fontId="12" applyFont="1" fillId="0" borderId="0" applyAlignment="1" xfId="0">
      <alignment vertical="center"/>
    </xf>
    <xf numFmtId="0" fontId="13" applyFont="1" fillId="0" borderId="0" applyAlignment="1" xfId="0">
      <alignment vertical="center"/>
    </xf>
    <xf numFmtId="0" fontId="14" applyFont="1" fillId="0" borderId="57" applyBorder="1" applyAlignment="1" xfId="0">
      <alignment vertical="center"/>
    </xf>
    <xf numFmtId="0" fontId="15" applyFont="1" fillId="0" borderId="58" applyBorder="1" applyAlignment="1" xfId="0">
      <alignment vertical="center"/>
    </xf>
    <xf numFmtId="0" fontId="16" applyFont="1" fillId="0" borderId="59" applyBorder="1" applyAlignment="1" xfId="0">
      <alignment vertical="center"/>
    </xf>
    <xf numFmtId="0" fontId="16" applyFont="1" fillId="0" borderId="0" applyAlignment="1" xfId="0">
      <alignment vertical="center"/>
    </xf>
    <xf numFmtId="0" fontId="17" applyFont="1" fillId="9" applyFill="1" borderId="60" applyBorder="1" applyAlignment="1" xfId="0">
      <alignment vertical="center"/>
    </xf>
    <xf numFmtId="0" fontId="18" applyFont="1" fillId="10" applyFill="1" borderId="61" applyBorder="1" applyAlignment="1" xfId="0">
      <alignment vertical="center"/>
    </xf>
    <xf numFmtId="0" fontId="19" applyFont="1" fillId="10" applyFill="1" borderId="62" applyBorder="1" applyAlignment="1" xfId="0">
      <alignment vertical="center"/>
    </xf>
    <xf numFmtId="0" fontId="8" applyFont="1" fillId="11" applyFill="1" borderId="63" applyBorder="1" applyAlignment="1" xfId="0">
      <alignment vertical="center"/>
    </xf>
    <xf numFmtId="0" fontId="20" applyFont="1" fillId="0" borderId="64" applyBorder="1" applyAlignment="1" xfId="0">
      <alignment vertical="center"/>
    </xf>
    <xf numFmtId="0" fontId="21" applyFont="1" fillId="0" borderId="65" applyBorder="1" applyAlignment="1" xfId="0">
      <alignment vertical="center"/>
    </xf>
    <xf numFmtId="0" fontId="22" applyFont="1" fillId="12" applyFill="1" borderId="0" applyAlignment="1" xfId="0">
      <alignment vertical="center"/>
    </xf>
    <xf numFmtId="0" fontId="23" applyFont="1" fillId="13" applyFill="1" borderId="0" applyAlignment="1" xfId="0">
      <alignment vertical="center"/>
    </xf>
    <xf numFmtId="0" fontId="24" applyFont="1" fillId="14" applyFill="1" borderId="0" applyAlignment="1" xfId="0">
      <alignment vertical="center"/>
    </xf>
    <xf numFmtId="0" fontId="1" applyFont="1" fillId="15" applyFill="1" borderId="0" applyAlignment="1" xfId="0">
      <alignment vertical="center"/>
    </xf>
    <xf numFmtId="0" fontId="1" applyFont="1" fillId="16" applyFill="1" borderId="0" applyAlignment="1" xfId="0">
      <alignment vertical="center"/>
    </xf>
    <xf numFmtId="0" fontId="2" applyFont="1" fillId="17" applyFill="1" borderId="0" applyAlignment="1" xfId="0">
      <alignment vertical="center"/>
    </xf>
    <xf numFmtId="0" fontId="2" applyFont="1" fillId="18" applyFill="1" borderId="0" applyAlignment="1" xfId="0">
      <alignment vertical="center"/>
    </xf>
    <xf numFmtId="0" fontId="1" applyFont="1" fillId="19" applyFill="1" borderId="0" applyAlignment="1" xfId="0">
      <alignment vertical="center"/>
    </xf>
    <xf numFmtId="0" fontId="1" applyFont="1" fillId="20" applyFill="1" borderId="0" applyAlignment="1" xfId="0">
      <alignment vertical="center"/>
    </xf>
    <xf numFmtId="0" fontId="2" applyFont="1" fillId="21" applyFill="1" borderId="0" applyAlignment="1" xfId="0">
      <alignment vertical="center"/>
    </xf>
    <xf numFmtId="0" fontId="2" applyFont="1" fillId="22" applyFill="1" borderId="0" applyAlignment="1" xfId="0">
      <alignment vertical="center"/>
    </xf>
    <xf numFmtId="0" fontId="1" applyFont="1" fillId="23" applyFill="1" borderId="0" applyAlignment="1" xfId="0">
      <alignment vertical="center"/>
    </xf>
    <xf numFmtId="0" fontId="1" applyFont="1" fillId="24" applyFill="1" borderId="0" applyAlignment="1" xfId="0">
      <alignment vertical="center"/>
    </xf>
    <xf numFmtId="0" fontId="2" applyFont="1" fillId="25" applyFill="1" borderId="0" applyAlignment="1" xfId="0">
      <alignment vertical="center"/>
    </xf>
    <xf numFmtId="0" fontId="2" applyFont="1" fillId="26" applyFill="1" borderId="0" applyAlignment="1" xfId="0">
      <alignment vertical="center"/>
    </xf>
    <xf numFmtId="0" fontId="1" applyFont="1" fillId="27" applyFill="1" borderId="0" applyAlignment="1" xfId="0">
      <alignment vertical="center"/>
    </xf>
    <xf numFmtId="0" fontId="1" applyFont="1" fillId="28" applyFill="1" borderId="0" applyAlignment="1" xfId="0">
      <alignment vertical="center"/>
    </xf>
    <xf numFmtId="0" fontId="2" applyFont="1" fillId="29" applyFill="1" borderId="0" applyAlignment="1" xfId="0">
      <alignment vertical="center"/>
    </xf>
    <xf numFmtId="0" fontId="2" applyFont="1" fillId="30" applyFill="1" borderId="0" applyAlignment="1" xfId="0">
      <alignment vertical="center"/>
    </xf>
    <xf numFmtId="0" fontId="1" applyFont="1" fillId="31" applyFill="1" borderId="0" applyAlignment="1" xfId="0">
      <alignment vertical="center"/>
    </xf>
    <xf numFmtId="0" fontId="1" applyFont="1" fillId="32" applyFill="1" borderId="0" applyAlignment="1" xfId="0">
      <alignment vertical="center"/>
    </xf>
    <xf numFmtId="0" fontId="2" applyFont="1" fillId="33" applyFill="1" borderId="0" applyAlignment="1" xfId="0">
      <alignment vertical="center"/>
    </xf>
    <xf numFmtId="0" fontId="2" applyFont="1" fillId="34" applyFill="1" borderId="0" applyAlignment="1" xfId="0">
      <alignment vertical="center"/>
    </xf>
    <xf numFmtId="0" fontId="1" applyFont="1" fillId="35" applyFill="1" borderId="0" applyAlignment="1" xfId="0">
      <alignment vertical="center"/>
    </xf>
    <xf numFmtId="0" fontId="1" applyFont="1" fillId="36" applyFill="1" borderId="0" applyAlignment="1" xfId="0">
      <alignment vertical="center"/>
    </xf>
    <xf numFmtId="0" fontId="2" applyFont="1" fillId="37" applyFill="1" borderId="0" applyAlignment="1" xfId="0">
      <alignment vertical="center"/>
    </xf>
    <xf numFmtId="0" fontId="25" applyFont="1" fillId="13" applyFill="1" borderId="0" applyAlignment="1" xfId="0">
      <alignment vertical="center"/>
    </xf>
    <xf numFmtId="0" fontId="26" applyFont="1" fillId="12" applyFill="1" borderId="0" applyAlignment="1" xfId="0">
      <alignment vertical="center"/>
    </xf>
    <xf numFmtId="0" fontId="27" applyFont="1" fillId="14" applyFill="1" borderId="0" applyAlignment="1" xfId="0">
      <alignment vertical="center"/>
    </xf>
    <xf numFmtId="0" fontId="28" applyFont="1" fillId="10" applyFill="1" borderId="66" applyBorder="1" applyAlignment="1" xfId="0">
      <alignment vertical="center"/>
    </xf>
    <xf numFmtId="0" fontId="29" applyFont="1" fillId="11" applyFill="1" borderId="67" applyBorder="1" applyAlignment="1" xfId="0">
      <alignment vertical="center"/>
    </xf>
    <xf numFmtId="0" fontId="30" applyFont="1" fillId="0" borderId="0" applyAlignment="1" xfId="0">
      <alignment vertical="center"/>
    </xf>
    <xf numFmtId="0" fontId="31" applyFont="1" fillId="0" borderId="0" applyAlignment="1" xfId="0">
      <alignment vertical="center"/>
    </xf>
    <xf numFmtId="0" fontId="32" applyFont="1" fillId="0" borderId="68" applyBorder="1" applyAlignment="1" xfId="0">
      <alignment vertical="center"/>
    </xf>
    <xf numFmtId="0" fontId="33" applyFont="1" fillId="10" applyFill="1" borderId="69" applyBorder="1" applyAlignment="1" xfId="0">
      <alignment vertical="center"/>
    </xf>
    <xf numFmtId="0" fontId="34" applyFont="1" fillId="9" applyFill="1" borderId="70" applyBorder="1" applyAlignment="1" xfId="0">
      <alignment vertical="center"/>
    </xf>
    <xf numFmtId="0" fontId="0" fillId="8" applyFill="1" borderId="71" applyBorder="1" applyAlignment="1" xfId="0">
      <alignment vertical="center"/>
    </xf>
    <xf numFmtId="0" fontId="35" applyFont="1" fillId="0" borderId="0" applyAlignment="1" xfId="0">
      <alignment vertical="center"/>
    </xf>
    <xf numFmtId="0" fontId="36" applyFont="1" fillId="0" borderId="72" applyBorder="1" applyAlignment="1" xfId="0">
      <alignment vertical="center"/>
    </xf>
    <xf numFmtId="0" fontId="37" applyFont="1" fillId="0" borderId="73" applyBorder="1" applyAlignment="1" xfId="0">
      <alignment vertical="center"/>
    </xf>
    <xf numFmtId="0" fontId="38" applyFont="1" fillId="0" borderId="74" applyBorder="1" applyAlignment="1" xfId="0">
      <alignment vertical="center"/>
    </xf>
    <xf numFmtId="0" fontId="38" applyFont="1" fillId="0" borderId="0" applyAlignment="1" xfId="0">
      <alignment vertical="center"/>
    </xf>
    <xf numFmtId="0" fontId="39" applyFont="1" fillId="0" borderId="75" applyBorder="1" applyAlignment="1" xfId="0">
      <alignment vertical="center"/>
    </xf>
    <xf numFmtId="0" fontId="40" applyFont="1" fillId="38" applyFill="1" borderId="0" applyAlignment="1" xfId="0">
      <alignment vertical="center"/>
    </xf>
    <xf numFmtId="0" fontId="40" applyFont="1" fillId="39" applyFill="1" borderId="0" applyAlignment="1" xfId="0">
      <alignment vertical="center"/>
    </xf>
    <xf numFmtId="0" fontId="40" applyFont="1" fillId="40" applyFill="1" borderId="0" applyAlignment="1" xfId="0">
      <alignment vertical="center"/>
    </xf>
    <xf numFmtId="0" fontId="40" applyFont="1" fillId="41" applyFill="1" borderId="0" applyAlignment="1" xfId="0">
      <alignment vertical="center"/>
    </xf>
    <xf numFmtId="0" fontId="40" applyFont="1" fillId="42" applyFill="1" borderId="0" applyAlignment="1" xfId="0">
      <alignment vertical="center"/>
    </xf>
    <xf numFmtId="0" fontId="40" applyFont="1" fillId="43" applyFill="1" borderId="0" applyAlignment="1" xfId="0">
      <alignment vertical="center"/>
    </xf>
    <xf numFmtId="0" fontId="40" applyFont="1" fillId="44" applyFill="1" borderId="0" applyAlignment="1" xfId="0">
      <alignment vertical="center"/>
    </xf>
    <xf numFmtId="0" fontId="40" applyFont="1" fillId="45" applyFill="1" borderId="0" applyAlignment="1" xfId="0">
      <alignment vertical="center"/>
    </xf>
    <xf numFmtId="0" fontId="40" applyFont="1" fillId="46" applyFill="1" borderId="0" applyAlignment="1" xfId="0">
      <alignment vertical="center"/>
    </xf>
    <xf numFmtId="0" fontId="40" applyFont="1" fillId="47" applyFill="1" borderId="0" applyAlignment="1" xfId="0">
      <alignment vertical="center"/>
    </xf>
    <xf numFmtId="0" fontId="40" applyFont="1" fillId="48" applyFill="1" borderId="0" applyAlignment="1" xfId="0">
      <alignment vertical="center"/>
    </xf>
    <xf numFmtId="0" fontId="40" applyFont="1" fillId="49" applyFill="1" borderId="0" applyAlignment="1" xfId="0">
      <alignment vertical="center"/>
    </xf>
    <xf numFmtId="0" fontId="41" applyFont="1" fillId="50" applyFill="1" borderId="0" applyAlignment="1" xfId="0">
      <alignment vertical="center"/>
    </xf>
    <xf numFmtId="0" fontId="41" applyFont="1" fillId="51" applyFill="1" borderId="0" applyAlignment="1" xfId="0">
      <alignment vertical="center"/>
    </xf>
    <xf numFmtId="0" fontId="41" applyFont="1" fillId="52" applyFill="1" borderId="0" applyAlignment="1" xfId="0">
      <alignment vertical="center"/>
    </xf>
    <xf numFmtId="0" fontId="41" applyFont="1" fillId="53" applyFill="1" borderId="0" applyAlignment="1" xfId="0">
      <alignment vertical="center"/>
    </xf>
    <xf numFmtId="0" fontId="41" applyFont="1" fillId="54" applyFill="1" borderId="0" applyAlignment="1" xfId="0">
      <alignment vertical="center"/>
    </xf>
    <xf numFmtId="0" fontId="41" applyFont="1" fillId="55" applyFill="1" borderId="0" applyAlignment="1" xfId="0">
      <alignment vertical="center"/>
    </xf>
    <xf numFmtId="0" fontId="41" applyFont="1" fillId="56" applyFill="1" borderId="0" applyAlignment="1" xfId="0">
      <alignment vertical="center"/>
    </xf>
    <xf numFmtId="0" fontId="41" applyFont="1" fillId="57" applyFill="1" borderId="0" applyAlignment="1" xfId="0">
      <alignment vertical="center"/>
    </xf>
    <xf numFmtId="0" fontId="41" applyFont="1" fillId="58" applyFill="1" borderId="0" applyAlignment="1" xfId="0">
      <alignment vertical="center"/>
    </xf>
    <xf numFmtId="0" fontId="41" applyFont="1" fillId="59" applyFill="1" borderId="0" applyAlignment="1" xfId="0">
      <alignment vertical="center"/>
    </xf>
    <xf numFmtId="0" fontId="41" applyFont="1" fillId="60" applyFill="1" borderId="0" applyAlignment="1" xfId="0">
      <alignment vertical="center"/>
    </xf>
    <xf numFmtId="0" fontId="41" applyFont="1" fillId="61" applyFill="1" borderId="0" applyAlignment="1" xfId="0">
      <alignment vertical="center"/>
    </xf>
    <xf numFmtId="180" applyNumberFormat="1" fontId="0" fillId="0" borderId="0" applyAlignment="1" xfId="0">
      <alignment vertical="center"/>
    </xf>
    <xf numFmtId="179" applyNumberFormat="1" fontId="0" fillId="0" borderId="0" applyAlignment="1" xfId="0">
      <alignment vertical="center"/>
    </xf>
    <xf numFmtId="182" applyNumberFormat="1" fontId="0" fillId="0" borderId="0" applyAlignment="1" xfId="0">
      <alignment vertical="center"/>
    </xf>
    <xf numFmtId="178" applyNumberFormat="1" fontId="0" fillId="0" borderId="0" applyAlignment="1" xfId="0">
      <alignment vertical="center"/>
    </xf>
    <xf numFmtId="181" applyNumberFormat="1" fontId="0" fillId="0" borderId="0" applyAlignment="1" xfId="0">
      <alignment vertical="center"/>
    </xf>
    <xf numFmtId="0" fontId="0" fillId="0" borderId="0" applyAlignment="1" xfId="0">
      <alignment vertical="center"/>
    </xf>
    <xf numFmtId="178" applyNumberFormat="1" fontId="1" applyFont="1" fillId="0" borderId="0" applyAlignment="1" xfId="0">
      <alignment vertical="center"/>
    </xf>
    <xf numFmtId="179" applyNumberFormat="1" fontId="1" applyFont="1" fillId="0" borderId="0" applyAlignment="1" xfId="0">
      <alignment vertical="center"/>
    </xf>
    <xf numFmtId="180" applyNumberFormat="1" fontId="1" applyFont="1" fillId="0" borderId="0" applyAlignment="1" xfId="0">
      <alignment vertical="center"/>
    </xf>
    <xf numFmtId="181" applyNumberFormat="1" fontId="1" applyFont="1" fillId="0" borderId="0" applyAlignment="1" xfId="0">
      <alignment vertical="center"/>
    </xf>
    <xf numFmtId="182" applyNumberFormat="1" fontId="1" applyFont="1" fillId="0" borderId="0" applyAlignment="1" xfId="0">
      <alignment vertical="center"/>
    </xf>
    <xf numFmtId="0" fontId="9" applyFont="1" fillId="0" borderId="0" applyAlignment="1" xfId="0">
      <alignment vertical="center"/>
    </xf>
    <xf numFmtId="0" fontId="10" applyFont="1" fillId="0" borderId="0" applyAlignment="1" xfId="0">
      <alignment vertical="center"/>
    </xf>
    <xf numFmtId="0" fontId="1" applyFont="1" fillId="8" applyFill="1" borderId="56" applyBorder="1" applyAlignment="1" xfId="0">
      <alignment vertical="center"/>
    </xf>
    <xf numFmtId="0" fontId="11" applyFont="1" fillId="0" borderId="0" applyAlignment="1" xfId="0">
      <alignment vertical="center"/>
    </xf>
    <xf numFmtId="0" fontId="12" applyFont="1" fillId="0" borderId="0" applyAlignment="1" xfId="0">
      <alignment vertical="center"/>
    </xf>
    <xf numFmtId="0" fontId="13" applyFont="1" fillId="0" borderId="0" applyAlignment="1" xfId="0">
      <alignment vertical="center"/>
    </xf>
    <xf numFmtId="0" fontId="14" applyFont="1" fillId="0" borderId="57" applyBorder="1" applyAlignment="1" xfId="0">
      <alignment vertical="center"/>
    </xf>
    <xf numFmtId="0" fontId="15" applyFont="1" fillId="0" borderId="58" applyBorder="1" applyAlignment="1" xfId="0">
      <alignment vertical="center"/>
    </xf>
    <xf numFmtId="0" fontId="16" applyFont="1" fillId="0" borderId="59" applyBorder="1" applyAlignment="1" xfId="0">
      <alignment vertical="center"/>
    </xf>
    <xf numFmtId="0" fontId="16" applyFont="1" fillId="0" borderId="0" applyAlignment="1" xfId="0">
      <alignment vertical="center"/>
    </xf>
    <xf numFmtId="0" fontId="17" applyFont="1" fillId="9" applyFill="1" borderId="60" applyBorder="1" applyAlignment="1" xfId="0">
      <alignment vertical="center"/>
    </xf>
    <xf numFmtId="0" fontId="18" applyFont="1" fillId="10" applyFill="1" borderId="61" applyBorder="1" applyAlignment="1" xfId="0">
      <alignment vertical="center"/>
    </xf>
    <xf numFmtId="0" fontId="19" applyFont="1" fillId="10" applyFill="1" borderId="62" applyBorder="1" applyAlignment="1" xfId="0">
      <alignment vertical="center"/>
    </xf>
    <xf numFmtId="0" fontId="8" applyFont="1" fillId="11" applyFill="1" borderId="63" applyBorder="1" applyAlignment="1" xfId="0">
      <alignment vertical="center"/>
    </xf>
    <xf numFmtId="0" fontId="20" applyFont="1" fillId="0" borderId="64" applyBorder="1" applyAlignment="1" xfId="0">
      <alignment vertical="center"/>
    </xf>
    <xf numFmtId="0" fontId="21" applyFont="1" fillId="0" borderId="65" applyBorder="1" applyAlignment="1" xfId="0">
      <alignment vertical="center"/>
    </xf>
    <xf numFmtId="0" fontId="22" applyFont="1" fillId="12" applyFill="1" borderId="0" applyAlignment="1" xfId="0">
      <alignment vertical="center"/>
    </xf>
    <xf numFmtId="0" fontId="23" applyFont="1" fillId="13" applyFill="1" borderId="0" applyAlignment="1" xfId="0">
      <alignment vertical="center"/>
    </xf>
    <xf numFmtId="0" fontId="24" applyFont="1" fillId="14" applyFill="1" borderId="0" applyAlignment="1" xfId="0">
      <alignment vertical="center"/>
    </xf>
    <xf numFmtId="0" fontId="2" applyFont="1" fillId="3" applyFill="1" borderId="0" applyAlignment="1" xfId="0">
      <alignment vertical="center"/>
    </xf>
    <xf numFmtId="0" fontId="1" applyFont="1" fillId="15" applyFill="1" borderId="0" applyAlignment="1" xfId="0">
      <alignment vertical="center"/>
    </xf>
    <xf numFmtId="0" fontId="1" applyFont="1" fillId="16" applyFill="1" borderId="0" applyAlignment="1" xfId="0">
      <alignment vertical="center"/>
    </xf>
    <xf numFmtId="0" fontId="2" applyFont="1" fillId="17" applyFill="1" borderId="0" applyAlignment="1" xfId="0">
      <alignment vertical="center"/>
    </xf>
    <xf numFmtId="0" fontId="2" applyFont="1" fillId="18" applyFill="1" borderId="0" applyAlignment="1" xfId="0">
      <alignment vertical="center"/>
    </xf>
    <xf numFmtId="0" fontId="1" applyFont="1" fillId="19" applyFill="1" borderId="0" applyAlignment="1" xfId="0">
      <alignment vertical="center"/>
    </xf>
    <xf numFmtId="0" fontId="1" applyFont="1" fillId="20" applyFill="1" borderId="0" applyAlignment="1" xfId="0">
      <alignment vertical="center"/>
    </xf>
    <xf numFmtId="0" fontId="2" applyFont="1" fillId="21" applyFill="1" borderId="0" applyAlignment="1" xfId="0">
      <alignment vertical="center"/>
    </xf>
    <xf numFmtId="0" fontId="2" applyFont="1" fillId="22" applyFill="1" borderId="0" applyAlignment="1" xfId="0">
      <alignment vertical="center"/>
    </xf>
    <xf numFmtId="0" fontId="1" applyFont="1" fillId="23" applyFill="1" borderId="0" applyAlignment="1" xfId="0">
      <alignment vertical="center"/>
    </xf>
    <xf numFmtId="0" fontId="1" applyFont="1" fillId="24" applyFill="1" borderId="0" applyAlignment="1" xfId="0">
      <alignment vertical="center"/>
    </xf>
    <xf numFmtId="0" fontId="2" applyFont="1" fillId="25" applyFill="1" borderId="0" applyAlignment="1" xfId="0">
      <alignment vertical="center"/>
    </xf>
    <xf numFmtId="0" fontId="2" applyFont="1" fillId="26" applyFill="1" borderId="0" applyAlignment="1" xfId="0">
      <alignment vertical="center"/>
    </xf>
    <xf numFmtId="0" fontId="1" applyFont="1" fillId="27" applyFill="1" borderId="0" applyAlignment="1" xfId="0">
      <alignment vertical="center"/>
    </xf>
    <xf numFmtId="0" fontId="1" applyFont="1" fillId="28" applyFill="1" borderId="0" applyAlignment="1" xfId="0">
      <alignment vertical="center"/>
    </xf>
    <xf numFmtId="0" fontId="2" applyFont="1" fillId="29" applyFill="1" borderId="0" applyAlignment="1" xfId="0">
      <alignment vertical="center"/>
    </xf>
    <xf numFmtId="0" fontId="2" applyFont="1" fillId="30" applyFill="1" borderId="0" applyAlignment="1" xfId="0">
      <alignment vertical="center"/>
    </xf>
    <xf numFmtId="0" fontId="1" applyFont="1" fillId="31" applyFill="1" borderId="0" applyAlignment="1" xfId="0">
      <alignment vertical="center"/>
    </xf>
    <xf numFmtId="0" fontId="1" applyFont="1" fillId="32" applyFill="1" borderId="0" applyAlignment="1" xfId="0">
      <alignment vertical="center"/>
    </xf>
    <xf numFmtId="0" fontId="2" applyFont="1" fillId="33" applyFill="1" borderId="0" applyAlignment="1" xfId="0">
      <alignment vertical="center"/>
    </xf>
    <xf numFmtId="0" fontId="2" applyFont="1" fillId="34" applyFill="1" borderId="0" applyAlignment="1" xfId="0">
      <alignment vertical="center"/>
    </xf>
    <xf numFmtId="0" fontId="1" applyFont="1" fillId="35" applyFill="1" borderId="0" applyAlignment="1" xfId="0">
      <alignment vertical="center"/>
    </xf>
    <xf numFmtId="0" fontId="1" applyFont="1" fillId="36" applyFill="1" borderId="0" applyAlignment="1" xfId="0">
      <alignment vertical="center"/>
    </xf>
    <xf numFmtId="0" fontId="2" applyFont="1" fillId="37" applyFill="1" borderId="0" applyAlignment="1" xfId="0">
      <alignment vertical="center"/>
    </xf>
    <xf numFmtId="0" fontId="0" fillId="0" borderId="0" applyAlignment="1" xfId="0">
      <alignment vertical="center"/>
    </xf>
    <xf numFmtId="0" fontId="3" applyFont="1" fillId="5" applyFill="1" borderId="86" applyBorder="1" applyAlignment="1" xfId="0">
      <alignment horizontal="center" vertical="center" wrapText="1"/>
    </xf>
    <xf numFmtId="0" fontId="4" applyFont="1" fillId="5" applyFill="1" borderId="87" applyBorder="1" applyAlignment="1" xfId="0">
      <alignment horizontal="center" vertical="center" wrapText="1"/>
    </xf>
    <xf numFmtId="0" fontId="4" applyFont="1" fillId="5" applyFill="1" borderId="88" applyBorder="1" applyAlignment="1" xfId="0">
      <alignment horizontal="center" vertical="center"/>
    </xf>
    <xf numFmtId="176" applyNumberFormat="1" fontId="6" applyFont="1" fillId="6" applyFill="1" borderId="89" applyBorder="1" applyAlignment="1" xfId="0">
      <alignment horizontal="center" vertical="center"/>
    </xf>
    <xf numFmtId="0" fontId="8" applyFont="1" fillId="5" applyFill="1" borderId="90" applyBorder="1" applyAlignment="1" xfId="0">
      <alignment horizontal="center" vertical="center"/>
    </xf>
    <xf numFmtId="0" fontId="8" applyFont="1" fillId="5" applyFill="1" borderId="91" applyBorder="1" applyAlignment="1" xfId="0">
      <alignment horizontal="center" vertical="center"/>
    </xf>
    <xf numFmtId="0" fontId="8" applyFont="1" fillId="5" applyFill="1" borderId="92" applyBorder="1" applyAlignment="1" xfId="0">
      <alignment horizontal="center" vertical="center"/>
    </xf>
    <xf numFmtId="0" fontId="5" applyFont="1" fillId="7" applyFill="1" borderId="93" applyBorder="1" applyAlignment="1" xfId="0">
      <alignment horizontal="center" vertical="center"/>
    </xf>
    <xf numFmtId="0" fontId="5" applyFont="1" fillId="7" applyFill="1" borderId="94" applyBorder="1" applyAlignment="1" xfId="0">
      <alignment horizontal="center" vertical="center"/>
    </xf>
    <xf numFmtId="0" fontId="5" applyFont="1" fillId="6" applyFill="1" borderId="95" applyBorder="1" applyAlignment="1" xfId="0">
      <alignment horizontal="center" vertical="center"/>
    </xf>
    <xf numFmtId="0" fontId="5" applyFont="1" fillId="6" applyFill="1" borderId="96" applyBorder="1" applyAlignment="1" xfId="0">
      <alignment horizontal="center" vertical="center" wrapText="1"/>
    </xf>
    <xf numFmtId="0" fontId="42" applyFont="1" fillId="62" applyFill="1" borderId="0" applyAlignment="1" xfId="0">
      <alignment vertical="center"/>
    </xf>
    <xf numFmtId="0" fontId="43" applyFont="1" fillId="63" applyFill="1" borderId="0" applyAlignment="1" xfId="0">
      <alignment vertical="center"/>
    </xf>
    <xf numFmtId="0" fontId="44" applyFont="1" fillId="64" applyFill="1" borderId="0" applyAlignment="1" xfId="0">
      <alignment vertical="center"/>
    </xf>
    <xf numFmtId="0" fontId="45" applyFont="1" fillId="65" applyFill="1" borderId="97" applyBorder="1" applyAlignment="1" xfId="0">
      <alignment vertical="center"/>
    </xf>
    <xf numFmtId="0" fontId="46" applyFont="1" fillId="66" applyFill="1" borderId="98" applyBorder="1" applyAlignment="1" xfId="0">
      <alignment vertical="center"/>
    </xf>
    <xf numFmtId="0" fontId="47" applyFont="1" fillId="0" borderId="0" applyAlignment="1" xfId="0">
      <alignment vertical="center"/>
    </xf>
    <xf numFmtId="0" fontId="48" applyFont="1" fillId="0" borderId="0" applyAlignment="1" xfId="0">
      <alignment vertical="center"/>
    </xf>
    <xf numFmtId="0" fontId="49" applyFont="1" fillId="0" borderId="99" applyBorder="1" applyAlignment="1" xfId="0">
      <alignment vertical="center"/>
    </xf>
    <xf numFmtId="0" fontId="50" applyFont="1" fillId="65" applyFill="1" borderId="100" applyBorder="1" applyAlignment="1" xfId="0">
      <alignment vertical="center"/>
    </xf>
    <xf numFmtId="0" fontId="51" applyFont="1" fillId="67" applyFill="1" borderId="101" applyBorder="1" applyAlignment="1" xfId="0">
      <alignment vertical="center"/>
    </xf>
    <xf numFmtId="0" fontId="0" fillId="68" applyFill="1" borderId="102" applyBorder="1" applyAlignment="1" xfId="0">
      <alignment vertical="center"/>
    </xf>
    <xf numFmtId="0" fontId="52" applyFont="1" fillId="0" borderId="0" applyAlignment="1" xfId="0">
      <alignment vertical="center"/>
    </xf>
    <xf numFmtId="0" fontId="53" applyFont="1" fillId="0" borderId="103" applyBorder="1" applyAlignment="1" xfId="0">
      <alignment vertical="center"/>
    </xf>
    <xf numFmtId="0" fontId="54" applyFont="1" fillId="0" borderId="104" applyBorder="1" applyAlignment="1" xfId="0">
      <alignment vertical="center"/>
    </xf>
    <xf numFmtId="0" fontId="55" applyFont="1" fillId="0" borderId="105" applyBorder="1" applyAlignment="1" xfId="0">
      <alignment vertical="center"/>
    </xf>
    <xf numFmtId="0" fontId="55" applyFont="1" fillId="0" borderId="0" applyAlignment="1" xfId="0">
      <alignment vertical="center"/>
    </xf>
    <xf numFmtId="0" fontId="56" applyFont="1" fillId="0" borderId="106" applyBorder="1" applyAlignment="1" xfId="0">
      <alignment vertical="center"/>
    </xf>
    <xf numFmtId="0" fontId="57" applyFont="1" fillId="69" applyFill="1" borderId="0" applyAlignment="1" xfId="0">
      <alignment vertical="center"/>
    </xf>
    <xf numFmtId="0" fontId="57" applyFont="1" fillId="70" applyFill="1" borderId="0" applyAlignment="1" xfId="0">
      <alignment vertical="center"/>
    </xf>
    <xf numFmtId="0" fontId="57" applyFont="1" fillId="71" applyFill="1" borderId="0" applyAlignment="1" xfId="0">
      <alignment vertical="center"/>
    </xf>
    <xf numFmtId="0" fontId="57" applyFont="1" fillId="72" applyFill="1" borderId="0" applyAlignment="1" xfId="0">
      <alignment vertical="center"/>
    </xf>
    <xf numFmtId="0" fontId="57" applyFont="1" fillId="73" applyFill="1" borderId="0" applyAlignment="1" xfId="0">
      <alignment vertical="center"/>
    </xf>
    <xf numFmtId="0" fontId="57" applyFont="1" fillId="74" applyFill="1" borderId="0" applyAlignment="1" xfId="0">
      <alignment vertical="center"/>
    </xf>
    <xf numFmtId="0" fontId="57" applyFont="1" fillId="75" applyFill="1" borderId="0" applyAlignment="1" xfId="0">
      <alignment vertical="center"/>
    </xf>
    <xf numFmtId="0" fontId="57" applyFont="1" fillId="76" applyFill="1" borderId="0" applyAlignment="1" xfId="0">
      <alignment vertical="center"/>
    </xf>
    <xf numFmtId="0" fontId="57" applyFont="1" fillId="77" applyFill="1" borderId="0" applyAlignment="1" xfId="0">
      <alignment vertical="center"/>
    </xf>
    <xf numFmtId="0" fontId="57" applyFont="1" fillId="78" applyFill="1" borderId="0" applyAlignment="1" xfId="0">
      <alignment vertical="center"/>
    </xf>
    <xf numFmtId="0" fontId="57" applyFont="1" fillId="79" applyFill="1" borderId="0" applyAlignment="1" xfId="0">
      <alignment vertical="center"/>
    </xf>
    <xf numFmtId="0" fontId="57" applyFont="1" fillId="80" applyFill="1" borderId="0" applyAlignment="1" xfId="0">
      <alignment vertical="center"/>
    </xf>
    <xf numFmtId="0" fontId="58" applyFont="1" fillId="81" applyFill="1" borderId="0" applyAlignment="1" xfId="0">
      <alignment vertical="center"/>
    </xf>
    <xf numFmtId="0" fontId="58" applyFont="1" fillId="82" applyFill="1" borderId="0" applyAlignment="1" xfId="0">
      <alignment vertical="center"/>
    </xf>
    <xf numFmtId="0" fontId="58" applyFont="1" fillId="83" applyFill="1" borderId="0" applyAlignment="1" xfId="0">
      <alignment vertical="center"/>
    </xf>
    <xf numFmtId="0" fontId="58" applyFont="1" fillId="84" applyFill="1" borderId="0" applyAlignment="1" xfId="0">
      <alignment vertical="center"/>
    </xf>
    <xf numFmtId="0" fontId="58" applyFont="1" fillId="85" applyFill="1" borderId="0" applyAlignment="1" xfId="0">
      <alignment vertical="center"/>
    </xf>
    <xf numFmtId="0" fontId="58" applyFont="1" fillId="86" applyFill="1" borderId="0" applyAlignment="1" xfId="0">
      <alignment vertical="center"/>
    </xf>
    <xf numFmtId="0" fontId="58" applyFont="1" fillId="87" applyFill="1" borderId="0" applyAlignment="1" xfId="0">
      <alignment vertical="center"/>
    </xf>
    <xf numFmtId="0" fontId="58" applyFont="1" fillId="88" applyFill="1" borderId="0" applyAlignment="1" xfId="0">
      <alignment vertical="center"/>
    </xf>
    <xf numFmtId="0" fontId="58" applyFont="1" fillId="89" applyFill="1" borderId="0" applyAlignment="1" xfId="0">
      <alignment vertical="center"/>
    </xf>
    <xf numFmtId="0" fontId="58" applyFont="1" fillId="90" applyFill="1" borderId="0" applyAlignment="1" xfId="0">
      <alignment vertical="center"/>
    </xf>
    <xf numFmtId="0" fontId="58" applyFont="1" fillId="91" applyFill="1" borderId="0" applyAlignment="1" xfId="0">
      <alignment vertical="center"/>
    </xf>
    <xf numFmtId="0" fontId="58" applyFont="1" fillId="92" applyFill="1" borderId="0" applyAlignment="1" xfId="0">
      <alignment vertical="center"/>
    </xf>
    <xf numFmtId="180" applyNumberFormat="1" fontId="0" fillId="0" borderId="0" applyAlignment="1" xfId="0">
      <alignment vertical="center"/>
    </xf>
    <xf numFmtId="179" applyNumberFormat="1" fontId="0" fillId="0" borderId="0" applyAlignment="1" xfId="0">
      <alignment vertical="center"/>
    </xf>
    <xf numFmtId="183" applyNumberFormat="1" fontId="0" fillId="0" borderId="0" applyAlignment="1" xfId="0">
      <alignment vertical="center"/>
    </xf>
    <xf numFmtId="178" applyNumberFormat="1" fontId="0" fillId="0" borderId="0" applyAlignment="1" xfId="0">
      <alignment vertical="center"/>
    </xf>
    <xf numFmtId="184" applyNumberFormat="1" fontId="0" fillId="0" borderId="0" applyAlignment="1" xfId="0">
      <alignment vertical="center"/>
    </xf>
    <xf numFmtId="0" fontId="0" fillId="0" borderId="0" applyAlignment="1" xfId="0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着色 1" xfId="25" builtinId="29"/>
    <cellStyle name="20% - 着色 1" xfId="26" builtinId="30"/>
    <cellStyle name="40% - 着色 1" xfId="27" builtinId="31"/>
    <cellStyle name="60% - 着色 1" xfId="28" builtinId="32"/>
    <cellStyle name="着色 2" xfId="29" builtinId="33"/>
    <cellStyle name="20% - 着色 2" xfId="30" builtinId="34"/>
    <cellStyle name="40% - 着色 2" xfId="31" builtinId="35"/>
    <cellStyle name="60% - 着色 2" xfId="32" builtinId="36"/>
    <cellStyle name="着色 3" xfId="33" builtinId="37"/>
    <cellStyle name="20% - 着色 3" xfId="34" builtinId="38"/>
    <cellStyle name="40% - 着色 3" xfId="35" builtinId="39"/>
    <cellStyle name="60% - 着色 3" xfId="36" builtinId="40"/>
    <cellStyle name="着色 4" xfId="37" builtinId="41"/>
    <cellStyle name="20% - 着色 4" xfId="38" builtinId="42"/>
    <cellStyle name="40% - 着色 4" xfId="39" builtinId="43"/>
    <cellStyle name="60% - 着色 4" xfId="40" builtinId="44"/>
    <cellStyle name="着色 5" xfId="41" builtinId="45"/>
    <cellStyle name="20% - 着色 5" xfId="42" builtinId="46"/>
    <cellStyle name="40% - 着色 5" xfId="43" builtinId="47"/>
    <cellStyle name="60% - 着色 5" xfId="44" builtinId="48"/>
    <cellStyle name="着色 6" xfId="45" builtinId="49"/>
    <cellStyle name="20% - 着色 6" xfId="46" builtinId="50"/>
    <cellStyle name="40% - 着色 6" xfId="47" builtinId="51"/>
    <cellStyle name="60% - 着色 6" xfId="48" builtinId="52"/>
  </cellStyles>
  <dxfs count="10">
    <dxf>
      <font>
        <color rgb="FF000000"/>
      </font>
      <border>
        <left style="thin">
          <color rgb="FF4874CB"/>
        </left>
        <right style="thin">
          <color rgb="FF4874CB"/>
        </right>
        <top style="thin">
          <color rgb="FF4874CB"/>
        </top>
        <bottom style="thin">
          <color rgb="FF4874CB"/>
        </bottom>
        <horizontal style="thin">
          <color rgb="FF91AADF"/>
        </horizontal>
      </border>
    </dxf>
    <dxf>
      <fill>
        <patternFill>
          <bgColor rgb="FFD9E1F4"/>
        </patternFill>
      </fill>
    </dxf>
    <dxf>
      <font>
        <color rgb="FF000000"/>
      </font>
    </dxf>
    <dxf>
      <font>
        <color rgb="FFFFFFFF"/>
      </font>
      <fill>
        <patternFill>
          <bgColor rgb="FF4874CB"/>
        </patternFill>
      </fill>
    </dxf>
    <dxf>
      <font>
        <color rgb="FF000000"/>
      </font>
      <border>
        <left/>
        <right/>
        <top style="double">
          <color rgb="FF4874CB"/>
        </top>
        <bottom/>
      </border>
    </dxf>
    <dxf>
      <fill>
        <patternFill>
          <bgColor rgb="FFD9E1F4"/>
        </patternFill>
      </fill>
      <border>
        <left/>
        <right/>
        <top/>
        <bottom style="thin">
          <color rgb="FF91AADF"/>
        </bottom>
      </border>
    </dxf>
    <dxf>
      <font>
        <color rgb="FF000000"/>
      </font>
      <fill>
        <patternFill>
          <bgColor rgb="FFD9E1F4"/>
        </patternFill>
      </fill>
      <border>
        <left/>
        <right/>
        <top/>
        <bottom style="thin">
          <color rgb="FF91AADF"/>
        </bottom>
      </border>
    </dxf>
    <dxf>
      <font>
        <color rgb="FF000000"/>
      </font>
      <border>
        <left/>
        <right/>
        <top style="thin">
          <color rgb="FF4874CB"/>
        </top>
        <bottom style="thin">
          <color rgb="FF4874CB"/>
        </bottom>
      </border>
    </dxf>
    <dxf>
      <font>
        <color rgb="FF000000"/>
      </font>
      <border>
        <left/>
        <right/>
        <top/>
        <bottom style="thin">
          <color rgb="FF91AADF"/>
        </bottom>
      </border>
    </dxf>
    <dxf>
      <font>
        <color rgb="FF000000"/>
      </font>
      <fill>
        <patternFill>
          <bgColor rgb="FFD9E1F4"/>
        </patternFill>
      </fill>
      <border>
        <left/>
        <right/>
        <top style="thin">
          <color rgb="FF91AADF"/>
        </top>
        <bottom style="thin">
          <color rgb="FF91AADF"/>
        </bottom>
      </border>
    </dxf>
  </dxfs>
  <tableStyles count="2" defaultTableStyle="TableStylePreset3_Accent1 1" defaultPivotStyle="PivotStylePreset2_Accent1 1">
    <tableStyle name="TableStylePreset3_Accent1 1" pivot="0" count="7">
      <tableStyleElement type="wholeTable" dxfId="0"/>
      <tableStyleElement type="firstColumnStripe" dxfId="1"/>
      <tableStyleElement type="firstRowStripe" dxfId="1"/>
      <tableStyleElement type="lastColumn" dxfId="2"/>
      <tableStyleElement type="firstColumn" dxfId="2"/>
      <tableStyleElement type="headerRow" dxfId="3"/>
      <tableStyleElement type="totalRow" dxfId="4"/>
    </tableStyle>
    <tableStyle name="PivotStylePreset2_Accent1 1" table="0" count="10">
      <tableStyleElement type="pageFieldLabels" dxfId="5"/>
      <tableStyleElement type="pageFieldValues" dxfId="5"/>
      <tableStyleElement type="firstColumnStripe" dxfId="1"/>
      <tableStyleElement type="firstRowStripe" dxfId="1"/>
      <tableStyleElement type="headerRow" dxfId="6"/>
      <tableStyleElement type="firstSubtotalRow" dxfId="7"/>
      <tableStyleElement type="secondSubtotalRow" dxfId="2"/>
      <tableStyleElement type="firstRowSubheading" dxfId="8"/>
      <tableStyleElement type="secondRowSubheading" dxfId="2"/>
      <tableStyleElement type="totalRow" dxfId="9"/>
    </tableStyle>
  </table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howOutlineSymbols="1"/>
  </sheetPr>
  <dimension ref="A1:H31"/>
  <sheetViews>
    <sheetView tabSelected="1" zoomScaleNormal="100" topLeftCell="A1" workbookViewId="0">
      <selection activeCell="H8" activeCellId="0" sqref="H8"/>
    </sheetView>
  </sheetViews>
  <sheetFormatPr defaultRowHeight="14.4" defaultColWidth="9.000137329101562" x14ac:dyDescent="0.15"/>
  <cols>
    <col min="1" max="1" width="6.75" customWidth="1" style="22"/>
    <col min="2" max="2" width="14.875" customWidth="1" style="22"/>
    <col min="3" max="3" width="18.125" customWidth="1" style="22"/>
    <col min="4" max="4" width="14.125" customWidth="1" style="23"/>
    <col min="5" max="5" width="10.25" customWidth="1" style="22"/>
    <col min="6" max="6" width="14.125" customWidth="1" style="22"/>
    <col min="7" max="7" width="18.125" customWidth="1" style="22"/>
    <col min="8" max="8" width="47.0" customWidth="1" style="22"/>
    <col min="9" max="16384" width="9.0" style="22"/>
  </cols>
  <sheetData>
    <row r="1" spans="1:8" s="22" customFormat="1" ht="32.0" customHeight="1" x14ac:dyDescent="0.15">
      <c r="A1" s="210" t="s">
        <v>0</v>
      </c>
      <c r="B1" s="210"/>
      <c r="C1" s="210"/>
      <c r="D1" s="210"/>
      <c r="E1" s="210"/>
      <c r="F1" s="210"/>
      <c r="G1" s="210"/>
      <c r="H1" s="210"/>
    </row>
    <row r="2" spans="1:8" s="22" customFormat="1" ht="36.0" customHeight="1" x14ac:dyDescent="0.15">
      <c r="A2" s="211" t="s">
        <v>1</v>
      </c>
      <c r="B2" s="211"/>
      <c r="C2" s="211"/>
      <c r="D2" s="211"/>
      <c r="E2" s="211"/>
      <c r="F2" s="211"/>
      <c r="G2" s="211"/>
      <c r="H2" s="211"/>
    </row>
    <row r="3" spans="1:8" s="22" customFormat="1" ht="30.0" customHeight="1" x14ac:dyDescent="0.15">
      <c r="A3" s="26" t="s">
        <v>2</v>
      </c>
      <c r="B3" s="26" t="s">
        <v>3</v>
      </c>
      <c r="C3" s="26" t="s">
        <v>4</v>
      </c>
      <c r="D3" s="26" t="s">
        <v>5</v>
      </c>
      <c r="E3" s="26" t="s">
        <v>6</v>
      </c>
      <c r="F3" s="27" t="s">
        <v>7</v>
      </c>
      <c r="G3" s="26" t="s">
        <v>8</v>
      </c>
      <c r="H3" s="27" t="s">
        <v>9</v>
      </c>
    </row>
    <row r="4" spans="1:8" s="22" customFormat="1" ht="30.0" customHeight="1" x14ac:dyDescent="0.15">
      <c r="A4" s="28" t="s">
        <v>10</v>
      </c>
      <c r="B4" s="28" t="s">
        <v>10</v>
      </c>
      <c r="C4" s="28" t="s">
        <v>11</v>
      </c>
      <c r="D4" s="28" t="s">
        <v>12</v>
      </c>
      <c r="E4" s="28">
        <v>160000</v>
      </c>
      <c r="F4" s="28">
        <v>1920</v>
      </c>
      <c r="G4" s="28" t="s">
        <v>13</v>
      </c>
      <c r="H4" s="28" t="s">
        <v>14</v>
      </c>
    </row>
    <row r="5" spans="1:8" s="22" customFormat="1" ht="30.0" customHeight="1" x14ac:dyDescent="0.15">
      <c r="A5" s="29" t="s">
        <v>15</v>
      </c>
      <c r="B5" s="29" t="s">
        <v>16</v>
      </c>
      <c r="C5" s="29" t="s">
        <v>17</v>
      </c>
      <c r="D5" s="29" t="s">
        <v>18</v>
      </c>
      <c r="E5" s="29" t="s">
        <v>15</v>
      </c>
      <c r="F5" s="30" t="s">
        <v>16</v>
      </c>
      <c r="G5" s="29" t="s">
        <v>17</v>
      </c>
      <c r="H5" s="30" t="s">
        <v>19</v>
      </c>
    </row>
    <row r="6" spans="1:8" s="22" customFormat="1" ht="40.0" customHeight="1" x14ac:dyDescent="0.15">
      <c r="A6" s="31" t="s">
        <v>20</v>
      </c>
      <c r="B6" s="31">
        <v>3.84</v>
      </c>
      <c r="C6" s="31">
        <v>2.56</v>
      </c>
      <c r="D6" s="32">
        <f>B6*C6</f>
        <v>9.8304</v>
      </c>
      <c r="E6" s="31" t="s">
        <v>21</v>
      </c>
      <c r="F6" s="33">
        <f>INT(B6/0.32)</f>
        <v>12</v>
      </c>
      <c r="G6" s="33">
        <f>INT(C6/0.16)</f>
        <v>16</v>
      </c>
      <c r="H6" s="33">
        <f>F6*G6</f>
        <v>192</v>
      </c>
    </row>
    <row r="7" spans="1:8" s="22" customFormat="1" ht="34.8" customHeight="1" x14ac:dyDescent="0.15">
      <c r="A7" s="34" t="s">
        <v>22</v>
      </c>
      <c r="B7" s="34">
        <f>F6*0.32</f>
        <v>3.84</v>
      </c>
      <c r="C7" s="34">
        <f>G6*0.16</f>
        <v>2.56</v>
      </c>
      <c r="D7" s="35">
        <f>B7*C7</f>
        <v>9.8304</v>
      </c>
      <c r="E7" s="34" t="s">
        <v>23</v>
      </c>
      <c r="F7" s="36">
        <f>F6*128</f>
        <v>1536</v>
      </c>
      <c r="G7" s="36">
        <f>G6*64</f>
        <v>1024</v>
      </c>
      <c r="H7" s="36">
        <f>F7*G7</f>
        <v>1572864</v>
      </c>
    </row>
    <row r="8" spans="1:8" s="22" customFormat="1" ht="34.8" customHeight="1" x14ac:dyDescent="0.15">
      <c r="A8" s="37" t="s">
        <v>24</v>
      </c>
      <c r="B8" s="37">
        <f>B7+0.1</f>
        <v>3.94</v>
      </c>
      <c r="C8" s="37">
        <f>C7+0.1</f>
        <v>2.66</v>
      </c>
      <c r="D8" s="38">
        <f>B8*C8</f>
        <v>10.4804</v>
      </c>
      <c r="E8" s="37" t="s">
        <v>25</v>
      </c>
      <c r="F8" s="39">
        <f>ROUNDUP(F6/3,0)</f>
        <v>4</v>
      </c>
      <c r="G8" s="39">
        <f>ROUNDUP(G6/6,0)</f>
        <v>3</v>
      </c>
      <c r="H8" s="39">
        <f>F8*G8*2</f>
        <v>24</v>
      </c>
    </row>
    <row r="9" spans="1:8" s="22" customFormat="1" ht="26.1" customHeight="1" x14ac:dyDescent="0.15">
      <c r="A9" s="212" t="s">
        <v>26</v>
      </c>
      <c r="B9" s="212"/>
      <c r="C9" s="212"/>
      <c r="D9" s="212"/>
      <c r="E9" s="212"/>
      <c r="F9" s="212"/>
      <c r="G9" s="212"/>
      <c r="H9" s="212"/>
    </row>
    <row r="10" spans="1:8" s="22" customFormat="1" ht="29.0" customHeight="1" x14ac:dyDescent="0.15">
      <c r="A10" s="26" t="s">
        <v>27</v>
      </c>
      <c r="B10" s="26" t="s">
        <v>28</v>
      </c>
      <c r="C10" s="26" t="s">
        <v>29</v>
      </c>
      <c r="D10" s="26" t="s">
        <v>19</v>
      </c>
      <c r="E10" s="26" t="s">
        <v>30</v>
      </c>
      <c r="F10" s="27" t="s">
        <v>31</v>
      </c>
      <c r="G10" s="26" t="s">
        <v>32</v>
      </c>
      <c r="H10" s="27" t="s">
        <v>33</v>
      </c>
    </row>
    <row r="11" spans="1:8" s="22" customFormat="1" ht="31.0" customHeight="1" x14ac:dyDescent="0.15">
      <c r="A11" s="41">
        <v>1</v>
      </c>
      <c r="B11" s="218" t="s">
        <v>34</v>
      </c>
      <c r="C11" s="43" t="s">
        <v>35</v>
      </c>
      <c r="D11" s="41">
        <f>H6</f>
        <v>192</v>
      </c>
      <c r="E11" s="41" t="s">
        <v>36</v>
      </c>
      <c r="F11" s="41">
        <v>160</v>
      </c>
      <c r="G11" s="44">
        <f>D11*F11</f>
        <v>30720</v>
      </c>
      <c r="H11" s="45" t="s">
        <v>37</v>
      </c>
    </row>
    <row r="12" spans="1:8" s="22" customFormat="1" ht="31.0" customHeight="1" x14ac:dyDescent="0.15">
      <c r="A12" s="41">
        <v>2</v>
      </c>
      <c r="B12" s="217"/>
      <c r="C12" s="46" t="s">
        <v>35</v>
      </c>
      <c r="D12" s="47">
        <v>1</v>
      </c>
      <c r="E12" s="47" t="s">
        <v>36</v>
      </c>
      <c r="F12" s="47">
        <f>F11</f>
        <v>160</v>
      </c>
      <c r="G12" s="48">
        <f>D12*F12</f>
        <v>160</v>
      </c>
      <c r="H12" s="49" t="s">
        <v>38</v>
      </c>
    </row>
    <row r="13" spans="1:8" s="22" customFormat="1" ht="31.0" customHeight="1" x14ac:dyDescent="0.15">
      <c r="A13" s="41">
        <v>3</v>
      </c>
      <c r="B13" s="217"/>
      <c r="C13" s="46" t="s">
        <v>39</v>
      </c>
      <c r="D13" s="50">
        <f>H6</f>
        <v>192</v>
      </c>
      <c r="E13" s="47" t="s">
        <v>40</v>
      </c>
      <c r="F13" s="47">
        <v>1</v>
      </c>
      <c r="G13" s="48">
        <f>D13*F13</f>
        <v>192</v>
      </c>
      <c r="H13" s="49" t="s">
        <v>41</v>
      </c>
    </row>
    <row r="14" spans="1:8" s="22" customFormat="1" ht="31.0" customHeight="1" x14ac:dyDescent="0.15">
      <c r="A14" s="41">
        <v>4</v>
      </c>
      <c r="B14" s="217"/>
      <c r="C14" s="46" t="s">
        <v>42</v>
      </c>
      <c r="D14" s="47">
        <f>ROUNDUP(H6/4,0)</f>
        <v>48</v>
      </c>
      <c r="E14" s="47" t="s">
        <v>43</v>
      </c>
      <c r="F14" s="47">
        <v>38</v>
      </c>
      <c r="G14" s="48">
        <f>D14*F14</f>
        <v>1824</v>
      </c>
      <c r="H14" s="49" t="s">
        <v>44</v>
      </c>
    </row>
    <row r="15" spans="1:8" s="22" customFormat="1" ht="31.0" customHeight="1" x14ac:dyDescent="0.15">
      <c r="A15" s="41">
        <v>5</v>
      </c>
      <c r="B15" s="219" t="s">
        <v>45</v>
      </c>
      <c r="C15" s="52" t="s">
        <v>46</v>
      </c>
      <c r="D15" s="53">
        <f>H8</f>
        <v>24</v>
      </c>
      <c r="E15" s="54" t="s">
        <v>36</v>
      </c>
      <c r="F15" s="54">
        <v>80</v>
      </c>
      <c r="G15" s="55">
        <f>D15*F15</f>
        <v>1920</v>
      </c>
      <c r="H15" s="52" t="s">
        <v>47</v>
      </c>
    </row>
    <row r="16" spans="1:8" s="22" customFormat="1" ht="31.0" customHeight="1" x14ac:dyDescent="0.15">
      <c r="A16" s="41">
        <v>6</v>
      </c>
      <c r="B16" s="219"/>
      <c r="C16" s="52" t="s">
        <v>48</v>
      </c>
      <c r="D16" s="54">
        <v>1</v>
      </c>
      <c r="E16" s="54" t="s">
        <v>43</v>
      </c>
      <c r="F16" s="54">
        <v>1100</v>
      </c>
      <c r="G16" s="55">
        <f>D16*F16</f>
        <v>1100</v>
      </c>
      <c r="H16" s="52" t="s">
        <v>49</v>
      </c>
    </row>
    <row r="17" spans="1:8" s="22" customFormat="1" ht="36.0" customHeight="1" x14ac:dyDescent="0.15">
      <c r="A17" s="41">
        <v>7</v>
      </c>
      <c r="B17" s="56" t="s">
        <v>50</v>
      </c>
      <c r="C17" s="46" t="s">
        <v>51</v>
      </c>
      <c r="D17" s="50">
        <f>D8</f>
        <v>10.4804</v>
      </c>
      <c r="E17" s="46" t="s">
        <v>52</v>
      </c>
      <c r="F17" s="47">
        <v>280</v>
      </c>
      <c r="G17" s="55">
        <f>D17*F17</f>
        <v>2934.512</v>
      </c>
      <c r="H17" s="49"/>
    </row>
    <row r="18" spans="1:8" s="22" customFormat="1" ht="31.0" customHeight="1" x14ac:dyDescent="0.15">
      <c r="A18" s="41">
        <v>8</v>
      </c>
      <c r="B18" s="219" t="s">
        <v>53</v>
      </c>
      <c r="C18" s="52" t="s">
        <v>54</v>
      </c>
      <c r="D18" s="54">
        <f>D11</f>
        <v>192</v>
      </c>
      <c r="E18" s="54" t="s">
        <v>55</v>
      </c>
      <c r="F18" s="54">
        <v>2</v>
      </c>
      <c r="G18" s="55">
        <f>D18*F18</f>
        <v>384</v>
      </c>
      <c r="H18" s="52" t="s">
        <v>56</v>
      </c>
    </row>
    <row r="19" spans="1:8" s="22" customFormat="1" ht="31.0" customHeight="1" x14ac:dyDescent="0.15">
      <c r="A19" s="41">
        <v>9</v>
      </c>
      <c r="B19" s="219"/>
      <c r="C19" s="52" t="s">
        <v>57</v>
      </c>
      <c r="D19" s="54">
        <f>D15</f>
        <v>24</v>
      </c>
      <c r="E19" s="54" t="s">
        <v>58</v>
      </c>
      <c r="F19" s="54">
        <v>8</v>
      </c>
      <c r="G19" s="55">
        <f>D19*F19</f>
        <v>192</v>
      </c>
      <c r="H19" s="52" t="s">
        <v>59</v>
      </c>
    </row>
    <row r="20" spans="1:8" s="22" customFormat="1" ht="31.0" customHeight="1" x14ac:dyDescent="0.15">
      <c r="A20" s="41">
        <v>10</v>
      </c>
      <c r="B20" s="219"/>
      <c r="C20" s="52" t="s">
        <v>60</v>
      </c>
      <c r="D20" s="54">
        <f>D14</f>
        <v>48</v>
      </c>
      <c r="E20" s="54" t="s">
        <v>58</v>
      </c>
      <c r="F20" s="54">
        <v>5</v>
      </c>
      <c r="G20" s="55">
        <f>D20*F20</f>
        <v>240</v>
      </c>
      <c r="H20" s="52" t="s">
        <v>61</v>
      </c>
    </row>
    <row r="21" spans="1:8" s="22" customFormat="1" ht="31.0" customHeight="1" x14ac:dyDescent="0.15">
      <c r="A21" s="41">
        <v>11</v>
      </c>
      <c r="B21" s="219"/>
      <c r="C21" s="52" t="s">
        <v>62</v>
      </c>
      <c r="D21" s="57">
        <f>D7</f>
        <v>9.8304</v>
      </c>
      <c r="E21" s="52" t="s">
        <v>52</v>
      </c>
      <c r="F21" s="54">
        <v>30</v>
      </c>
      <c r="G21" s="55">
        <v>293</v>
      </c>
      <c r="H21" s="52"/>
    </row>
    <row r="22" spans="1:8" s="22" customFormat="1" ht="31.0" customHeight="1" x14ac:dyDescent="0.15">
      <c r="A22" s="41">
        <v>12</v>
      </c>
      <c r="B22" s="217" t="s">
        <v>63</v>
      </c>
      <c r="C22" s="46" t="s">
        <v>64</v>
      </c>
      <c r="D22" s="47">
        <v>50</v>
      </c>
      <c r="E22" s="47" t="s">
        <v>65</v>
      </c>
      <c r="F22" s="47">
        <v>2</v>
      </c>
      <c r="G22" s="55">
        <f>D22*F22</f>
        <v>100</v>
      </c>
      <c r="H22" s="46"/>
    </row>
    <row r="23" spans="1:8" s="22" customFormat="1" ht="31.0" customHeight="1" x14ac:dyDescent="0.15">
      <c r="A23" s="41">
        <v>13</v>
      </c>
      <c r="B23" s="217"/>
      <c r="C23" s="46" t="s">
        <v>66</v>
      </c>
      <c r="D23" s="47">
        <v>100</v>
      </c>
      <c r="E23" s="47" t="s">
        <v>65</v>
      </c>
      <c r="F23" s="47">
        <v>4.4</v>
      </c>
      <c r="G23" s="55">
        <f>D23*F23</f>
        <v>440</v>
      </c>
      <c r="H23" s="46"/>
    </row>
    <row r="24" spans="1:8" s="22" customFormat="1" ht="31.0" customHeight="1" x14ac:dyDescent="0.15">
      <c r="A24" s="41">
        <v>14</v>
      </c>
      <c r="B24" s="220" t="s">
        <v>67</v>
      </c>
      <c r="C24" s="52" t="s">
        <v>68</v>
      </c>
      <c r="D24" s="54">
        <v>1</v>
      </c>
      <c r="E24" s="54" t="s">
        <v>43</v>
      </c>
      <c r="F24" s="54" t="s">
        <v>69</v>
      </c>
      <c r="G24" s="54" t="s">
        <v>69</v>
      </c>
      <c r="H24" s="52" t="s">
        <v>70</v>
      </c>
    </row>
    <row r="25" spans="1:8" s="22" customFormat="1" ht="31.0" customHeight="1" x14ac:dyDescent="0.15">
      <c r="A25" s="41">
        <v>15</v>
      </c>
      <c r="B25" s="220"/>
      <c r="C25" s="52" t="s">
        <v>71</v>
      </c>
      <c r="D25" s="54">
        <v>1</v>
      </c>
      <c r="E25" s="54" t="s">
        <v>40</v>
      </c>
      <c r="F25" s="54" t="s">
        <v>69</v>
      </c>
      <c r="G25" s="54" t="s">
        <v>69</v>
      </c>
      <c r="H25" s="52" t="s">
        <v>70</v>
      </c>
    </row>
    <row r="26" spans="1:8" s="22" customFormat="1" ht="31.0" customHeight="1" x14ac:dyDescent="0.15">
      <c r="A26" s="41">
        <v>16</v>
      </c>
      <c r="B26" s="220"/>
      <c r="C26" s="52" t="s">
        <v>72</v>
      </c>
      <c r="D26" s="54">
        <v>1</v>
      </c>
      <c r="E26" s="54" t="s">
        <v>43</v>
      </c>
      <c r="F26" s="54" t="s">
        <v>69</v>
      </c>
      <c r="G26" s="54" t="s">
        <v>69</v>
      </c>
      <c r="H26" s="52" t="s">
        <v>70</v>
      </c>
    </row>
    <row r="27" spans="1:8" s="22" customFormat="1" ht="31.0" customHeight="1" x14ac:dyDescent="0.15">
      <c r="A27" s="41">
        <v>17</v>
      </c>
      <c r="B27" s="217" t="s">
        <v>73</v>
      </c>
      <c r="C27" s="46" t="s">
        <v>74</v>
      </c>
      <c r="D27" s="50">
        <f>D7</f>
        <v>9.8304</v>
      </c>
      <c r="E27" s="47" t="s">
        <v>52</v>
      </c>
      <c r="F27" s="47" t="s">
        <v>69</v>
      </c>
      <c r="G27" s="55" t="s">
        <v>69</v>
      </c>
      <c r="H27" s="46"/>
    </row>
    <row r="28" spans="1:8" s="22" customFormat="1" ht="31.0" customHeight="1" x14ac:dyDescent="0.15">
      <c r="A28" s="41">
        <v>18</v>
      </c>
      <c r="B28" s="217"/>
      <c r="C28" s="46" t="s">
        <v>75</v>
      </c>
      <c r="D28" s="47">
        <v>1</v>
      </c>
      <c r="E28" s="47" t="s">
        <v>76</v>
      </c>
      <c r="F28" s="47" t="s">
        <v>69</v>
      </c>
      <c r="G28" s="47" t="s">
        <v>69</v>
      </c>
      <c r="H28" s="46" t="s">
        <v>70</v>
      </c>
    </row>
    <row r="29" spans="1:8" s="22" customFormat="1" ht="60.0" customHeight="1" x14ac:dyDescent="0.15">
      <c r="A29" s="51"/>
      <c r="B29" s="213" t="s">
        <v>77</v>
      </c>
      <c r="C29" s="213"/>
      <c r="D29" s="213"/>
      <c r="E29" s="213"/>
      <c r="F29" s="213"/>
      <c r="G29" s="60">
        <f>SUM(G11:G28)</f>
        <v>40499.512</v>
      </c>
      <c r="H29" s="61" t="s">
        <v>78</v>
      </c>
    </row>
    <row r="30" spans="1:8" s="22" customFormat="1" ht="31.0" customHeight="1" x14ac:dyDescent="0.15">
      <c r="A30" s="216"/>
      <c r="B30" s="215"/>
      <c r="C30" s="215"/>
      <c r="D30" s="215"/>
      <c r="E30" s="215"/>
      <c r="F30" s="215"/>
      <c r="G30" s="215"/>
      <c r="H30" s="214"/>
    </row>
    <row r="31" spans="1:8" s="22" customFormat="1" ht="13.499794" customHeight="1" x14ac:dyDescent="0.15">
      <c r="A31" s="65"/>
      <c r="B31" s="65"/>
      <c r="C31" s="65"/>
      <c r="D31" s="66"/>
      <c r="E31" s="65"/>
      <c r="F31" s="65"/>
      <c r="G31" s="65"/>
      <c r="H31" s="65"/>
    </row>
  </sheetData>
  <mergeCells count="11">
    <mergeCell ref="A1:H1"/>
    <mergeCell ref="A2:H2"/>
    <mergeCell ref="A9:H9"/>
    <mergeCell ref="B29:F29"/>
    <mergeCell ref="A30:H30"/>
    <mergeCell ref="B11:B14"/>
    <mergeCell ref="B15:B16"/>
    <mergeCell ref="B18:B21"/>
    <mergeCell ref="B22:B23"/>
    <mergeCell ref="B24:B26"/>
    <mergeCell ref="B27:B28"/>
  </mergeCells>
  <phoneticPr fontId="0" type="noConversion"/>
  <pageMargins left="0.7499062639521802" right="0.7499062639521802" top="0.9998749560258521" bottom="0.9998749560258521" header="0.49993747801292604" footer="0.49993747801292604"/>
  <pageSetup paperSize="9" scale="60"/>
  <extLst>
    <ext uri="{2D9387EB-5337-4D45-933B-B4D357D02E09}">
      <gutter val="0.0" pos="0"/>
    </ext>
  </extLst>
</worksheet>
</file>

<file path=docProps/app.xml><?xml version="1.0" encoding="utf-8"?>
<Properties xmlns="http://schemas.openxmlformats.org/officeDocument/2006/extended-properties">
  <Template>Normal.eit</Template>
  <TotalTime>1</TotalTime>
  <Application>Yozo_Office27021597764231180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Administrator</dc:creator>
  <cp:lastModifiedBy>Administrator</cp:lastModifiedBy>
  <cp:revision>0</cp:revision>
  <dcterms:created xsi:type="dcterms:W3CDTF">2024-04-02T14:57:00Z</dcterms:created>
  <dcterms:modified xsi:type="dcterms:W3CDTF">2025-03-21T02:55:50Z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ICV">
    <vt:lpwstr>219273A311014AFDAE4E31BA7CF527B2_13</vt:lpwstr>
  </property>
  <property fmtid="{D5CDD505-2E9C-101B-9397-08002B2CF9AE}" pid="3" name="KSOProductBuildVer">
    <vt:lpwstr>2052-12.1.0.20305</vt:lpwstr>
  </property>
</Properties>
</file>