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activeTab="1"/>
  </bookViews>
  <sheets>
    <sheet name="明细" sheetId="1" r:id="rId1"/>
    <sheet name="汇总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<sst xmlns="http://schemas.openxmlformats.org/spreadsheetml/2006/main" count="54" uniqueCount="48">
  <si>
    <t>郴州国亨汽车维修服务有限公司
维修单</t>
  </si>
  <si>
    <t>客户名称：</t>
  </si>
  <si>
    <t>市创建办</t>
  </si>
  <si>
    <t>车 牌 号：</t>
  </si>
  <si>
    <t>湘LG4326</t>
  </si>
  <si>
    <t>车    型：五菱宏光</t>
  </si>
  <si>
    <t>维修时间：2025年03月28日</t>
  </si>
  <si>
    <t>No</t>
  </si>
  <si>
    <t>维  修  项  目</t>
  </si>
  <si>
    <t>工时费</t>
  </si>
  <si>
    <t>零件名称</t>
  </si>
  <si>
    <t>单位</t>
  </si>
  <si>
    <t>数量</t>
  </si>
  <si>
    <t>单价</t>
  </si>
  <si>
    <t>金额</t>
  </si>
  <si>
    <t>更换雨刮片</t>
  </si>
  <si>
    <t>雨刮片</t>
  </si>
  <si>
    <t>根</t>
  </si>
  <si>
    <t>清洗积碳</t>
  </si>
  <si>
    <t>前氧传感器</t>
  </si>
  <si>
    <t>个</t>
  </si>
  <si>
    <t>右后轮补胎</t>
  </si>
  <si>
    <t>节气门</t>
  </si>
  <si>
    <t>拆装进气支管</t>
  </si>
  <si>
    <t>发电机皮带</t>
  </si>
  <si>
    <t>调火花塞间隙</t>
  </si>
  <si>
    <t>发电机皮带张紧轮</t>
  </si>
  <si>
    <t>更换发电机皮带</t>
  </si>
  <si>
    <t>积碳专用清洗剂</t>
  </si>
  <si>
    <t>瓶</t>
  </si>
  <si>
    <t>更换发电机皮带张紧轮</t>
  </si>
  <si>
    <t>化油清洗剂</t>
  </si>
  <si>
    <t>更换前氧传感器</t>
  </si>
  <si>
    <t>拆装及更换节气门</t>
  </si>
  <si>
    <t>工时费小计：</t>
  </si>
  <si>
    <t>材料费小计：</t>
  </si>
  <si>
    <t>管理费：                其它费：                优惠金额：               税额：</t>
  </si>
  <si>
    <t>总金额小写：</t>
  </si>
  <si>
    <t>客户签名：</t>
  </si>
  <si>
    <t>总金额大写：贰仟壹佰伍拾陆元整</t>
  </si>
  <si>
    <t>地址：郴州市万华大道明星学校对面（湘南二手车市场内）     电话：0735-8888771  13762538184</t>
  </si>
  <si>
    <t>维修汇总</t>
  </si>
  <si>
    <t>序号</t>
  </si>
  <si>
    <t>车牌号</t>
  </si>
  <si>
    <t>车型</t>
  </si>
  <si>
    <t>备注</t>
  </si>
  <si>
    <t>2025.3.28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</si>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</sst>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yyyy&quot;年&quot;m&quot;月&quot;d&quot;日&quot;;@"/>
    <numFmt numFmtId="178" formatCode="0.00_ "/>
  </numFmts>
  <fonts count="26">
    <font>
      <sz val="12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/>
    <xf numFmtId="0" fontId="4" fillId="0" borderId="0">
      <alignment vertical="center"/>
    </xf>
    <xf numFmtId="0" fontId="25" fillId="0" borderId="0"/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177" fontId="0" fillId="0" borderId="1" xfId="0" applyNumberFormat="1" applyFill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178" fontId="0" fillId="0" borderId="1" xfId="0" applyNumberFormat="1" applyBorder="1" applyAlignment="1">
      <alignment horizontal="center" vertical="center"/>
    </xf>
    <xf numFmtId="178" fontId="0" fillId="0" borderId="1" xfId="0" applyNumberFormat="1" applyFill="1" applyBorder="1" applyAlignment="1">
      <alignment horizontal="right" vertical="center"/>
    </xf>
    <xf numFmtId="0" fontId="0" fillId="0" borderId="6" xfId="0" applyFont="1" applyBorder="1" applyAlignment="1">
      <alignment horizontal="left" vertical="center"/>
    </xf>
    <xf numFmtId="178" fontId="0" fillId="0" borderId="2" xfId="0" applyNumberFormat="1" applyBorder="1" applyAlignment="1">
      <alignment horizontal="center" vertical="center"/>
    </xf>
    <xf numFmtId="0" fontId="0" fillId="0" borderId="3" xfId="0" applyFont="1" applyBorder="1" applyAlignment="1">
      <alignment horizontal="left" vertical="center"/>
    </xf>
    <xf numFmtId="0" fontId="0" fillId="0" borderId="1" xfId="0" applyNumberFormat="1" applyFill="1" applyBorder="1" applyAlignment="1">
      <alignment horizontal="left" vertical="center" wrapText="1"/>
    </xf>
    <xf numFmtId="178" fontId="0" fillId="0" borderId="2" xfId="0" applyNumberFormat="1" applyFill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178" fontId="2" fillId="0" borderId="1" xfId="0" applyNumberFormat="1" applyFont="1" applyFill="1" applyBorder="1" applyAlignment="1">
      <alignment horizontal="right" vertical="center"/>
    </xf>
    <xf numFmtId="0" fontId="2" fillId="0" borderId="6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178" fontId="2" fillId="0" borderId="7" xfId="0" applyNumberFormat="1" applyFont="1" applyFill="1" applyBorder="1" applyAlignment="1">
      <alignment horizontal="left" vertical="center" wrapText="1"/>
    </xf>
    <xf numFmtId="0" fontId="2" fillId="0" borderId="7" xfId="0" applyFont="1" applyBorder="1" applyAlignment="1">
      <alignment horizontal="left" vertical="top" wrapText="1"/>
    </xf>
    <xf numFmtId="0" fontId="0" fillId="0" borderId="9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J7" sqref="J7"/>
    </sheetView>
  </sheetViews>
  <sheetFormatPr defaultColWidth="9" defaultRowHeight="14.25"/>
  <cols>
    <col min="1" max="1" width="6.75" customWidth="1"/>
    <col min="2" max="2" width="7.625" customWidth="1"/>
    <col min="3" max="3" width="15.875" customWidth="1"/>
    <col min="4" max="4" width="11.375" customWidth="1"/>
    <col min="5" max="5" width="18.25" customWidth="1"/>
    <col min="6" max="7" width="8" customWidth="1"/>
    <col min="8" max="8" width="9.375" customWidth="1"/>
    <col min="9" max="9" width="9.5" customWidth="1"/>
    <col min="10" max="10" width="13.875" customWidth="1"/>
  </cols>
  <sheetData>
    <row r="1" ht="68.25" customHeight="1" spans="1:9">
      <c r="A1" s="11" t="s">
        <v>0</v>
      </c>
      <c r="B1" s="12"/>
      <c r="C1" s="12"/>
      <c r="D1" s="12"/>
      <c r="E1" s="12"/>
      <c r="F1" s="12"/>
      <c r="G1" s="12"/>
      <c r="H1" s="12"/>
      <c r="I1" s="12"/>
    </row>
    <row r="3" ht="24" customHeight="1" spans="1:9">
      <c r="A3" s="3" t="s">
        <v>1</v>
      </c>
      <c r="B3" s="3"/>
      <c r="C3" s="3" t="s">
        <v>2</v>
      </c>
      <c r="D3" s="13" t="s">
        <v>3</v>
      </c>
      <c r="E3" s="3" t="s">
        <v>4</v>
      </c>
      <c r="F3" s="14" t="s">
        <v>5</v>
      </c>
      <c r="G3" s="15"/>
      <c r="H3" s="15"/>
      <c r="I3" s="15"/>
    </row>
    <row r="4" ht="24" customHeight="1" spans="1:9">
      <c r="A4" s="3"/>
      <c r="B4" s="3"/>
      <c r="C4" s="3"/>
      <c r="D4" s="13"/>
      <c r="E4" s="3"/>
      <c r="F4" s="16" t="s">
        <v>6</v>
      </c>
      <c r="G4" s="17"/>
      <c r="H4" s="18"/>
      <c r="I4" s="18"/>
    </row>
    <row r="5" ht="24" customHeight="1" spans="1:9">
      <c r="A5" s="13" t="s">
        <v>7</v>
      </c>
      <c r="B5" s="3" t="s">
        <v>8</v>
      </c>
      <c r="C5" s="3"/>
      <c r="D5" s="3" t="s">
        <v>9</v>
      </c>
      <c r="E5" s="19" t="s">
        <v>10</v>
      </c>
      <c r="F5" s="8" t="s">
        <v>11</v>
      </c>
      <c r="G5" s="20" t="s">
        <v>12</v>
      </c>
      <c r="H5" s="8" t="s">
        <v>13</v>
      </c>
      <c r="I5" s="8" t="s">
        <v>14</v>
      </c>
    </row>
    <row r="6" ht="24" customHeight="1" spans="1:9">
      <c r="A6" s="13">
        <v>1</v>
      </c>
      <c r="B6" s="21" t="s">
        <v>15</v>
      </c>
      <c r="C6" s="16"/>
      <c r="D6" s="22">
        <v>0</v>
      </c>
      <c r="E6" s="17" t="s">
        <v>16</v>
      </c>
      <c r="F6" s="3" t="s">
        <v>17</v>
      </c>
      <c r="G6" s="3">
        <v>2</v>
      </c>
      <c r="H6" s="23">
        <v>60</v>
      </c>
      <c r="I6" s="25">
        <f t="shared" ref="I6:I13" si="0">G6*H6</f>
        <v>120</v>
      </c>
    </row>
    <row r="7" ht="24" customHeight="1" spans="1:9">
      <c r="A7" s="13">
        <v>2</v>
      </c>
      <c r="B7" s="21" t="s">
        <v>18</v>
      </c>
      <c r="C7" s="24"/>
      <c r="D7" s="22">
        <v>260</v>
      </c>
      <c r="E7" s="17" t="s">
        <v>19</v>
      </c>
      <c r="F7" s="3" t="s">
        <v>20</v>
      </c>
      <c r="G7" s="3">
        <v>1</v>
      </c>
      <c r="H7" s="23">
        <v>296</v>
      </c>
      <c r="I7" s="25">
        <f t="shared" si="0"/>
        <v>296</v>
      </c>
    </row>
    <row r="8" ht="24" customHeight="1" spans="1:9">
      <c r="A8" s="13">
        <v>3</v>
      </c>
      <c r="B8" s="21" t="s">
        <v>21</v>
      </c>
      <c r="C8" s="24"/>
      <c r="D8" s="22">
        <v>30</v>
      </c>
      <c r="E8" s="17" t="s">
        <v>22</v>
      </c>
      <c r="F8" s="3" t="s">
        <v>20</v>
      </c>
      <c r="G8" s="3">
        <v>1</v>
      </c>
      <c r="H8" s="23">
        <v>465</v>
      </c>
      <c r="I8" s="25">
        <f t="shared" si="0"/>
        <v>465</v>
      </c>
    </row>
    <row r="9" ht="24" customHeight="1" spans="1:9">
      <c r="A9" s="13">
        <v>4</v>
      </c>
      <c r="B9" s="21" t="s">
        <v>23</v>
      </c>
      <c r="C9" s="24"/>
      <c r="D9" s="25">
        <v>120</v>
      </c>
      <c r="E9" s="17" t="s">
        <v>24</v>
      </c>
      <c r="F9" s="3" t="s">
        <v>17</v>
      </c>
      <c r="G9" s="3">
        <v>1</v>
      </c>
      <c r="H9" s="23">
        <v>145</v>
      </c>
      <c r="I9" s="25">
        <f t="shared" si="0"/>
        <v>145</v>
      </c>
    </row>
    <row r="10" ht="24" customHeight="1" spans="1:9">
      <c r="A10" s="13">
        <v>5</v>
      </c>
      <c r="B10" s="21" t="s">
        <v>25</v>
      </c>
      <c r="C10" s="24"/>
      <c r="D10" s="25">
        <v>80</v>
      </c>
      <c r="E10" s="17" t="s">
        <v>26</v>
      </c>
      <c r="F10" s="3" t="s">
        <v>20</v>
      </c>
      <c r="G10" s="3">
        <v>1</v>
      </c>
      <c r="H10" s="23">
        <v>235</v>
      </c>
      <c r="I10" s="25">
        <f t="shared" si="0"/>
        <v>235</v>
      </c>
    </row>
    <row r="11" ht="24" customHeight="1" spans="1:9">
      <c r="A11" s="13">
        <v>6</v>
      </c>
      <c r="B11" s="26" t="s">
        <v>27</v>
      </c>
      <c r="C11" s="24"/>
      <c r="D11" s="25">
        <v>30</v>
      </c>
      <c r="E11" s="17" t="s">
        <v>28</v>
      </c>
      <c r="F11" s="3" t="s">
        <v>29</v>
      </c>
      <c r="G11" s="3">
        <v>1</v>
      </c>
      <c r="H11" s="23">
        <v>125</v>
      </c>
      <c r="I11" s="25">
        <f t="shared" si="0"/>
        <v>125</v>
      </c>
    </row>
    <row r="12" ht="24" customHeight="1" spans="1:9">
      <c r="A12" s="13">
        <v>7</v>
      </c>
      <c r="B12" s="26" t="s">
        <v>30</v>
      </c>
      <c r="C12" s="24"/>
      <c r="D12" s="25">
        <v>40</v>
      </c>
      <c r="E12" s="17" t="s">
        <v>31</v>
      </c>
      <c r="F12" s="3" t="s">
        <v>29</v>
      </c>
      <c r="G12" s="3">
        <v>2</v>
      </c>
      <c r="H12" s="23">
        <v>25</v>
      </c>
      <c r="I12" s="25">
        <f t="shared" si="0"/>
        <v>50</v>
      </c>
    </row>
    <row r="13" ht="24" customHeight="1" spans="1:9">
      <c r="A13" s="13">
        <v>8</v>
      </c>
      <c r="B13" s="26" t="s">
        <v>32</v>
      </c>
      <c r="C13" s="24"/>
      <c r="D13" s="25">
        <v>40</v>
      </c>
      <c r="E13" s="17"/>
      <c r="F13" s="3"/>
      <c r="G13" s="3"/>
      <c r="H13" s="23"/>
      <c r="I13" s="25">
        <f>G13*H13</f>
        <v>0</v>
      </c>
    </row>
    <row r="14" ht="24" customHeight="1" spans="1:9">
      <c r="A14" s="13">
        <v>9</v>
      </c>
      <c r="B14" s="27" t="s">
        <v>33</v>
      </c>
      <c r="C14" s="27"/>
      <c r="D14" s="28">
        <v>120</v>
      </c>
      <c r="E14" s="17"/>
      <c r="F14" s="3"/>
      <c r="G14" s="3"/>
      <c r="H14" s="23"/>
      <c r="I14" s="25">
        <f>G14*H14</f>
        <v>0</v>
      </c>
    </row>
    <row r="15" ht="24" customHeight="1" spans="1:9">
      <c r="A15" s="29" t="s">
        <v>34</v>
      </c>
      <c r="B15" s="29"/>
      <c r="C15" s="29"/>
      <c r="D15" s="23">
        <f>SUM(D6:D14)</f>
        <v>720</v>
      </c>
      <c r="E15" s="29" t="s">
        <v>35</v>
      </c>
      <c r="F15" s="29"/>
      <c r="G15" s="30"/>
      <c r="H15" s="23"/>
      <c r="I15" s="23">
        <f>SUM(I6:I14)</f>
        <v>1436</v>
      </c>
    </row>
    <row r="16" ht="24" customHeight="1" spans="1:9">
      <c r="A16" s="15" t="s">
        <v>36</v>
      </c>
      <c r="B16" s="15"/>
      <c r="C16" s="15"/>
      <c r="D16" s="15"/>
      <c r="E16" s="15"/>
      <c r="F16" s="15"/>
      <c r="G16" s="15"/>
      <c r="H16" s="15"/>
      <c r="I16" s="15"/>
    </row>
    <row r="17" ht="24" customHeight="1" spans="1:9">
      <c r="A17" s="31" t="s">
        <v>37</v>
      </c>
      <c r="B17" s="31"/>
      <c r="C17" s="31"/>
      <c r="D17" s="31"/>
      <c r="E17" s="32">
        <f>D15+I15</f>
        <v>2156</v>
      </c>
      <c r="F17" s="32"/>
      <c r="G17" s="33" t="s">
        <v>38</v>
      </c>
      <c r="H17" s="34"/>
      <c r="I17" s="34"/>
    </row>
    <row r="18" ht="24" customHeight="1" spans="1:9">
      <c r="A18" s="35" t="s">
        <v>39</v>
      </c>
      <c r="B18" s="35"/>
      <c r="C18" s="35"/>
      <c r="D18" s="36"/>
      <c r="E18" s="37"/>
      <c r="F18" s="38"/>
      <c r="G18" s="34"/>
      <c r="H18" s="34"/>
      <c r="I18" s="34"/>
    </row>
    <row r="19" ht="24" customHeight="1" spans="1:9">
      <c r="A19" s="39" t="s">
        <v>40</v>
      </c>
      <c r="B19" s="39"/>
      <c r="C19" s="39"/>
      <c r="D19" s="39"/>
      <c r="E19" s="39"/>
      <c r="F19" s="40"/>
      <c r="G19" s="40"/>
      <c r="H19" s="40"/>
      <c r="I19" s="40"/>
    </row>
  </sheetData>
  <mergeCells count="25">
    <mergeCell ref="A1:I1"/>
    <mergeCell ref="F3:I3"/>
    <mergeCell ref="F4:I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A15:C15"/>
    <mergeCell ref="E15:H15"/>
    <mergeCell ref="A16:I16"/>
    <mergeCell ref="A17:D17"/>
    <mergeCell ref="E17:F17"/>
    <mergeCell ref="A18:F18"/>
    <mergeCell ref="A19:I19"/>
    <mergeCell ref="C3:C4"/>
    <mergeCell ref="D3:D4"/>
    <mergeCell ref="E3:E4"/>
    <mergeCell ref="A3:B4"/>
    <mergeCell ref="G17:I18"/>
  </mergeCells>
  <printOptions horizontalCentered="1"/>
  <pageMargins left="0.31496062992126" right="0.31496062992126" top="0.748031496062992" bottom="0.748031496062992" header="0.31496062992126" footer="0.31496062992126"/>
  <pageSetup paperSize="9" scale="95" orientation="portrait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D19" sqref="D19"/>
    </sheetView>
  </sheetViews>
  <sheetFormatPr defaultColWidth="9" defaultRowHeight="14.25" outlineLevelRow="5" outlineLevelCol="4"/>
  <cols>
    <col min="1" max="1" width="9" style="1"/>
    <col min="2" max="2" width="14" style="1" customWidth="1"/>
    <col min="3" max="3" width="15" style="1" customWidth="1"/>
    <col min="4" max="4" width="11.625" style="1" customWidth="1"/>
    <col min="5" max="5" width="11.875" style="1" customWidth="1"/>
  </cols>
  <sheetData>
    <row r="1" ht="27.95" customHeight="1" spans="1:5">
      <c r="A1" s="2" t="s">
        <v>41</v>
      </c>
      <c r="B1" s="2"/>
      <c r="C1" s="2"/>
      <c r="D1" s="2"/>
      <c r="E1" s="2"/>
    </row>
    <row r="2" ht="18.95" customHeight="1" spans="1:5">
      <c r="A2" s="3" t="s">
        <v>42</v>
      </c>
      <c r="B2" s="3" t="s">
        <v>43</v>
      </c>
      <c r="C2" s="3" t="s">
        <v>44</v>
      </c>
      <c r="D2" s="3" t="s">
        <v>14</v>
      </c>
      <c r="E2" s="3" t="s">
        <v>45</v>
      </c>
    </row>
    <row r="3" ht="21.95" customHeight="1" spans="1:5">
      <c r="A3" s="3">
        <v>1</v>
      </c>
      <c r="B3" s="3" t="s">
        <v>4</v>
      </c>
      <c r="C3" s="4" t="s">
        <v>46</v>
      </c>
      <c r="D3" s="5">
        <v>2156</v>
      </c>
      <c r="E3" s="3"/>
    </row>
    <row r="4" ht="21.95" customHeight="1" spans="1:5">
      <c r="A4" s="3">
        <v>2</v>
      </c>
      <c r="B4" s="6"/>
      <c r="C4" s="7"/>
      <c r="D4" s="5"/>
      <c r="E4" s="3"/>
    </row>
    <row r="5" ht="21.95" customHeight="1" spans="1:5">
      <c r="A5" s="3"/>
      <c r="B5" s="8"/>
      <c r="C5" s="7"/>
      <c r="D5" s="5"/>
      <c r="E5" s="3"/>
    </row>
    <row r="6" ht="21.95" customHeight="1" spans="1:5">
      <c r="A6" s="3"/>
      <c r="B6" s="9" t="s">
        <v>47</v>
      </c>
      <c r="C6" s="9"/>
      <c r="D6" s="10">
        <f>SUM(D3:D4)</f>
        <v>2156</v>
      </c>
      <c r="E6" s="3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明细</vt:lpstr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</dc:creator>
  <cp:lastModifiedBy>前台  国亨汽修</cp:lastModifiedBy>
  <dcterms:created xsi:type="dcterms:W3CDTF">2021-05-16T02:23:00Z</dcterms:created>
  <cp:lastPrinted>2022-04-14T01:58:00Z</cp:lastPrinted>
  <dcterms:modified xsi:type="dcterms:W3CDTF">2025-04-15T03:59:57Z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1AF11C2603A340129AD6BA3E1B808BD3</vt:lpwstr>
  </property>
  <property fmtid="{D5CDD505-2E9C-101B-9397-08002B2CF9AE}" pid="3" name="KSOProductBuildVer">
    <vt:lpwstr>2052-12.1.0.20784</vt:lpwstr>
  </property>
</Properties>
</file>