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5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<sst xmlns="http://schemas.openxmlformats.org/spreadsheetml/2006/main" count="34" uniqueCount="34">
  <si>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天胜劳务派遣公司（娄底经济技术开发区土地储备中心）2025年7月社保扣缴明细</t>
  </si>
  <si>
    <t>编号</t>
  </si>
  <si>
    <t>姓名</t>
  </si>
  <si>
    <t>基本工资</t>
  </si>
  <si>
    <t>公司保险缴费金额&amp;比例</t>
  </si>
  <si>
    <t>社保合计公司缴纳金额</t>
  </si>
  <si>
    <t>个人保险缴费金额&amp;比例</t>
  </si>
  <si>
    <t>社保合计
个人部分</t>
  </si>
  <si>
    <t>公司部份公积金</t>
  </si>
  <si>
    <t>个人部份公积金</t>
  </si>
  <si>
    <t>劳动关系管理费、社保购买服务费、考核劳务费</t>
  </si>
  <si>
    <t>总合计</t>
  </si>
  <si>
    <t>实发工资</t>
  </si>
  <si>
    <t>备注</t>
  </si>
  <si>
    <t>养老
（16%）</t>
  </si>
  <si>
    <t>医疗（8.7%）</t>
  </si>
  <si>
    <t>失业（0.7%）</t>
  </si>
  <si>
    <t>工伤（1.4%）</t>
  </si>
  <si>
    <t>个人养老（8%）</t>
  </si>
  <si>
    <t>个人医疗（2%）</t>
  </si>
  <si>
    <t>个人失业（0.3%）</t>
  </si>
  <si>
    <t>大病医疗15/月</t>
  </si>
  <si>
    <t>李皓</t>
  </si>
  <si>
    <t>吴艳春</t>
  </si>
  <si>
    <t>刘艳琼</t>
  </si>
  <si>
    <t>合计</t>
  </si>
  <si>
    <t>编制：彭佩仪</t>
  </si>
  <si>
    <t>客户确认：</t>
  </si>
  <si>
    <t>汇往：</t>
  </si>
  <si>
    <t>收款单位</t>
  </si>
  <si>
    <t>湖南天胜人力资源有限公司</t>
  </si>
  <si>
    <t>开户行</t>
  </si>
  <si>
    <t>中国银行娄底星园支行</t>
  </si>
  <si>
    <t>银行账号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</si>
</sst>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;[Red]\-0.00\ "/>
    <numFmt numFmtId="178" formatCode="0.00_ "/>
  </numFmts>
  <fonts count="31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Genev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43" fontId="3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/>
    </xf>
    <xf numFmtId="176" fontId="2" fillId="0" borderId="1" xfId="5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3" fillId="0" borderId="0" xfId="52" applyNumberFormat="1" applyFont="1" applyFill="1" applyAlignment="1">
      <alignment horizontal="center" vertical="center" shrinkToFit="1"/>
    </xf>
    <xf numFmtId="2" fontId="3" fillId="0" borderId="0" xfId="52" applyNumberFormat="1" applyFont="1" applyFill="1" applyAlignment="1">
      <alignment vertical="center" shrinkToFit="1"/>
    </xf>
    <xf numFmtId="2" fontId="3" fillId="0" borderId="0" xfId="52" applyNumberFormat="1" applyFont="1" applyFill="1" applyBorder="1" applyAlignment="1">
      <alignment horizontal="center" vertical="center" shrinkToFit="1"/>
    </xf>
    <xf numFmtId="2" fontId="3" fillId="0" borderId="0" xfId="52" applyNumberFormat="1" applyFont="1" applyFill="1" applyBorder="1" applyAlignment="1">
      <alignment horizontal="left" vertical="center" shrinkToFit="1"/>
    </xf>
    <xf numFmtId="2" fontId="3" fillId="2" borderId="0" xfId="52" applyNumberFormat="1" applyFont="1" applyFill="1" applyBorder="1" applyAlignment="1">
      <alignment horizontal="center" vertical="center" shrinkToFit="1"/>
    </xf>
    <xf numFmtId="2" fontId="3" fillId="2" borderId="0" xfId="52" applyNumberFormat="1" applyFont="1" applyFill="1" applyBorder="1" applyAlignment="1">
      <alignment horizontal="left" vertical="center" shrinkToFit="1"/>
    </xf>
    <xf numFmtId="2" fontId="3" fillId="2" borderId="0" xfId="52" applyNumberFormat="1" applyFont="1" applyFill="1" applyAlignment="1">
      <alignment horizontal="left" vertical="center" shrinkToFit="1"/>
    </xf>
    <xf numFmtId="1" fontId="3" fillId="2" borderId="0" xfId="52" applyNumberFormat="1" applyFont="1" applyFill="1" applyAlignment="1">
      <alignment horizontal="left" vertical="center" shrinkToFit="1"/>
    </xf>
    <xf numFmtId="176" fontId="2" fillId="0" borderId="2" xfId="53" applyNumberFormat="1" applyFont="1" applyFill="1" applyBorder="1" applyAlignment="1">
      <alignment horizontal="center" vertical="center" wrapText="1"/>
    </xf>
    <xf numFmtId="176" fontId="2" fillId="0" borderId="3" xfId="53" applyNumberFormat="1" applyFont="1" applyFill="1" applyBorder="1" applyAlignment="1">
      <alignment horizontal="center" vertical="center" wrapText="1"/>
    </xf>
    <xf numFmtId="177" fontId="3" fillId="0" borderId="1" xfId="53" applyNumberFormat="1" applyFont="1" applyFill="1" applyBorder="1" applyAlignment="1">
      <alignment horizontal="center" vertical="center"/>
    </xf>
    <xf numFmtId="178" fontId="3" fillId="0" borderId="1" xfId="53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" fontId="2" fillId="0" borderId="1" xfId="53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8" fillId="0" borderId="0" xfId="0" applyFont="1" applyBorder="1" applyAlignment="1">
      <alignment horizontal="center" vertical="top" wrapText="1"/>
    </xf>
    <xf numFmtId="0" fontId="2" fillId="0" borderId="1" xfId="0" applyFont="1" applyFill="1" applyBorder="1">
      <alignment vertical="center"/>
    </xf>
    <xf numFmtId="0" fontId="8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  <cellStyle name="常规 3" xfId="51"/>
    <cellStyle name="常规_Sheet1" xfId="52"/>
    <cellStyle name="千位分隔 2" xfId="53"/>
    <cellStyle name="常规 5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tabSelected="1" workbookViewId="0">
      <selection activeCell="A2" sqref="A2:A3"/>
    </sheetView>
  </sheetViews>
  <sheetFormatPr defaultColWidth="9" defaultRowHeight="18.75"/>
  <cols>
    <col min="1" max="1" width="6.75" style="6" customWidth="1"/>
    <col min="2" max="2" width="12.875" style="6" customWidth="1"/>
    <col min="3" max="3" width="9.625" style="6" customWidth="1"/>
    <col min="4" max="4" width="9.75" style="7" customWidth="1"/>
    <col min="5" max="5" width="10" style="7" customWidth="1"/>
    <col min="6" max="6" width="9.375" style="7" customWidth="1"/>
    <col min="7" max="7" width="11.875" style="7" customWidth="1"/>
    <col min="8" max="8" width="9.375" style="7" customWidth="1"/>
    <col min="9" max="9" width="9" style="7" customWidth="1"/>
    <col min="10" max="11" width="9.875" style="7" customWidth="1"/>
    <col min="12" max="16" width="9.625" style="7" customWidth="1"/>
    <col min="17" max="18" width="10" style="8" customWidth="1"/>
    <col min="19" max="19" width="11.5" style="9" customWidth="1"/>
    <col min="20" max="16384" width="9" style="6"/>
  </cols>
  <sheetData>
    <row r="1" s="1" customFormat="1" ht="47.1" customHeight="1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2" customFormat="1" ht="27" customHeight="1" spans="1:19">
      <c r="A2" s="11" t="s">
        <v>1</v>
      </c>
      <c r="B2" s="12" t="s">
        <v>2</v>
      </c>
      <c r="C2" s="13" t="s">
        <v>3</v>
      </c>
      <c r="D2" s="14" t="s">
        <v>4</v>
      </c>
      <c r="E2" s="14"/>
      <c r="F2" s="14"/>
      <c r="G2" s="14"/>
      <c r="H2" s="15" t="s">
        <v>5</v>
      </c>
      <c r="I2" s="14" t="s">
        <v>6</v>
      </c>
      <c r="J2" s="14"/>
      <c r="K2" s="14"/>
      <c r="L2" s="15"/>
      <c r="M2" s="15" t="s">
        <v>7</v>
      </c>
      <c r="N2" s="33" t="s">
        <v>8</v>
      </c>
      <c r="O2" s="33" t="s">
        <v>9</v>
      </c>
      <c r="P2" s="33" t="s">
        <v>10</v>
      </c>
      <c r="Q2" s="39" t="s">
        <v>11</v>
      </c>
      <c r="R2" s="39" t="s">
        <v>12</v>
      </c>
      <c r="S2" s="15" t="s">
        <v>13</v>
      </c>
    </row>
    <row r="3" s="2" customFormat="1" ht="64.5" customHeight="1" spans="1:22">
      <c r="A3" s="16"/>
      <c r="B3" s="13"/>
      <c r="C3" s="17"/>
      <c r="D3" s="15" t="s">
        <v>14</v>
      </c>
      <c r="E3" s="18" t="s">
        <v>15</v>
      </c>
      <c r="F3" s="18" t="s">
        <v>16</v>
      </c>
      <c r="G3" s="15" t="s">
        <v>17</v>
      </c>
      <c r="H3" s="15"/>
      <c r="I3" s="15" t="s">
        <v>18</v>
      </c>
      <c r="J3" s="18" t="s">
        <v>19</v>
      </c>
      <c r="K3" s="18" t="s">
        <v>20</v>
      </c>
      <c r="L3" s="15" t="s">
        <v>21</v>
      </c>
      <c r="M3" s="14"/>
      <c r="N3" s="34"/>
      <c r="O3" s="34"/>
      <c r="P3" s="34"/>
      <c r="Q3" s="39"/>
      <c r="R3" s="39"/>
      <c r="S3" s="14"/>
      <c r="V3" s="40"/>
    </row>
    <row r="4" s="2" customFormat="1" ht="24.95" customHeight="1" spans="1:22">
      <c r="A4" s="19">
        <v>1</v>
      </c>
      <c r="B4" s="20" t="s">
        <v>22</v>
      </c>
      <c r="C4" s="21">
        <f t="shared" ref="C4:C6" si="0">2878+O4</f>
        <v>3178</v>
      </c>
      <c r="D4" s="22">
        <v>689.28</v>
      </c>
      <c r="E4" s="22">
        <v>374.8</v>
      </c>
      <c r="F4" s="22">
        <v>30.16</v>
      </c>
      <c r="G4" s="22">
        <v>60.31</v>
      </c>
      <c r="H4" s="22">
        <f t="shared" ref="H4:H6" si="1">SUM(D4:G4)</f>
        <v>1154.55</v>
      </c>
      <c r="I4" s="22">
        <v>344.64</v>
      </c>
      <c r="J4" s="22">
        <v>86.16</v>
      </c>
      <c r="K4" s="22">
        <v>12.92</v>
      </c>
      <c r="L4" s="22">
        <v>15</v>
      </c>
      <c r="M4" s="22">
        <f t="shared" ref="M4:M6" si="2">SUM(I4:L4)</f>
        <v>458.72</v>
      </c>
      <c r="N4" s="35">
        <v>300</v>
      </c>
      <c r="O4" s="36">
        <v>300</v>
      </c>
      <c r="P4" s="36">
        <v>100</v>
      </c>
      <c r="Q4" s="36">
        <f t="shared" ref="Q4:Q6" si="3">P4+H4+C4+N4</f>
        <v>4732.55</v>
      </c>
      <c r="R4" s="36">
        <f t="shared" ref="R4:R6" si="4">C4-M4-O4</f>
        <v>2419.28</v>
      </c>
      <c r="S4" s="19"/>
      <c r="V4" s="41"/>
    </row>
    <row r="5" s="2" customFormat="1" ht="24.95" customHeight="1" spans="1:20">
      <c r="A5" s="23">
        <v>2</v>
      </c>
      <c r="B5" s="24" t="s">
        <v>23</v>
      </c>
      <c r="C5" s="21">
        <f t="shared" si="0"/>
        <v>3178</v>
      </c>
      <c r="D5" s="22">
        <v>689.28</v>
      </c>
      <c r="E5" s="22">
        <v>374.8</v>
      </c>
      <c r="F5" s="22">
        <v>30.16</v>
      </c>
      <c r="G5" s="22">
        <v>60.31</v>
      </c>
      <c r="H5" s="22">
        <f t="shared" si="1"/>
        <v>1154.55</v>
      </c>
      <c r="I5" s="22">
        <v>344.64</v>
      </c>
      <c r="J5" s="22">
        <v>86.16</v>
      </c>
      <c r="K5" s="22">
        <v>12.92</v>
      </c>
      <c r="L5" s="22">
        <v>15</v>
      </c>
      <c r="M5" s="22">
        <f t="shared" si="2"/>
        <v>458.72</v>
      </c>
      <c r="N5" s="35">
        <v>300</v>
      </c>
      <c r="O5" s="36">
        <v>300</v>
      </c>
      <c r="P5" s="36">
        <v>100</v>
      </c>
      <c r="Q5" s="36">
        <f t="shared" si="3"/>
        <v>4732.55</v>
      </c>
      <c r="R5" s="36">
        <f t="shared" si="4"/>
        <v>2419.28</v>
      </c>
      <c r="S5" s="42"/>
      <c r="T5" s="41"/>
    </row>
    <row r="6" s="2" customFormat="1" ht="24.95" customHeight="1" spans="1:20">
      <c r="A6" s="23">
        <v>3</v>
      </c>
      <c r="B6" s="20" t="s">
        <v>24</v>
      </c>
      <c r="C6" s="21">
        <f t="shared" si="0"/>
        <v>3178</v>
      </c>
      <c r="D6" s="22">
        <v>689.28</v>
      </c>
      <c r="E6" s="22">
        <v>374.8</v>
      </c>
      <c r="F6" s="22">
        <v>30.16</v>
      </c>
      <c r="G6" s="22">
        <v>60.31</v>
      </c>
      <c r="H6" s="22">
        <f t="shared" si="1"/>
        <v>1154.55</v>
      </c>
      <c r="I6" s="22">
        <v>344.64</v>
      </c>
      <c r="J6" s="22">
        <v>86.16</v>
      </c>
      <c r="K6" s="22">
        <v>12.92</v>
      </c>
      <c r="L6" s="22">
        <v>15</v>
      </c>
      <c r="M6" s="22">
        <f t="shared" si="2"/>
        <v>458.72</v>
      </c>
      <c r="N6" s="35">
        <v>300</v>
      </c>
      <c r="O6" s="36">
        <v>300</v>
      </c>
      <c r="P6" s="36">
        <v>100</v>
      </c>
      <c r="Q6" s="36">
        <f t="shared" si="3"/>
        <v>4732.55</v>
      </c>
      <c r="R6" s="36">
        <f t="shared" si="4"/>
        <v>2419.28</v>
      </c>
      <c r="S6" s="42"/>
      <c r="T6" s="43"/>
    </row>
    <row r="7" s="3" customFormat="1" ht="44.1" customHeight="1" spans="1:22">
      <c r="A7" s="11" t="s">
        <v>25</v>
      </c>
      <c r="B7" s="11"/>
      <c r="C7" s="21">
        <f t="shared" ref="C7:R7" si="5">SUM(C4:C6)</f>
        <v>9534</v>
      </c>
      <c r="D7" s="21">
        <f t="shared" si="5"/>
        <v>2067.84</v>
      </c>
      <c r="E7" s="21">
        <f t="shared" si="5"/>
        <v>1124.4</v>
      </c>
      <c r="F7" s="21">
        <f t="shared" si="5"/>
        <v>90.48</v>
      </c>
      <c r="G7" s="21">
        <f t="shared" si="5"/>
        <v>180.93</v>
      </c>
      <c r="H7" s="21">
        <f t="shared" si="5"/>
        <v>3463.65</v>
      </c>
      <c r="I7" s="21">
        <f t="shared" si="5"/>
        <v>1033.92</v>
      </c>
      <c r="J7" s="21">
        <f t="shared" si="5"/>
        <v>258.48</v>
      </c>
      <c r="K7" s="21">
        <f t="shared" si="5"/>
        <v>38.76</v>
      </c>
      <c r="L7" s="21">
        <f t="shared" si="5"/>
        <v>45</v>
      </c>
      <c r="M7" s="21">
        <f t="shared" si="5"/>
        <v>1376.16</v>
      </c>
      <c r="N7" s="37">
        <f t="shared" si="5"/>
        <v>900</v>
      </c>
      <c r="O7" s="37">
        <f t="shared" si="5"/>
        <v>900</v>
      </c>
      <c r="P7" s="37">
        <f t="shared" si="5"/>
        <v>300</v>
      </c>
      <c r="Q7" s="21">
        <f t="shared" si="5"/>
        <v>14197.65</v>
      </c>
      <c r="R7" s="21">
        <f t="shared" si="5"/>
        <v>7257.84</v>
      </c>
      <c r="S7" s="44"/>
      <c r="V7" s="41"/>
    </row>
    <row r="8" s="4" customFormat="1" ht="35.1" customHeight="1" spans="1:19">
      <c r="A8" s="25" t="s">
        <v>26</v>
      </c>
      <c r="B8" s="25"/>
      <c r="C8" s="25"/>
      <c r="G8" s="26"/>
      <c r="H8" s="25"/>
      <c r="I8" s="27"/>
      <c r="K8" s="38"/>
      <c r="L8" s="38"/>
      <c r="N8" s="25"/>
      <c r="O8" s="25"/>
      <c r="P8" s="25" t="s">
        <v>27</v>
      </c>
      <c r="Q8" s="27"/>
      <c r="R8" s="25"/>
      <c r="S8" s="9"/>
    </row>
    <row r="9" s="5" customFormat="1" ht="24" customHeight="1" spans="1:19">
      <c r="A9" s="27"/>
      <c r="B9" s="28"/>
      <c r="C9" s="28"/>
      <c r="F9" s="29" t="s">
        <v>28</v>
      </c>
      <c r="G9" s="30" t="s">
        <v>29</v>
      </c>
      <c r="H9" s="31" t="s">
        <v>30</v>
      </c>
      <c r="I9" s="31"/>
      <c r="J9" s="27"/>
      <c r="K9" s="27"/>
      <c r="L9" s="27"/>
      <c r="M9" s="27"/>
      <c r="N9" s="27"/>
      <c r="O9" s="27"/>
      <c r="P9" s="27"/>
      <c r="Q9" s="27"/>
      <c r="R9" s="25"/>
      <c r="S9" s="9"/>
    </row>
    <row r="10" s="5" customFormat="1" ht="24" customHeight="1" spans="1:19">
      <c r="A10" s="27"/>
      <c r="B10" s="28"/>
      <c r="C10" s="28"/>
      <c r="F10" s="29"/>
      <c r="G10" s="30" t="s">
        <v>31</v>
      </c>
      <c r="H10" s="31" t="s">
        <v>32</v>
      </c>
      <c r="I10" s="31"/>
      <c r="J10" s="27"/>
      <c r="K10" s="27"/>
      <c r="L10" s="27"/>
      <c r="M10" s="27"/>
      <c r="N10" s="27"/>
      <c r="O10" s="27"/>
      <c r="P10" s="27"/>
      <c r="Q10" s="27"/>
      <c r="R10" s="25"/>
      <c r="S10" s="9"/>
    </row>
    <row r="11" s="5" customFormat="1" ht="24" customHeight="1" spans="1:19">
      <c r="A11" s="27"/>
      <c r="B11" s="28"/>
      <c r="C11" s="28"/>
      <c r="F11" s="29"/>
      <c r="G11" s="30" t="s">
        <v>33</v>
      </c>
      <c r="H11" s="32">
        <v>596361686001</v>
      </c>
      <c r="I11" s="32"/>
      <c r="J11" s="27"/>
      <c r="K11" s="27"/>
      <c r="L11" s="27"/>
      <c r="M11" s="27"/>
      <c r="N11" s="27"/>
      <c r="O11" s="27"/>
      <c r="P11" s="27"/>
      <c r="Q11" s="27"/>
      <c r="R11" s="25"/>
      <c r="S11" s="9"/>
    </row>
    <row r="12" s="6" customFormat="1" ht="18" customHeight="1" spans="19:19">
      <c r="S12" s="9"/>
    </row>
    <row r="13" s="6" customFormat="1" ht="13.5" spans="19:19">
      <c r="S13" s="9"/>
    </row>
    <row r="14" s="6" customFormat="1" ht="13.5" spans="19:19">
      <c r="S14" s="9"/>
    </row>
    <row r="15" s="6" customFormat="1" ht="13.5" spans="19:19">
      <c r="S15" s="9"/>
    </row>
  </sheetData>
  <mergeCells count="19">
    <mergeCell ref="A1:S1"/>
    <mergeCell ref="D2:G2"/>
    <mergeCell ref="I2:K2"/>
    <mergeCell ref="A7:B7"/>
    <mergeCell ref="A8:B8"/>
    <mergeCell ref="H9:I9"/>
    <mergeCell ref="H10:I10"/>
    <mergeCell ref="H11:I11"/>
    <mergeCell ref="A2:A3"/>
    <mergeCell ref="B2:B3"/>
    <mergeCell ref="C2:C3"/>
    <mergeCell ref="H2:H3"/>
    <mergeCell ref="M2:M3"/>
    <mergeCell ref="N2:N3"/>
    <mergeCell ref="O2:O3"/>
    <mergeCell ref="P2:P3"/>
    <mergeCell ref="Q2:Q3"/>
    <mergeCell ref="R2:R3"/>
    <mergeCell ref="S2:S3"/>
  </mergeCells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花花</cp:lastModifiedBy>
  <dcterms:created xsi:type="dcterms:W3CDTF">2017-09-21T02:36:00Z</dcterms:created>
  <cp:lastPrinted>2020-03-11T03:31:00Z</cp:lastPrinted>
  <dcterms:modified xsi:type="dcterms:W3CDTF">2025-07-12T03:02:24Z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DAAD0BC481224D179E8A9A39EB8D206C</vt:lpwstr>
  </property>
</Properties>
</file>