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16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<sst xmlns="http://schemas.openxmlformats.org/spreadsheetml/2006/main" count="60" uniqueCount="52">
  <si>
    <t>高新消防维修明细单</t>
  </si>
  <si>
    <t>序号</t>
  </si>
  <si>
    <t>零星维修项目</t>
  </si>
  <si>
    <t>参数/规格</t>
  </si>
  <si>
    <t>单位</t>
  </si>
  <si>
    <t>数量</t>
  </si>
  <si>
    <t>预算单价</t>
  </si>
  <si>
    <t>预算小计</t>
  </si>
  <si>
    <t>备注</t>
  </si>
  <si>
    <t>图片</t>
  </si>
  <si>
    <t>更换平板灯</t>
  </si>
  <si>
    <t>600x600x5mm、LED、48W、6500k、安装高度约6米-7米层高、含人工+材料+高空作业费</t>
  </si>
  <si>
    <t>个</t>
  </si>
  <si>
    <t>中队大楼一楼平板灯破裂</t>
  </si>
  <si>
    <t>更换铝扣板</t>
  </si>
  <si>
    <t>600x600x3mm、铝扣板、安装高度约6米-7米层高、含人工+材料+高空作业费</t>
  </si>
  <si>
    <t>块</t>
  </si>
  <si>
    <t>中队大楼一楼平铝扣板变形、快掉落</t>
  </si>
  <si>
    <t>洗衣机维修</t>
  </si>
  <si>
    <t>台</t>
  </si>
  <si>
    <t>大队宿舍洗衣机维修</t>
  </si>
  <si>
    <t>瓷砖维修</t>
  </si>
  <si>
    <t>800x300x5mm瓷白瓷砖拆除、清理、铺贴、白水泥瓦工补缺修复 人工+材料</t>
  </si>
  <si>
    <t>项</t>
  </si>
  <si>
    <t>大门口道闸处瓷砖破裂</t>
  </si>
  <si>
    <t>门框修复</t>
  </si>
  <si>
    <t>4400x106x8x5mm、红胡桃色门边拆除、裁剪木工修复整体更换人工及材料</t>
  </si>
  <si>
    <t>营区宿舍房门、门框里外、门边框多处破损</t>
  </si>
  <si>
    <t>木门合页维修更换</t>
  </si>
  <si>
    <t>100x40x3mm不锈钢合页拆除更换人工及材料</t>
  </si>
  <si>
    <t>219宿舍房门合页损坏门脱落</t>
  </si>
  <si>
    <t>门锁更换</t>
  </si>
  <si>
    <t>125x20mm不锈钢木门锁更换</t>
  </si>
  <si>
    <t>套</t>
  </si>
  <si>
    <t>营区多处木门锁损坏需更换一批、存货一批自行更换</t>
  </si>
  <si>
    <t>瓷砖修复</t>
  </si>
  <si>
    <t>踢脚线瓷砖泥工打胶修复人工+材料</t>
  </si>
  <si>
    <t>米</t>
  </si>
  <si>
    <t>营区多处踢脚线瓷砖脱落</t>
  </si>
  <si>
    <t>灯管更换</t>
  </si>
  <si>
    <t>24Wx1200mm线条灯电工更换人工及材料</t>
  </si>
  <si>
    <t>党委会议室照明灯不亮</t>
  </si>
  <si>
    <t>开关维修</t>
  </si>
  <si>
    <t>电工更换暗装两位开关更换并电工检修电路人工材料费</t>
  </si>
  <si>
    <t>202学习室开灯电路短路接触不良、灯不亮、空调漏电</t>
  </si>
  <si>
    <t>电工更换600x600x5mm、LED、48W、6500k含人工+材料</t>
  </si>
  <si>
    <t>更换漏电开关</t>
  </si>
  <si>
    <t>电工更换柜机空调专用16A漏电开关插头</t>
  </si>
  <si>
    <t>更换空调插座</t>
  </si>
  <si>
    <t>电工更换公牛、暗装、16A、三孔空调专用插座</t>
  </si>
  <si>
    <t>合计</t>
  </si>
  <si>
    <t>以上工期约7天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</si>
</sst>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2">
    <font>
      <sz val="11"/>
      <color theme="1"/>
      <name val="宋体"/>
      <charset val="134"/>
      <scheme val="minor"/>
    </font>
    <font>
      <b/>
      <sz val="11"/>
      <color indexed="8"/>
      <name val="宋体"/>
      <charset val="134"/>
      <scheme val="minor"/>
    </font>
    <font>
      <b/>
      <sz val="18"/>
      <color indexed="8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16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17" applyNumberFormat="0" applyFill="0" applyAlignment="0" applyProtection="0">
      <alignment vertical="center"/>
    </xf>
    <xf numFmtId="0" fontId="9" fillId="0" borderId="17" applyNumberFormat="0" applyFill="0" applyAlignment="0" applyProtection="0">
      <alignment vertical="center"/>
    </xf>
    <xf numFmtId="0" fontId="10" fillId="0" borderId="18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19" applyNumberFormat="0" applyAlignment="0" applyProtection="0">
      <alignment vertical="center"/>
    </xf>
    <xf numFmtId="0" fontId="12" fillId="4" borderId="20" applyNumberFormat="0" applyAlignment="0" applyProtection="0">
      <alignment vertical="center"/>
    </xf>
    <xf numFmtId="0" fontId="13" fillId="4" borderId="19" applyNumberFormat="0" applyAlignment="0" applyProtection="0">
      <alignment vertical="center"/>
    </xf>
    <xf numFmtId="0" fontId="14" fillId="5" borderId="21" applyNumberFormat="0" applyAlignment="0" applyProtection="0">
      <alignment vertical="center"/>
    </xf>
    <xf numFmtId="0" fontId="15" fillId="0" borderId="2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27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176" fontId="1" fillId="0" borderId="2" xfId="0" applyNumberFormat="1" applyFont="1" applyFill="1" applyBorder="1" applyAlignment="1">
      <alignment horizontal="center" vertical="center"/>
    </xf>
    <xf numFmtId="176" fontId="1" fillId="0" borderId="3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176" fontId="1" fillId="0" borderId="5" xfId="0" applyNumberFormat="1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49" fontId="1" fillId="0" borderId="1" xfId="0" applyNumberFormat="1" applyFont="1" applyFill="1" applyBorder="1" applyAlignment="1">
      <alignment horizontal="center" vertical="center" wrapText="1"/>
    </xf>
    <xf numFmtId="3" fontId="1" fillId="0" borderId="1" xfId="0" applyNumberFormat="1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/>
    </xf>
    <xf numFmtId="0" fontId="1" fillId="0" borderId="11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1" fillId="0" borderId="12" xfId="0" applyFont="1" applyFill="1" applyBorder="1" applyAlignment="1">
      <alignment horizontal="center" vertical="center" wrapText="1"/>
    </xf>
    <xf numFmtId="0" fontId="1" fillId="0" borderId="13" xfId="0" applyFont="1" applyFill="1" applyBorder="1" applyAlignment="1">
      <alignment horizontal="center" vertical="center"/>
    </xf>
    <xf numFmtId="0" fontId="1" fillId="0" borderId="14" xfId="0" applyFont="1" applyFill="1" applyBorder="1" applyAlignment="1">
      <alignment horizontal="center" vertical="center"/>
    </xf>
    <xf numFmtId="0" fontId="1" fillId="0" borderId="15" xfId="0" applyFont="1" applyFill="1" applyBorder="1" applyAlignment="1">
      <alignment horizontal="center" vertical="center"/>
    </xf>
    <xf numFmtId="0" fontId="1" fillId="0" borderId="12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69215</xdr:colOff>
      <xdr:row>2</xdr:row>
      <xdr:rowOff>67945</xdr:rowOff>
    </xdr:from>
    <xdr:to>
      <xdr:col>9</xdr:col>
      <xdr:colOff>665480</xdr:colOff>
      <xdr:row>2</xdr:row>
      <xdr:rowOff>1029335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98865" y="1122045"/>
          <a:ext cx="12820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160020</xdr:colOff>
      <xdr:row>3</xdr:row>
      <xdr:rowOff>107950</xdr:rowOff>
    </xdr:from>
    <xdr:to>
      <xdr:col>9</xdr:col>
      <xdr:colOff>511175</xdr:colOff>
      <xdr:row>3</xdr:row>
      <xdr:rowOff>1124585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89670" y="2279650"/>
          <a:ext cx="1036955" cy="1016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5</xdr:row>
      <xdr:rowOff>25400</xdr:rowOff>
    </xdr:from>
    <xdr:to>
      <xdr:col>10</xdr:col>
      <xdr:colOff>107315</xdr:colOff>
      <xdr:row>5</xdr:row>
      <xdr:rowOff>1105535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67750" y="3886200"/>
          <a:ext cx="144081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73025</xdr:colOff>
      <xdr:row>6</xdr:row>
      <xdr:rowOff>100965</xdr:rowOff>
    </xdr:from>
    <xdr:to>
      <xdr:col>9</xdr:col>
      <xdr:colOff>15875</xdr:colOff>
      <xdr:row>6</xdr:row>
      <xdr:rowOff>940435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02675" y="5155565"/>
          <a:ext cx="6286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6</xdr:row>
      <xdr:rowOff>63500</xdr:rowOff>
    </xdr:from>
    <xdr:to>
      <xdr:col>9</xdr:col>
      <xdr:colOff>608330</xdr:colOff>
      <xdr:row>6</xdr:row>
      <xdr:rowOff>978535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315450" y="5118100"/>
          <a:ext cx="6083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288925</xdr:colOff>
      <xdr:row>7</xdr:row>
      <xdr:rowOff>88900</xdr:rowOff>
    </xdr:from>
    <xdr:to>
      <xdr:col>9</xdr:col>
      <xdr:colOff>346075</xdr:colOff>
      <xdr:row>7</xdr:row>
      <xdr:rowOff>1080135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18575" y="6172200"/>
          <a:ext cx="74295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193675</xdr:colOff>
      <xdr:row>8</xdr:row>
      <xdr:rowOff>107950</xdr:rowOff>
    </xdr:from>
    <xdr:to>
      <xdr:col>9</xdr:col>
      <xdr:colOff>555625</xdr:colOff>
      <xdr:row>8</xdr:row>
      <xdr:rowOff>1099185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23325" y="7334250"/>
          <a:ext cx="104775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31750</xdr:colOff>
      <xdr:row>9</xdr:row>
      <xdr:rowOff>114300</xdr:rowOff>
    </xdr:from>
    <xdr:to>
      <xdr:col>10</xdr:col>
      <xdr:colOff>57150</xdr:colOff>
      <xdr:row>9</xdr:row>
      <xdr:rowOff>1194435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661400" y="8534400"/>
          <a:ext cx="139700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69215</xdr:colOff>
      <xdr:row>10</xdr:row>
      <xdr:rowOff>52070</xdr:rowOff>
    </xdr:from>
    <xdr:to>
      <xdr:col>10</xdr:col>
      <xdr:colOff>69215</xdr:colOff>
      <xdr:row>10</xdr:row>
      <xdr:rowOff>1080135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698865" y="9792970"/>
          <a:ext cx="1371600" cy="1028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11</xdr:row>
      <xdr:rowOff>152400</xdr:rowOff>
    </xdr:from>
    <xdr:to>
      <xdr:col>10</xdr:col>
      <xdr:colOff>107315</xdr:colOff>
      <xdr:row>14</xdr:row>
      <xdr:rowOff>451485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667750" y="11087100"/>
          <a:ext cx="1440815" cy="1632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24"/>
  <sheetViews>
    <sheetView tabSelected="1" workbookViewId="0">
      <selection activeCell="P3" sqref="P3"/>
    </sheetView>
  </sheetViews>
  <sheetFormatPr defaultColWidth="9" defaultRowHeight="13.5"/>
  <cols>
    <col min="2" max="2" width="23.375" customWidth="1"/>
    <col min="3" max="3" width="27.625" customWidth="1"/>
    <col min="6" max="7" width="10.375"/>
    <col min="8" max="8" width="14.5" customWidth="1"/>
  </cols>
  <sheetData>
    <row r="1" s="1" customFormat="1" ht="58" customHeight="1" spans="1:17">
      <c r="A1" s="2" t="s">
        <v>0</v>
      </c>
      <c r="B1" s="2"/>
      <c r="C1" s="2"/>
      <c r="D1" s="2"/>
      <c r="E1" s="2"/>
      <c r="F1" s="3"/>
      <c r="G1" s="3"/>
      <c r="H1" s="2"/>
      <c r="I1" s="2"/>
      <c r="J1" s="21"/>
      <c r="K1" s="21"/>
      <c r="L1" s="21"/>
      <c r="M1" s="21"/>
      <c r="N1" s="21"/>
      <c r="O1" s="21"/>
      <c r="P1" s="21"/>
      <c r="Q1" s="21"/>
    </row>
    <row r="2" s="1" customFormat="1" ht="25" customHeight="1" spans="1:17">
      <c r="A2" s="4" t="s">
        <v>1</v>
      </c>
      <c r="B2" s="4" t="s">
        <v>2</v>
      </c>
      <c r="C2" s="5" t="s">
        <v>3</v>
      </c>
      <c r="D2" s="4" t="s">
        <v>4</v>
      </c>
      <c r="E2" s="4" t="s">
        <v>5</v>
      </c>
      <c r="F2" s="6" t="s">
        <v>6</v>
      </c>
      <c r="G2" s="7" t="s">
        <v>7</v>
      </c>
      <c r="H2" s="8" t="s">
        <v>8</v>
      </c>
      <c r="I2" s="22" t="s">
        <v>9</v>
      </c>
      <c r="J2" s="21"/>
      <c r="K2" s="21"/>
      <c r="L2" s="21"/>
      <c r="M2" s="21"/>
      <c r="N2" s="21"/>
      <c r="O2" s="21"/>
      <c r="P2" s="21"/>
      <c r="Q2" s="21"/>
    </row>
    <row r="3" s="1" customFormat="1" ht="88" customHeight="1" spans="1:17">
      <c r="A3" s="9">
        <v>1</v>
      </c>
      <c r="B3" s="9" t="s">
        <v>10</v>
      </c>
      <c r="C3" s="10" t="s">
        <v>11</v>
      </c>
      <c r="D3" s="9" t="s">
        <v>12</v>
      </c>
      <c r="E3" s="9">
        <v>3</v>
      </c>
      <c r="F3" s="11">
        <v>95</v>
      </c>
      <c r="G3" s="12">
        <f t="shared" ref="G3:G15" si="0">E3*F3</f>
        <v>285</v>
      </c>
      <c r="H3" s="13" t="s">
        <v>13</v>
      </c>
      <c r="I3" s="23"/>
      <c r="J3" s="21"/>
      <c r="K3" s="21"/>
      <c r="L3" s="21"/>
      <c r="M3" s="21"/>
      <c r="N3" s="21"/>
      <c r="O3" s="21"/>
      <c r="P3" s="21"/>
      <c r="Q3" s="21"/>
    </row>
    <row r="4" s="1" customFormat="1" ht="90" customHeight="1" spans="1:17">
      <c r="A4" s="9">
        <v>2</v>
      </c>
      <c r="B4" s="9" t="s">
        <v>14</v>
      </c>
      <c r="C4" s="10" t="s">
        <v>15</v>
      </c>
      <c r="D4" s="9" t="s">
        <v>16</v>
      </c>
      <c r="E4" s="9">
        <v>2</v>
      </c>
      <c r="F4" s="11">
        <v>35</v>
      </c>
      <c r="G4" s="12">
        <f t="shared" si="0"/>
        <v>70</v>
      </c>
      <c r="H4" s="13" t="s">
        <v>17</v>
      </c>
      <c r="I4" s="23"/>
      <c r="J4" s="21"/>
      <c r="K4" s="21"/>
      <c r="L4" s="21"/>
      <c r="M4" s="21"/>
      <c r="N4" s="21"/>
      <c r="O4" s="21"/>
      <c r="P4" s="21"/>
      <c r="Q4" s="21"/>
    </row>
    <row r="5" s="1" customFormat="1" ht="43" customHeight="1" spans="1:17">
      <c r="A5" s="9">
        <v>3</v>
      </c>
      <c r="B5" s="9" t="s">
        <v>18</v>
      </c>
      <c r="C5" s="10"/>
      <c r="D5" s="9" t="s">
        <v>19</v>
      </c>
      <c r="E5" s="9">
        <v>2</v>
      </c>
      <c r="F5" s="11">
        <v>100</v>
      </c>
      <c r="G5" s="12">
        <f t="shared" si="0"/>
        <v>200</v>
      </c>
      <c r="H5" s="13" t="s">
        <v>20</v>
      </c>
      <c r="I5" s="23"/>
      <c r="J5" s="21"/>
      <c r="K5" s="21"/>
      <c r="L5" s="21"/>
      <c r="M5" s="21"/>
      <c r="N5" s="21"/>
      <c r="O5" s="21"/>
      <c r="P5" s="21"/>
      <c r="Q5" s="21"/>
    </row>
    <row r="6" s="1" customFormat="1" ht="94" customHeight="1" spans="1:17">
      <c r="A6" s="9">
        <v>4</v>
      </c>
      <c r="B6" s="9" t="s">
        <v>21</v>
      </c>
      <c r="C6" s="10" t="s">
        <v>22</v>
      </c>
      <c r="D6" s="9" t="s">
        <v>23</v>
      </c>
      <c r="E6" s="9">
        <v>1</v>
      </c>
      <c r="F6" s="11">
        <v>300</v>
      </c>
      <c r="G6" s="12">
        <f t="shared" si="0"/>
        <v>300</v>
      </c>
      <c r="H6" s="14" t="s">
        <v>24</v>
      </c>
      <c r="I6" s="23"/>
      <c r="J6" s="21"/>
      <c r="K6" s="21"/>
      <c r="L6" s="21"/>
      <c r="M6" s="21"/>
      <c r="N6" s="21"/>
      <c r="O6" s="21"/>
      <c r="P6" s="21"/>
      <c r="Q6" s="21"/>
    </row>
    <row r="7" s="1" customFormat="1" ht="81" customHeight="1" spans="1:17">
      <c r="A7" s="9">
        <v>5</v>
      </c>
      <c r="B7" s="15" t="s">
        <v>25</v>
      </c>
      <c r="C7" s="15" t="s">
        <v>26</v>
      </c>
      <c r="D7" s="15" t="s">
        <v>23</v>
      </c>
      <c r="E7" s="16">
        <v>1</v>
      </c>
      <c r="F7" s="11">
        <v>1200</v>
      </c>
      <c r="G7" s="12">
        <f>F7*E7</f>
        <v>1200</v>
      </c>
      <c r="H7" s="13" t="s">
        <v>27</v>
      </c>
      <c r="I7" s="23"/>
      <c r="J7" s="21"/>
      <c r="K7" s="21"/>
      <c r="L7" s="21"/>
      <c r="M7" s="21"/>
      <c r="N7" s="21"/>
      <c r="O7" s="21"/>
      <c r="P7" s="21"/>
      <c r="Q7" s="21"/>
    </row>
    <row r="8" s="1" customFormat="1" ht="90" customHeight="1" spans="1:17">
      <c r="A8" s="9">
        <v>6</v>
      </c>
      <c r="B8" s="15" t="s">
        <v>28</v>
      </c>
      <c r="C8" s="15" t="s">
        <v>29</v>
      </c>
      <c r="D8" s="15" t="s">
        <v>23</v>
      </c>
      <c r="E8" s="16">
        <v>1</v>
      </c>
      <c r="F8" s="11">
        <v>68</v>
      </c>
      <c r="G8" s="12">
        <f t="shared" si="0"/>
        <v>68</v>
      </c>
      <c r="H8" s="13" t="s">
        <v>30</v>
      </c>
      <c r="I8" s="23"/>
      <c r="J8" s="21"/>
      <c r="K8" s="21"/>
      <c r="L8" s="21"/>
      <c r="M8" s="21"/>
      <c r="N8" s="21"/>
      <c r="O8" s="21"/>
      <c r="P8" s="21"/>
      <c r="Q8" s="21"/>
    </row>
    <row r="9" s="1" customFormat="1" ht="94" customHeight="1" spans="1:17">
      <c r="A9" s="9">
        <v>7</v>
      </c>
      <c r="B9" s="15" t="s">
        <v>31</v>
      </c>
      <c r="C9" s="15" t="s">
        <v>32</v>
      </c>
      <c r="D9" s="15" t="s">
        <v>33</v>
      </c>
      <c r="E9" s="16">
        <v>10</v>
      </c>
      <c r="F9" s="11">
        <v>60</v>
      </c>
      <c r="G9" s="12">
        <f t="shared" si="0"/>
        <v>600</v>
      </c>
      <c r="H9" s="13" t="s">
        <v>34</v>
      </c>
      <c r="I9" s="23"/>
      <c r="J9" s="21"/>
      <c r="K9" s="21"/>
      <c r="L9" s="21"/>
      <c r="M9" s="21"/>
      <c r="N9" s="21"/>
      <c r="O9" s="21"/>
      <c r="P9" s="21"/>
      <c r="Q9" s="21"/>
    </row>
    <row r="10" s="1" customFormat="1" ht="104" customHeight="1" spans="1:17">
      <c r="A10" s="9">
        <v>8</v>
      </c>
      <c r="B10" s="15" t="s">
        <v>35</v>
      </c>
      <c r="C10" s="15" t="s">
        <v>36</v>
      </c>
      <c r="D10" s="15" t="s">
        <v>37</v>
      </c>
      <c r="E10" s="16">
        <v>60</v>
      </c>
      <c r="F10" s="11">
        <v>20</v>
      </c>
      <c r="G10" s="12">
        <f t="shared" si="0"/>
        <v>1200</v>
      </c>
      <c r="H10" s="13" t="s">
        <v>38</v>
      </c>
      <c r="I10" s="23"/>
      <c r="J10" s="21"/>
      <c r="K10" s="21"/>
      <c r="L10" s="21"/>
      <c r="M10" s="21"/>
      <c r="N10" s="21"/>
      <c r="O10" s="21"/>
      <c r="P10" s="21"/>
      <c r="Q10" s="21"/>
    </row>
    <row r="11" s="1" customFormat="1" ht="94" customHeight="1" spans="1:17">
      <c r="A11" s="9">
        <v>9</v>
      </c>
      <c r="B11" s="15" t="s">
        <v>39</v>
      </c>
      <c r="C11" s="15" t="s">
        <v>40</v>
      </c>
      <c r="D11" s="15" t="s">
        <v>33</v>
      </c>
      <c r="E11" s="16">
        <v>6</v>
      </c>
      <c r="F11" s="11">
        <v>80</v>
      </c>
      <c r="G11" s="12">
        <f t="shared" si="0"/>
        <v>480</v>
      </c>
      <c r="H11" s="13" t="s">
        <v>41</v>
      </c>
      <c r="I11" s="23"/>
      <c r="J11" s="21"/>
      <c r="K11" s="21"/>
      <c r="L11" s="21"/>
      <c r="M11" s="21"/>
      <c r="N11" s="21"/>
      <c r="O11" s="21"/>
      <c r="P11" s="21"/>
      <c r="Q11" s="21"/>
    </row>
    <row r="12" s="1" customFormat="1" ht="34" customHeight="1" spans="1:17">
      <c r="A12" s="17">
        <v>10</v>
      </c>
      <c r="B12" s="15" t="s">
        <v>42</v>
      </c>
      <c r="C12" s="15" t="s">
        <v>43</v>
      </c>
      <c r="D12" s="15" t="s">
        <v>23</v>
      </c>
      <c r="E12" s="16">
        <v>1</v>
      </c>
      <c r="F12" s="11">
        <v>50</v>
      </c>
      <c r="G12" s="12">
        <f t="shared" si="0"/>
        <v>50</v>
      </c>
      <c r="H12" s="18" t="s">
        <v>44</v>
      </c>
      <c r="I12" s="24"/>
      <c r="J12" s="21"/>
      <c r="K12" s="21"/>
      <c r="L12" s="21"/>
      <c r="M12" s="21"/>
      <c r="N12" s="21"/>
      <c r="O12" s="21"/>
      <c r="P12" s="21"/>
      <c r="Q12" s="21"/>
    </row>
    <row r="13" s="1" customFormat="1" ht="37" customHeight="1" spans="1:17">
      <c r="A13" s="19"/>
      <c r="B13" s="15" t="s">
        <v>10</v>
      </c>
      <c r="C13" s="15" t="s">
        <v>45</v>
      </c>
      <c r="D13" s="15" t="s">
        <v>12</v>
      </c>
      <c r="E13" s="16">
        <v>1</v>
      </c>
      <c r="F13" s="11">
        <v>95</v>
      </c>
      <c r="G13" s="12">
        <f t="shared" si="0"/>
        <v>95</v>
      </c>
      <c r="H13" s="20"/>
      <c r="I13" s="25"/>
      <c r="J13" s="21"/>
      <c r="K13" s="21"/>
      <c r="L13" s="21"/>
      <c r="M13" s="21"/>
      <c r="N13" s="21"/>
      <c r="O13" s="21"/>
      <c r="P13" s="21"/>
      <c r="Q13" s="21"/>
    </row>
    <row r="14" s="1" customFormat="1" ht="34" customHeight="1" spans="1:17">
      <c r="A14" s="19"/>
      <c r="B14" s="15" t="s">
        <v>46</v>
      </c>
      <c r="C14" s="15" t="s">
        <v>47</v>
      </c>
      <c r="D14" s="15" t="s">
        <v>12</v>
      </c>
      <c r="E14" s="16">
        <v>1</v>
      </c>
      <c r="F14" s="11">
        <v>80</v>
      </c>
      <c r="G14" s="12">
        <f t="shared" si="0"/>
        <v>80</v>
      </c>
      <c r="H14" s="20"/>
      <c r="I14" s="25"/>
      <c r="J14" s="21"/>
      <c r="K14" s="21"/>
      <c r="L14" s="21"/>
      <c r="M14" s="21"/>
      <c r="N14" s="21"/>
      <c r="O14" s="21"/>
      <c r="P14" s="21"/>
      <c r="Q14" s="21"/>
    </row>
    <row r="15" s="1" customFormat="1" ht="38" customHeight="1" spans="1:17">
      <c r="A15" s="4"/>
      <c r="B15" s="15" t="s">
        <v>48</v>
      </c>
      <c r="C15" s="15" t="s">
        <v>49</v>
      </c>
      <c r="D15" s="15" t="s">
        <v>12</v>
      </c>
      <c r="E15" s="16">
        <v>1</v>
      </c>
      <c r="F15" s="11">
        <v>80</v>
      </c>
      <c r="G15" s="12">
        <f t="shared" si="0"/>
        <v>80</v>
      </c>
      <c r="H15" s="8"/>
      <c r="I15" s="26"/>
      <c r="J15" s="21"/>
      <c r="K15" s="21"/>
      <c r="L15" s="21"/>
      <c r="M15" s="21"/>
      <c r="N15" s="21"/>
      <c r="O15" s="21"/>
      <c r="P15" s="21"/>
      <c r="Q15" s="21"/>
    </row>
    <row r="16" spans="1:9">
      <c r="A16" s="9" t="s">
        <v>50</v>
      </c>
      <c r="B16" s="9"/>
      <c r="C16" s="10"/>
      <c r="D16" s="9"/>
      <c r="E16" s="9"/>
      <c r="F16" s="11"/>
      <c r="G16" s="11">
        <f>SUM(G3:G15)</f>
        <v>4708</v>
      </c>
      <c r="H16" s="10" t="s">
        <v>51</v>
      </c>
      <c r="I16" s="10"/>
    </row>
    <row r="24" spans="2:2">
      <c r="B24" s="14"/>
    </row>
  </sheetData>
  <mergeCells count="6">
    <mergeCell ref="A1:I1"/>
    <mergeCell ref="A16:F16"/>
    <mergeCell ref="H16:I16"/>
    <mergeCell ref="A12:A15"/>
    <mergeCell ref="H12:H15"/>
    <mergeCell ref="I12:I1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安逸</cp:lastModifiedBy>
  <dcterms:created xsi:type="dcterms:W3CDTF">2023-05-12T11:15:00Z</dcterms:created>
  <dcterms:modified xsi:type="dcterms:W3CDTF">2025-07-01T03:35:18Z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30860074C680415392407BF7D3F9CC7F_13</vt:lpwstr>
  </property>
</Properties>
</file>