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Height="17775"/>
  </bookViews>
  <sheets>
    <sheet name="预算" sheetId="2" r:id="rId1"/>
  </sheets>
  <calcPr calcId="191029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<sst xmlns="http://schemas.openxmlformats.org/spreadsheetml/2006/main" count="159" uniqueCount="99">
  <si>
    <t>南华附二妇产科会议预算清单</t>
  </si>
  <si>
    <t>项目时间：</t>
  </si>
  <si>
    <t>2025年/7月5-6日</t>
  </si>
  <si>
    <t>项目地点：</t>
  </si>
  <si>
    <t>林隐酒店金色大厅</t>
  </si>
  <si>
    <t>项目人数：</t>
  </si>
  <si>
    <t>预计130人</t>
  </si>
  <si>
    <t>承办单位：</t>
  </si>
  <si>
    <t>南华大学附属第二医院</t>
  </si>
  <si>
    <t>接待部分</t>
  </si>
  <si>
    <t>日期    名称</t>
  </si>
  <si>
    <t>单价</t>
  </si>
  <si>
    <t>数量</t>
  </si>
  <si>
    <t>天数</t>
  </si>
  <si>
    <t>单位</t>
  </si>
  <si>
    <t>小计</t>
  </si>
  <si>
    <t>备注</t>
  </si>
  <si>
    <t>会场</t>
  </si>
  <si>
    <t>天</t>
  </si>
  <si>
    <t>金色大厅全天</t>
  </si>
  <si>
    <t>双标间</t>
  </si>
  <si>
    <t>间</t>
  </si>
  <si>
    <t>含两人早餐，预估数量</t>
  </si>
  <si>
    <t>盒饭</t>
  </si>
  <si>
    <t>人</t>
  </si>
  <si>
    <t>预估金额，以实际结算为准</t>
  </si>
  <si>
    <t>总计：</t>
  </si>
  <si>
    <t>高铁票</t>
  </si>
  <si>
    <t>项</t>
  </si>
  <si>
    <t>平台手续费20元/张，含打票费</t>
  </si>
  <si>
    <t>小车接高铁</t>
  </si>
  <si>
    <t>趟</t>
  </si>
  <si>
    <t>小计：</t>
  </si>
  <si>
    <t>外场搭建物料</t>
  </si>
  <si>
    <t>尺寸</t>
  </si>
  <si>
    <t>签到背景板</t>
  </si>
  <si>
    <t>平方</t>
  </si>
  <si>
    <r>
      <rPr>
        <sz val="11"/>
        <rFont val="微软雅黑"/>
        <charset val="134"/>
      </rPr>
      <t>桁架</t>
    </r>
    <r>
      <rPr>
        <sz val="11"/>
        <color rgb="FF000000"/>
        <rFont val="宋体-简"/>
        <charset val="134"/>
      </rPr>
      <t>➕</t>
    </r>
    <r>
      <rPr>
        <sz val="11"/>
        <color rgb="FF000000"/>
        <rFont val="微软雅黑"/>
        <charset val="134"/>
      </rPr>
      <t>喷绘，两侧出血各40cm</t>
    </r>
  </si>
  <si>
    <t>门型展架</t>
  </si>
  <si>
    <t>个</t>
  </si>
  <si>
    <t>180*80，日程2个、指引展架3个</t>
  </si>
  <si>
    <t>会场搭建物料</t>
  </si>
  <si>
    <t>会议专用电脑</t>
  </si>
  <si>
    <t>台</t>
  </si>
  <si>
    <t>串场1台，课件1台，音乐1台</t>
  </si>
  <si>
    <t>控台</t>
  </si>
  <si>
    <t>含技术人员</t>
  </si>
  <si>
    <t>LED屏幕</t>
  </si>
  <si>
    <t>讲台LOGO贴</t>
  </si>
  <si>
    <t>块</t>
  </si>
  <si>
    <t>主席台主画面包装</t>
  </si>
  <si>
    <t>印刷及其他物料</t>
  </si>
  <si>
    <t>次数</t>
  </si>
  <si>
    <t>席位卡</t>
  </si>
  <si>
    <t>张</t>
  </si>
  <si>
    <t>专家 主持人大会主形象席位卡，A3，三折页250克铜板纸</t>
  </si>
  <si>
    <t>翻页笔</t>
  </si>
  <si>
    <t>赠送</t>
  </si>
  <si>
    <t>致辞本</t>
  </si>
  <si>
    <t>笔记本</t>
  </si>
  <si>
    <t>中性笔</t>
  </si>
  <si>
    <t>支</t>
  </si>
  <si>
    <t>参会证件</t>
  </si>
  <si>
    <r>
      <rPr>
        <sz val="11"/>
        <color rgb="FF000000"/>
        <rFont val="微软雅黑"/>
        <charset val="134"/>
      </rPr>
      <t>pvc，工作人员10</t>
    </r>
    <r>
      <rPr>
        <sz val="11"/>
        <color rgb="FF000000"/>
        <rFont val="宋体-简"/>
        <charset val="134"/>
      </rPr>
      <t>➕</t>
    </r>
    <r>
      <rPr>
        <sz val="11"/>
        <color rgb="FF000000"/>
        <rFont val="微软雅黑"/>
        <charset val="134"/>
      </rPr>
      <t>参会证120</t>
    </r>
    <r>
      <rPr>
        <sz val="11"/>
        <color rgb="FF000000"/>
        <rFont val="宋体-简"/>
        <charset val="134"/>
      </rPr>
      <t>➕</t>
    </r>
    <r>
      <rPr>
        <sz val="11"/>
        <color rgb="FF000000"/>
        <rFont val="微软雅黑"/>
        <charset val="134"/>
      </rPr>
      <t>嘉宾证20</t>
    </r>
  </si>
  <si>
    <t>会务手册</t>
  </si>
  <si>
    <t>本</t>
  </si>
  <si>
    <t>铜版纸250g，12P内，预估数量</t>
  </si>
  <si>
    <t>抽纸</t>
  </si>
  <si>
    <t>包</t>
  </si>
  <si>
    <t>资料袋</t>
  </si>
  <si>
    <t>按扣袋</t>
  </si>
  <si>
    <t>矿泉水</t>
  </si>
  <si>
    <t>瓶</t>
  </si>
  <si>
    <t>每人每天2瓶</t>
  </si>
  <si>
    <t>人员及其他费用</t>
  </si>
  <si>
    <t>日期     名称</t>
  </si>
  <si>
    <t>次数/人数</t>
  </si>
  <si>
    <t>普通摄影</t>
  </si>
  <si>
    <t>场</t>
  </si>
  <si>
    <t>全天</t>
  </si>
  <si>
    <t>直播</t>
  </si>
  <si>
    <t>劳务费</t>
  </si>
  <si>
    <t>主任医师12个课时，每个课时1000元/人，本院专家2个课时，100元/人。</t>
  </si>
  <si>
    <t>设计费</t>
  </si>
  <si>
    <t>大会VI设计及整套物料设计，串场ppt设计</t>
  </si>
  <si>
    <t>工作人员差旅费</t>
  </si>
  <si>
    <t>人/天</t>
  </si>
  <si>
    <t>往返高铁，住宿等</t>
  </si>
  <si>
    <t>会务工作人员</t>
  </si>
  <si>
    <t>含餐费，一位负责接待，一位物料搭建负责，一位负责会场流程把控</t>
  </si>
  <si>
    <t>服务费及
税金</t>
  </si>
  <si>
    <t>比例</t>
  </si>
  <si>
    <t>服务费</t>
  </si>
  <si>
    <t>各项消费总和计6%服务费 ，整体执行</t>
  </si>
  <si>
    <t>会务费税点</t>
  </si>
  <si>
    <t>税金1%</t>
  </si>
  <si>
    <t>单位：元</t>
  </si>
  <si>
    <t xml:space="preserve"> 所有费用按实际产生结算!</t>
  </si>
  <si>
    <t>本项目不组织集体勘察，投标人需根据现场情况提供实施方案。否则视为无效投标。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</si>
</sst>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  <numFmt numFmtId="177" formatCode="0.00_ "/>
    <numFmt numFmtId="178" formatCode="0.00_);[Red]\(0.00\)"/>
    <numFmt numFmtId="179" formatCode="0_ "/>
  </numFmts>
  <fonts count="46">
    <font>
      <sz val="11"/>
      <color theme="1"/>
      <name val="宋体"/>
      <charset val="134"/>
      <scheme val="minor"/>
    </font>
    <font>
      <sz val="10"/>
      <name val="Verdana"/>
      <charset val="134"/>
    </font>
    <font>
      <sz val="12"/>
      <color indexed="8"/>
      <name val="Verdana"/>
      <charset val="134"/>
    </font>
    <font>
      <b/>
      <sz val="12"/>
      <color indexed="8"/>
      <name val="Verdana"/>
      <charset val="134"/>
    </font>
    <font>
      <sz val="12"/>
      <color indexed="8"/>
      <name val="Arial"/>
      <charset val="134"/>
    </font>
    <font>
      <sz val="10"/>
      <color indexed="8"/>
      <name val="Arial"/>
      <charset val="134"/>
    </font>
    <font>
      <sz val="8"/>
      <color indexed="8"/>
      <name val="Arial"/>
      <charset val="134"/>
    </font>
    <font>
      <b/>
      <sz val="18"/>
      <color indexed="8"/>
      <name val="微软雅黑"/>
      <charset val="134"/>
    </font>
    <font>
      <u/>
      <sz val="10"/>
      <name val="微软雅黑"/>
      <charset val="134"/>
    </font>
    <font>
      <b/>
      <u/>
      <sz val="10"/>
      <name val="微软雅黑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b/>
      <sz val="11"/>
      <color indexed="8"/>
      <name val="微软雅黑"/>
      <charset val="134"/>
    </font>
    <font>
      <sz val="11"/>
      <color indexed="8"/>
      <name val="微软雅黑"/>
      <charset val="134"/>
    </font>
    <font>
      <b/>
      <sz val="11"/>
      <name val="微软雅黑"/>
      <charset val="134"/>
    </font>
    <font>
      <sz val="11"/>
      <name val="微软雅黑"/>
      <charset val="134"/>
    </font>
    <font>
      <u/>
      <sz val="11"/>
      <name val="微软雅黑"/>
      <charset val="134"/>
    </font>
    <font>
      <b/>
      <u/>
      <sz val="11"/>
      <name val="微软雅黑"/>
      <charset val="134"/>
    </font>
    <font>
      <sz val="11"/>
      <color theme="1"/>
      <name val="微软雅黑"/>
      <charset val="134"/>
    </font>
    <font>
      <u/>
      <sz val="11"/>
      <color indexed="8"/>
      <name val="微软雅黑"/>
      <charset val="134"/>
    </font>
    <font>
      <b/>
      <u/>
      <sz val="11"/>
      <color indexed="8"/>
      <name val="微软雅黑"/>
      <charset val="134"/>
    </font>
    <font>
      <sz val="11"/>
      <color rgb="FF000000"/>
      <name val="微软雅黑"/>
      <charset val="134"/>
    </font>
    <font>
      <b/>
      <sz val="16"/>
      <color rgb="FF000000"/>
      <name val="宋体"/>
      <charset val="134"/>
    </font>
    <font>
      <sz val="16"/>
      <color indexed="8"/>
      <name val="Arial"/>
      <charset val="134"/>
    </font>
    <font>
      <b/>
      <sz val="8"/>
      <color indexed="8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8"/>
      <name val="Arial"/>
      <charset val="0"/>
    </font>
    <font>
      <sz val="11"/>
      <color rgb="FF000000"/>
      <name val="宋体-简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/>
      <right/>
      <top style="thin">
        <color indexed="8"/>
      </top>
      <bottom style="thin">
        <color auto="1"/>
      </bottom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/>
      <bottom style="thin">
        <color indexed="8"/>
      </bottom>
      <diagonal/>
    </border>
    <border>
      <left style="thin">
        <color indexed="9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4" borderId="40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41" applyNumberFormat="0" applyFill="0" applyAlignment="0" applyProtection="0">
      <alignment vertical="center"/>
    </xf>
    <xf numFmtId="0" fontId="31" fillId="0" borderId="41" applyNumberFormat="0" applyFill="0" applyAlignment="0" applyProtection="0">
      <alignment vertical="center"/>
    </xf>
    <xf numFmtId="0" fontId="32" fillId="0" borderId="4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5" borderId="43" applyNumberFormat="0" applyAlignment="0" applyProtection="0">
      <alignment vertical="center"/>
    </xf>
    <xf numFmtId="0" fontId="34" fillId="6" borderId="44" applyNumberFormat="0" applyAlignment="0" applyProtection="0">
      <alignment vertical="center"/>
    </xf>
    <xf numFmtId="0" fontId="35" fillId="6" borderId="43" applyNumberFormat="0" applyAlignment="0" applyProtection="0">
      <alignment vertical="center"/>
    </xf>
    <xf numFmtId="0" fontId="36" fillId="7" borderId="45" applyNumberFormat="0" applyAlignment="0" applyProtection="0">
      <alignment vertical="center"/>
    </xf>
    <xf numFmtId="0" fontId="37" fillId="0" borderId="46" applyNumberFormat="0" applyFill="0" applyAlignment="0" applyProtection="0">
      <alignment vertical="center"/>
    </xf>
    <xf numFmtId="0" fontId="38" fillId="0" borderId="47" applyNumberFormat="0" applyFill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4" fillId="0" borderId="0"/>
  </cellStyleXfs>
  <cellXfs count="151">
    <xf numFmtId="0" fontId="0" fillId="0" borderId="0" xfId="0">
      <alignment vertical="center"/>
    </xf>
    <xf numFmtId="0" fontId="1" fillId="2" borderId="0" xfId="0" applyFont="1" applyFill="1" applyAlignment="1">
      <alignment vertical="top" wrapText="1"/>
    </xf>
    <xf numFmtId="0" fontId="1" fillId="2" borderId="0" xfId="0" applyFont="1" applyFill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0" xfId="0" applyNumberFormat="1" applyFont="1" applyAlignment="1"/>
    <xf numFmtId="0" fontId="5" fillId="0" borderId="0" xfId="0" applyNumberFormat="1" applyFont="1" applyAlignment="1"/>
    <xf numFmtId="0" fontId="5" fillId="0" borderId="0" xfId="0" applyNumberFormat="1" applyFont="1" applyAlignment="1">
      <alignment horizontal="center"/>
    </xf>
    <xf numFmtId="176" fontId="5" fillId="0" borderId="0" xfId="0" applyNumberFormat="1" applyFont="1" applyAlignment="1"/>
    <xf numFmtId="0" fontId="5" fillId="0" borderId="0" xfId="0" applyNumberFormat="1" applyFont="1" applyAlignment="1">
      <alignment horizontal="left" wrapText="1"/>
    </xf>
    <xf numFmtId="0" fontId="6" fillId="0" borderId="0" xfId="0" applyNumberFormat="1" applyFont="1" applyAlignment="1"/>
    <xf numFmtId="0" fontId="7" fillId="0" borderId="1" xfId="0" applyNumberFormat="1" applyFont="1" applyBorder="1" applyAlignment="1">
      <alignment horizontal="center" vertical="center" wrapText="1"/>
    </xf>
    <xf numFmtId="1" fontId="7" fillId="0" borderId="2" xfId="0" applyNumberFormat="1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1" fontId="8" fillId="3" borderId="3" xfId="0" applyNumberFormat="1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 wrapText="1"/>
    </xf>
    <xf numFmtId="177" fontId="8" fillId="3" borderId="4" xfId="0" applyNumberFormat="1" applyFont="1" applyFill="1" applyBorder="1" applyAlignment="1">
      <alignment horizontal="center" vertical="center" wrapText="1"/>
    </xf>
    <xf numFmtId="1" fontId="9" fillId="2" borderId="5" xfId="0" applyNumberFormat="1" applyFont="1" applyFill="1" applyBorder="1" applyAlignment="1">
      <alignment horizontal="center" vertical="center"/>
    </xf>
    <xf numFmtId="1" fontId="9" fillId="2" borderId="0" xfId="0" applyNumberFormat="1" applyFont="1" applyFill="1" applyBorder="1" applyAlignment="1">
      <alignment horizontal="center" vertical="center"/>
    </xf>
    <xf numFmtId="177" fontId="9" fillId="2" borderId="0" xfId="0" applyNumberFormat="1" applyFont="1" applyFill="1" applyBorder="1" applyAlignment="1">
      <alignment horizontal="center" vertical="center"/>
    </xf>
    <xf numFmtId="0" fontId="10" fillId="2" borderId="5" xfId="0" applyNumberFormat="1" applyFont="1" applyFill="1" applyBorder="1" applyAlignment="1">
      <alignment horizontal="center" vertical="center"/>
    </xf>
    <xf numFmtId="57" fontId="11" fillId="2" borderId="4" xfId="0" applyNumberFormat="1" applyFont="1" applyFill="1" applyBorder="1" applyAlignment="1">
      <alignment horizontal="center" vertical="center"/>
    </xf>
    <xf numFmtId="177" fontId="11" fillId="2" borderId="4" xfId="0" applyNumberFormat="1" applyFont="1" applyFill="1" applyBorder="1" applyAlignment="1">
      <alignment horizontal="center" vertical="center"/>
    </xf>
    <xf numFmtId="177" fontId="11" fillId="2" borderId="0" xfId="0" applyNumberFormat="1" applyFont="1" applyFill="1" applyBorder="1" applyAlignment="1">
      <alignment horizontal="center" vertical="top" wrapText="1"/>
    </xf>
    <xf numFmtId="0" fontId="11" fillId="2" borderId="0" xfId="0" applyFont="1" applyFill="1" applyBorder="1" applyAlignment="1">
      <alignment horizontal="center" vertical="top" wrapText="1"/>
    </xf>
    <xf numFmtId="177" fontId="10" fillId="2" borderId="0" xfId="0" applyNumberFormat="1" applyFont="1" applyFill="1" applyBorder="1" applyAlignment="1">
      <alignment horizontal="center" vertical="center"/>
    </xf>
    <xf numFmtId="0" fontId="11" fillId="2" borderId="0" xfId="0" applyNumberFormat="1" applyFont="1" applyFill="1" applyBorder="1" applyAlignment="1">
      <alignment horizontal="center" vertical="center"/>
    </xf>
    <xf numFmtId="177" fontId="11" fillId="2" borderId="0" xfId="0" applyNumberFormat="1" applyFont="1" applyFill="1" applyBorder="1" applyAlignment="1">
      <alignment horizontal="center" vertical="center"/>
    </xf>
    <xf numFmtId="0" fontId="11" fillId="2" borderId="4" xfId="0" applyNumberFormat="1" applyFont="1" applyFill="1" applyBorder="1" applyAlignment="1">
      <alignment horizontal="center" vertical="center"/>
    </xf>
    <xf numFmtId="0" fontId="10" fillId="2" borderId="0" xfId="0" applyNumberFormat="1" applyFont="1" applyFill="1" applyBorder="1" applyAlignment="1">
      <alignment horizontal="center" vertical="center"/>
    </xf>
    <xf numFmtId="0" fontId="12" fillId="0" borderId="6" xfId="0" applyNumberFormat="1" applyFont="1" applyBorder="1" applyAlignment="1">
      <alignment horizontal="center" vertical="center"/>
    </xf>
    <xf numFmtId="0" fontId="12" fillId="0" borderId="6" xfId="0" applyNumberFormat="1" applyFont="1" applyFill="1" applyBorder="1" applyAlignment="1">
      <alignment horizontal="center" vertical="center" wrapText="1"/>
    </xf>
    <xf numFmtId="0" fontId="12" fillId="0" borderId="7" xfId="0" applyNumberFormat="1" applyFont="1" applyFill="1" applyBorder="1" applyAlignment="1">
      <alignment horizontal="center" vertical="center"/>
    </xf>
    <xf numFmtId="176" fontId="12" fillId="0" borderId="7" xfId="0" applyNumberFormat="1" applyFont="1" applyFill="1" applyBorder="1" applyAlignment="1">
      <alignment horizontal="center" vertical="center"/>
    </xf>
    <xf numFmtId="0" fontId="12" fillId="0" borderId="8" xfId="0" applyNumberFormat="1" applyFont="1" applyBorder="1" applyAlignment="1">
      <alignment horizontal="center" vertical="center"/>
    </xf>
    <xf numFmtId="0" fontId="12" fillId="0" borderId="8" xfId="0" applyNumberFormat="1" applyFont="1" applyFill="1" applyBorder="1" applyAlignment="1">
      <alignment horizontal="center" vertical="center" wrapText="1"/>
    </xf>
    <xf numFmtId="0" fontId="13" fillId="0" borderId="7" xfId="0" applyNumberFormat="1" applyFont="1" applyFill="1" applyBorder="1" applyAlignment="1">
      <alignment horizontal="center" vertical="center"/>
    </xf>
    <xf numFmtId="176" fontId="13" fillId="0" borderId="7" xfId="0" applyNumberFormat="1" applyFont="1" applyFill="1" applyBorder="1" applyAlignment="1">
      <alignment horizontal="center" vertical="center"/>
    </xf>
    <xf numFmtId="2" fontId="13" fillId="0" borderId="7" xfId="0" applyNumberFormat="1" applyFont="1" applyFill="1" applyBorder="1" applyAlignment="1">
      <alignment horizontal="center" vertical="center"/>
    </xf>
    <xf numFmtId="178" fontId="13" fillId="0" borderId="7" xfId="0" applyNumberFormat="1" applyFont="1" applyFill="1" applyBorder="1" applyAlignment="1">
      <alignment horizontal="center" vertical="center"/>
    </xf>
    <xf numFmtId="0" fontId="12" fillId="3" borderId="0" xfId="0" applyNumberFormat="1" applyFont="1" applyFill="1" applyBorder="1" applyAlignment="1">
      <alignment vertical="center"/>
    </xf>
    <xf numFmtId="0" fontId="12" fillId="3" borderId="0" xfId="0" applyNumberFormat="1" applyFont="1" applyFill="1" applyBorder="1" applyAlignment="1">
      <alignment vertical="center" wrapText="1"/>
    </xf>
    <xf numFmtId="0" fontId="12" fillId="3" borderId="0" xfId="0" applyNumberFormat="1" applyFont="1" applyFill="1" applyBorder="1" applyAlignment="1">
      <alignment horizontal="center" vertical="center" wrapText="1"/>
    </xf>
    <xf numFmtId="177" fontId="14" fillId="3" borderId="0" xfId="49" applyNumberFormat="1" applyFont="1" applyFill="1" applyBorder="1" applyAlignment="1">
      <alignment horizontal="center" vertical="center"/>
    </xf>
    <xf numFmtId="0" fontId="15" fillId="0" borderId="7" xfId="0" applyNumberFormat="1" applyFont="1" applyFill="1" applyBorder="1" applyAlignment="1">
      <alignment horizontal="center" vertical="center"/>
    </xf>
    <xf numFmtId="176" fontId="15" fillId="0" borderId="7" xfId="0" applyNumberFormat="1" applyFont="1" applyFill="1" applyBorder="1" applyAlignment="1">
      <alignment horizontal="center" vertical="center"/>
    </xf>
    <xf numFmtId="2" fontId="15" fillId="0" borderId="7" xfId="0" applyNumberFormat="1" applyFont="1" applyFill="1" applyBorder="1" applyAlignment="1">
      <alignment horizontal="center" vertical="center"/>
    </xf>
    <xf numFmtId="176" fontId="15" fillId="0" borderId="7" xfId="49" applyNumberFormat="1" applyFont="1" applyFill="1" applyBorder="1" applyAlignment="1">
      <alignment horizontal="center" vertical="center"/>
    </xf>
    <xf numFmtId="0" fontId="15" fillId="0" borderId="7" xfId="49" applyFont="1" applyFill="1" applyBorder="1" applyAlignment="1">
      <alignment horizontal="center" vertical="center" wrapText="1"/>
    </xf>
    <xf numFmtId="176" fontId="15" fillId="0" borderId="7" xfId="0" applyNumberFormat="1" applyFont="1" applyFill="1" applyBorder="1" applyAlignment="1" applyProtection="1">
      <alignment horizontal="center" vertical="center"/>
    </xf>
    <xf numFmtId="178" fontId="15" fillId="0" borderId="7" xfId="0" applyNumberFormat="1" applyFont="1" applyFill="1" applyBorder="1" applyAlignment="1" applyProtection="1">
      <alignment horizontal="center" vertical="center"/>
    </xf>
    <xf numFmtId="177" fontId="15" fillId="0" borderId="7" xfId="49" applyNumberFormat="1" applyFont="1" applyFill="1" applyBorder="1" applyAlignment="1">
      <alignment horizontal="center" vertical="center"/>
    </xf>
    <xf numFmtId="0" fontId="12" fillId="0" borderId="9" xfId="0" applyNumberFormat="1" applyFont="1" applyBorder="1" applyAlignment="1">
      <alignment horizontal="center" vertical="center"/>
    </xf>
    <xf numFmtId="0" fontId="12" fillId="0" borderId="9" xfId="0" applyNumberFormat="1" applyFont="1" applyFill="1" applyBorder="1" applyAlignment="1">
      <alignment horizontal="center" vertical="center" wrapText="1"/>
    </xf>
    <xf numFmtId="0" fontId="15" fillId="0" borderId="7" xfId="49" applyFont="1" applyFill="1" applyBorder="1" applyAlignment="1">
      <alignment horizontal="center" vertical="center"/>
    </xf>
    <xf numFmtId="2" fontId="15" fillId="0" borderId="7" xfId="49" applyNumberFormat="1" applyFont="1" applyFill="1" applyBorder="1" applyAlignment="1">
      <alignment horizontal="center" vertical="center"/>
    </xf>
    <xf numFmtId="177" fontId="14" fillId="3" borderId="0" xfId="49" applyNumberFormat="1" applyFont="1" applyFill="1" applyBorder="1" applyAlignment="1">
      <alignment vertical="center"/>
    </xf>
    <xf numFmtId="0" fontId="12" fillId="0" borderId="10" xfId="0" applyNumberFormat="1" applyFont="1" applyFill="1" applyBorder="1" applyAlignment="1">
      <alignment horizontal="center" vertical="center"/>
    </xf>
    <xf numFmtId="0" fontId="12" fillId="0" borderId="11" xfId="0" applyNumberFormat="1" applyFont="1" applyFill="1" applyBorder="1" applyAlignment="1">
      <alignment horizontal="center" vertical="center"/>
    </xf>
    <xf numFmtId="176" fontId="12" fillId="0" borderId="12" xfId="0" applyNumberFormat="1" applyFont="1" applyFill="1" applyBorder="1" applyAlignment="1">
      <alignment horizontal="center" vertical="center"/>
    </xf>
    <xf numFmtId="0" fontId="12" fillId="0" borderId="12" xfId="0" applyNumberFormat="1" applyFont="1" applyFill="1" applyBorder="1" applyAlignment="1">
      <alignment horizontal="center" vertical="center"/>
    </xf>
    <xf numFmtId="0" fontId="12" fillId="0" borderId="13" xfId="0" applyNumberFormat="1" applyFont="1" applyFill="1" applyBorder="1" applyAlignment="1">
      <alignment horizontal="center" vertical="center"/>
    </xf>
    <xf numFmtId="0" fontId="12" fillId="0" borderId="8" xfId="0" applyNumberFormat="1" applyFont="1" applyFill="1" applyBorder="1" applyAlignment="1">
      <alignment horizontal="center" vertical="center"/>
    </xf>
    <xf numFmtId="0" fontId="13" fillId="0" borderId="14" xfId="0" applyNumberFormat="1" applyFont="1" applyFill="1" applyBorder="1" applyAlignment="1">
      <alignment horizontal="center" vertical="center"/>
    </xf>
    <xf numFmtId="1" fontId="16" fillId="3" borderId="15" xfId="0" applyNumberFormat="1" applyFont="1" applyFill="1" applyBorder="1" applyAlignment="1">
      <alignment horizontal="center" vertical="center"/>
    </xf>
    <xf numFmtId="1" fontId="16" fillId="3" borderId="0" xfId="0" applyNumberFormat="1" applyFont="1" applyFill="1" applyBorder="1" applyAlignment="1">
      <alignment horizontal="center" vertical="center" wrapText="1"/>
    </xf>
    <xf numFmtId="1" fontId="16" fillId="3" borderId="16" xfId="0" applyNumberFormat="1" applyFont="1" applyFill="1" applyBorder="1" applyAlignment="1">
      <alignment horizontal="center" vertical="center"/>
    </xf>
    <xf numFmtId="176" fontId="16" fillId="3" borderId="16" xfId="0" applyNumberFormat="1" applyFont="1" applyFill="1" applyBorder="1" applyAlignment="1">
      <alignment horizontal="center" vertical="center"/>
    </xf>
    <xf numFmtId="1" fontId="17" fillId="3" borderId="16" xfId="0" applyNumberFormat="1" applyFont="1" applyFill="1" applyBorder="1" applyAlignment="1">
      <alignment horizontal="center" vertical="center"/>
    </xf>
    <xf numFmtId="2" fontId="17" fillId="3" borderId="11" xfId="0" applyNumberFormat="1" applyFont="1" applyFill="1" applyBorder="1" applyAlignment="1">
      <alignment horizontal="center" vertical="center"/>
    </xf>
    <xf numFmtId="0" fontId="12" fillId="0" borderId="7" xfId="0" applyNumberFormat="1" applyFont="1" applyFill="1" applyBorder="1" applyAlignment="1">
      <alignment horizontal="center" vertical="center" wrapText="1"/>
    </xf>
    <xf numFmtId="176" fontId="12" fillId="0" borderId="17" xfId="0" applyNumberFormat="1" applyFont="1" applyFill="1" applyBorder="1" applyAlignment="1">
      <alignment horizontal="center" vertical="center"/>
    </xf>
    <xf numFmtId="0" fontId="12" fillId="0" borderId="18" xfId="0" applyNumberFormat="1" applyFont="1" applyFill="1" applyBorder="1" applyAlignment="1">
      <alignment horizontal="center" vertical="center"/>
    </xf>
    <xf numFmtId="0" fontId="12" fillId="0" borderId="19" xfId="0" applyNumberFormat="1" applyFont="1" applyFill="1" applyBorder="1" applyAlignment="1">
      <alignment horizontal="center" vertical="center"/>
    </xf>
    <xf numFmtId="2" fontId="13" fillId="0" borderId="20" xfId="0" applyNumberFormat="1" applyFont="1" applyFill="1" applyBorder="1" applyAlignment="1">
      <alignment horizontal="center" vertical="center"/>
    </xf>
    <xf numFmtId="2" fontId="13" fillId="0" borderId="21" xfId="0" applyNumberFormat="1" applyFont="1" applyFill="1" applyBorder="1" applyAlignment="1">
      <alignment horizontal="center" vertical="center"/>
    </xf>
    <xf numFmtId="176" fontId="13" fillId="0" borderId="20" xfId="0" applyNumberFormat="1" applyFont="1" applyFill="1" applyBorder="1" applyAlignment="1">
      <alignment horizontal="center" vertical="center"/>
    </xf>
    <xf numFmtId="0" fontId="13" fillId="0" borderId="21" xfId="0" applyNumberFormat="1" applyFont="1" applyFill="1" applyBorder="1" applyAlignment="1">
      <alignment horizontal="center" vertical="center"/>
    </xf>
    <xf numFmtId="0" fontId="15" fillId="0" borderId="7" xfId="0" applyNumberFormat="1" applyFont="1" applyFill="1" applyBorder="1" applyAlignment="1">
      <alignment horizontal="center" vertical="center" wrapText="1"/>
    </xf>
    <xf numFmtId="177" fontId="18" fillId="0" borderId="20" xfId="0" applyNumberFormat="1" applyFont="1" applyFill="1" applyBorder="1" applyAlignment="1" applyProtection="1">
      <alignment horizontal="center" vertical="center" wrapText="1"/>
    </xf>
    <xf numFmtId="177" fontId="18" fillId="0" borderId="7" xfId="0" applyNumberFormat="1" applyFont="1" applyFill="1" applyBorder="1" applyAlignment="1" applyProtection="1">
      <alignment horizontal="center" vertical="center" wrapText="1"/>
    </xf>
    <xf numFmtId="0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176" fontId="15" fillId="0" borderId="20" xfId="0" applyNumberFormat="1" applyFont="1" applyFill="1" applyBorder="1" applyAlignment="1" applyProtection="1">
      <alignment horizontal="center" vertical="center"/>
    </xf>
    <xf numFmtId="1" fontId="19" fillId="3" borderId="22" xfId="0" applyNumberFormat="1" applyFont="1" applyFill="1" applyBorder="1" applyAlignment="1">
      <alignment horizontal="center" vertical="center"/>
    </xf>
    <xf numFmtId="1" fontId="19" fillId="3" borderId="16" xfId="0" applyNumberFormat="1" applyFont="1" applyFill="1" applyBorder="1" applyAlignment="1">
      <alignment horizontal="center" vertical="center" wrapText="1"/>
    </xf>
    <xf numFmtId="1" fontId="19" fillId="3" borderId="16" xfId="0" applyNumberFormat="1" applyFont="1" applyFill="1" applyBorder="1" applyAlignment="1">
      <alignment horizontal="center" vertical="center"/>
    </xf>
    <xf numFmtId="176" fontId="19" fillId="3" borderId="11" xfId="0" applyNumberFormat="1" applyFont="1" applyFill="1" applyBorder="1" applyAlignment="1">
      <alignment horizontal="center" vertical="center"/>
    </xf>
    <xf numFmtId="1" fontId="19" fillId="3" borderId="11" xfId="0" applyNumberFormat="1" applyFont="1" applyFill="1" applyBorder="1" applyAlignment="1">
      <alignment horizontal="center" vertical="center"/>
    </xf>
    <xf numFmtId="1" fontId="20" fillId="3" borderId="11" xfId="0" applyNumberFormat="1" applyFont="1" applyFill="1" applyBorder="1" applyAlignment="1">
      <alignment horizontal="center" vertical="center"/>
    </xf>
    <xf numFmtId="2" fontId="20" fillId="3" borderId="11" xfId="0" applyNumberFormat="1" applyFont="1" applyFill="1" applyBorder="1" applyAlignment="1">
      <alignment horizontal="center" vertical="center"/>
    </xf>
    <xf numFmtId="0" fontId="12" fillId="0" borderId="23" xfId="0" applyNumberFormat="1" applyFont="1" applyFill="1" applyBorder="1" applyAlignment="1">
      <alignment horizontal="center" vertical="center"/>
    </xf>
    <xf numFmtId="0" fontId="12" fillId="0" borderId="24" xfId="0" applyNumberFormat="1" applyFont="1" applyFill="1" applyBorder="1" applyAlignment="1">
      <alignment horizontal="center" vertical="center" wrapText="1"/>
    </xf>
    <xf numFmtId="0" fontId="12" fillId="0" borderId="24" xfId="0" applyNumberFormat="1" applyFont="1" applyFill="1" applyBorder="1" applyAlignment="1">
      <alignment horizontal="center" vertical="center"/>
    </xf>
    <xf numFmtId="176" fontId="12" fillId="0" borderId="18" xfId="0" applyNumberFormat="1" applyFont="1" applyFill="1" applyBorder="1" applyAlignment="1">
      <alignment horizontal="center" vertical="center"/>
    </xf>
    <xf numFmtId="0" fontId="12" fillId="0" borderId="25" xfId="0" applyNumberFormat="1" applyFont="1" applyFill="1" applyBorder="1" applyAlignment="1">
      <alignment horizontal="center" vertical="center"/>
    </xf>
    <xf numFmtId="0" fontId="12" fillId="0" borderId="26" xfId="0" applyNumberFormat="1" applyFont="1" applyFill="1" applyBorder="1" applyAlignment="1">
      <alignment horizontal="center" vertical="center" wrapText="1"/>
    </xf>
    <xf numFmtId="1" fontId="12" fillId="0" borderId="27" xfId="0" applyNumberFormat="1" applyFont="1" applyFill="1" applyBorder="1" applyAlignment="1">
      <alignment horizontal="center" vertical="center"/>
    </xf>
    <xf numFmtId="0" fontId="12" fillId="0" borderId="13" xfId="0" applyNumberFormat="1" applyFont="1" applyFill="1" applyBorder="1" applyAlignment="1">
      <alignment horizontal="center" vertical="center" wrapText="1"/>
    </xf>
    <xf numFmtId="0" fontId="13" fillId="0" borderId="13" xfId="0" applyNumberFormat="1" applyFont="1" applyFill="1" applyBorder="1" applyAlignment="1">
      <alignment horizontal="center" vertical="center"/>
    </xf>
    <xf numFmtId="176" fontId="13" fillId="0" borderId="28" xfId="0" applyNumberFormat="1" applyFont="1" applyFill="1" applyBorder="1" applyAlignment="1">
      <alignment horizontal="center" vertical="center"/>
    </xf>
    <xf numFmtId="178" fontId="13" fillId="0" borderId="28" xfId="0" applyNumberFormat="1" applyFont="1" applyFill="1" applyBorder="1" applyAlignment="1">
      <alignment horizontal="center" vertical="center"/>
    </xf>
    <xf numFmtId="2" fontId="13" fillId="0" borderId="19" xfId="0" applyNumberFormat="1" applyFont="1" applyFill="1" applyBorder="1" applyAlignment="1">
      <alignment horizontal="center" vertical="center"/>
    </xf>
    <xf numFmtId="1" fontId="19" fillId="3" borderId="15" xfId="0" applyNumberFormat="1" applyFont="1" applyFill="1" applyBorder="1" applyAlignment="1">
      <alignment horizontal="center" vertical="center"/>
    </xf>
    <xf numFmtId="1" fontId="19" fillId="3" borderId="11" xfId="0" applyNumberFormat="1" applyFont="1" applyFill="1" applyBorder="1" applyAlignment="1">
      <alignment horizontal="center" vertical="center" wrapText="1"/>
    </xf>
    <xf numFmtId="1" fontId="19" fillId="3" borderId="29" xfId="0" applyNumberFormat="1" applyFont="1" applyFill="1" applyBorder="1" applyAlignment="1">
      <alignment horizontal="center" vertical="center"/>
    </xf>
    <xf numFmtId="0" fontId="20" fillId="3" borderId="30" xfId="0" applyNumberFormat="1" applyFont="1" applyFill="1" applyBorder="1" applyAlignment="1">
      <alignment horizontal="center" vertical="center" wrapText="1"/>
    </xf>
    <xf numFmtId="176" fontId="20" fillId="3" borderId="30" xfId="0" applyNumberFormat="1" applyFont="1" applyFill="1" applyBorder="1" applyAlignment="1">
      <alignment horizontal="center" vertical="center" wrapText="1"/>
    </xf>
    <xf numFmtId="179" fontId="20" fillId="3" borderId="30" xfId="0" applyNumberFormat="1" applyFont="1" applyFill="1" applyBorder="1" applyAlignment="1">
      <alignment horizontal="center" vertical="center"/>
    </xf>
    <xf numFmtId="0" fontId="13" fillId="0" borderId="31" xfId="0" applyNumberFormat="1" applyFont="1" applyBorder="1" applyAlignment="1">
      <alignment horizontal="left"/>
    </xf>
    <xf numFmtId="1" fontId="13" fillId="0" borderId="0" xfId="0" applyNumberFormat="1" applyFont="1" applyBorder="1" applyAlignment="1">
      <alignment horizontal="left"/>
    </xf>
    <xf numFmtId="176" fontId="13" fillId="0" borderId="0" xfId="0" applyNumberFormat="1" applyFont="1" applyBorder="1" applyAlignment="1">
      <alignment horizontal="left"/>
    </xf>
    <xf numFmtId="1" fontId="13" fillId="0" borderId="0" xfId="0" applyNumberFormat="1" applyFont="1" applyBorder="1" applyAlignment="1">
      <alignment horizontal="center"/>
    </xf>
    <xf numFmtId="0" fontId="21" fillId="0" borderId="32" xfId="0" applyNumberFormat="1" applyFont="1" applyBorder="1" applyAlignment="1">
      <alignment horizontal="left" vertical="center"/>
    </xf>
    <xf numFmtId="1" fontId="13" fillId="0" borderId="16" xfId="0" applyNumberFormat="1" applyFont="1" applyBorder="1" applyAlignment="1">
      <alignment horizontal="left" vertical="center"/>
    </xf>
    <xf numFmtId="1" fontId="13" fillId="0" borderId="16" xfId="0" applyNumberFormat="1" applyFont="1" applyBorder="1" applyAlignment="1">
      <alignment horizontal="center" vertical="center"/>
    </xf>
    <xf numFmtId="176" fontId="13" fillId="0" borderId="16" xfId="0" applyNumberFormat="1" applyFont="1" applyBorder="1" applyAlignment="1">
      <alignment horizontal="left" vertical="center"/>
    </xf>
    <xf numFmtId="1" fontId="13" fillId="0" borderId="0" xfId="0" applyNumberFormat="1" applyFont="1" applyBorder="1" applyAlignment="1">
      <alignment horizontal="center" vertical="center"/>
    </xf>
    <xf numFmtId="0" fontId="13" fillId="0" borderId="16" xfId="0" applyNumberFormat="1" applyFont="1" applyBorder="1" applyAlignment="1">
      <alignment horizontal="left" vertical="center"/>
    </xf>
    <xf numFmtId="0" fontId="13" fillId="0" borderId="33" xfId="0" applyNumberFormat="1" applyFont="1" applyBorder="1" applyAlignment="1">
      <alignment horizontal="left" vertical="center"/>
    </xf>
    <xf numFmtId="1" fontId="13" fillId="0" borderId="11" xfId="0" applyNumberFormat="1" applyFont="1" applyBorder="1" applyAlignment="1">
      <alignment horizontal="left" vertical="center"/>
    </xf>
    <xf numFmtId="176" fontId="13" fillId="0" borderId="11" xfId="0" applyNumberFormat="1" applyFont="1" applyBorder="1" applyAlignment="1">
      <alignment horizontal="center" vertical="center"/>
    </xf>
    <xf numFmtId="0" fontId="13" fillId="0" borderId="11" xfId="0" applyNumberFormat="1" applyFont="1" applyBorder="1" applyAlignment="1">
      <alignment horizontal="left" vertical="center"/>
    </xf>
    <xf numFmtId="176" fontId="13" fillId="0" borderId="11" xfId="0" applyNumberFormat="1" applyFont="1" applyBorder="1" applyAlignment="1">
      <alignment horizontal="left" vertical="center"/>
    </xf>
    <xf numFmtId="0" fontId="22" fillId="0" borderId="0" xfId="0" applyFont="1">
      <alignment vertical="center"/>
    </xf>
    <xf numFmtId="0" fontId="23" fillId="0" borderId="0" xfId="0" applyNumberFormat="1" applyFont="1" applyAlignment="1">
      <alignment horizontal="center"/>
    </xf>
    <xf numFmtId="176" fontId="23" fillId="0" borderId="0" xfId="0" applyNumberFormat="1" applyFont="1" applyAlignment="1"/>
    <xf numFmtId="1" fontId="7" fillId="0" borderId="34" xfId="0" applyNumberFormat="1" applyFont="1" applyBorder="1" applyAlignment="1">
      <alignment horizontal="left" vertical="center" wrapText="1"/>
    </xf>
    <xf numFmtId="1" fontId="11" fillId="3" borderId="35" xfId="0" applyNumberFormat="1" applyFont="1" applyFill="1" applyBorder="1" applyAlignment="1">
      <alignment horizontal="left" vertical="center" wrapText="1"/>
    </xf>
    <xf numFmtId="1" fontId="9" fillId="2" borderId="36" xfId="0" applyNumberFormat="1" applyFont="1" applyFill="1" applyBorder="1" applyAlignment="1">
      <alignment horizontal="left" vertical="center" wrapText="1"/>
    </xf>
    <xf numFmtId="0" fontId="11" fillId="2" borderId="35" xfId="0" applyFont="1" applyFill="1" applyBorder="1" applyAlignment="1">
      <alignment horizontal="left" vertical="top" wrapText="1"/>
    </xf>
    <xf numFmtId="0" fontId="11" fillId="2" borderId="36" xfId="0" applyFont="1" applyFill="1" applyBorder="1" applyAlignment="1">
      <alignment horizontal="left" vertical="top" wrapText="1"/>
    </xf>
    <xf numFmtId="0" fontId="11" fillId="2" borderId="36" xfId="0" applyNumberFormat="1" applyFont="1" applyFill="1" applyBorder="1" applyAlignment="1">
      <alignment horizontal="left" vertical="center" wrapText="1"/>
    </xf>
    <xf numFmtId="0" fontId="12" fillId="0" borderId="7" xfId="0" applyNumberFormat="1" applyFont="1" applyFill="1" applyBorder="1" applyAlignment="1">
      <alignment horizontal="left" vertical="center" wrapText="1"/>
    </xf>
    <xf numFmtId="0" fontId="13" fillId="0" borderId="7" xfId="0" applyNumberFormat="1" applyFont="1" applyFill="1" applyBorder="1" applyAlignment="1">
      <alignment horizontal="left" vertical="center" wrapText="1"/>
    </xf>
    <xf numFmtId="176" fontId="13" fillId="0" borderId="7" xfId="0" applyNumberFormat="1" applyFont="1" applyFill="1" applyBorder="1" applyAlignment="1">
      <alignment horizontal="left" vertical="center"/>
    </xf>
    <xf numFmtId="0" fontId="15" fillId="3" borderId="0" xfId="49" applyFont="1" applyFill="1" applyBorder="1" applyAlignment="1">
      <alignment vertical="center" wrapText="1"/>
    </xf>
    <xf numFmtId="176" fontId="15" fillId="0" borderId="7" xfId="49" applyNumberFormat="1" applyFont="1" applyFill="1" applyBorder="1" applyAlignment="1">
      <alignment horizontal="left" vertical="center"/>
    </xf>
    <xf numFmtId="0" fontId="15" fillId="0" borderId="7" xfId="49" applyFont="1" applyFill="1" applyBorder="1" applyAlignment="1">
      <alignment horizontal="left" vertical="center" wrapText="1"/>
    </xf>
    <xf numFmtId="0" fontId="12" fillId="0" borderId="37" xfId="0" applyNumberFormat="1" applyFont="1" applyFill="1" applyBorder="1" applyAlignment="1">
      <alignment horizontal="left" vertical="center" wrapText="1"/>
    </xf>
    <xf numFmtId="0" fontId="24" fillId="0" borderId="0" xfId="0" applyNumberFormat="1" applyFont="1" applyAlignment="1"/>
    <xf numFmtId="0" fontId="21" fillId="0" borderId="7" xfId="0" applyNumberFormat="1" applyFont="1" applyFill="1" applyBorder="1" applyAlignment="1">
      <alignment horizontal="left" vertical="center" wrapText="1"/>
    </xf>
    <xf numFmtId="1" fontId="16" fillId="3" borderId="38" xfId="0" applyNumberFormat="1" applyFont="1" applyFill="1" applyBorder="1" applyAlignment="1">
      <alignment horizontal="left" vertical="center" wrapText="1"/>
    </xf>
    <xf numFmtId="178" fontId="18" fillId="0" borderId="7" xfId="0" applyNumberFormat="1" applyFont="1" applyFill="1" applyBorder="1" applyAlignment="1">
      <alignment horizontal="left" vertical="center" wrapText="1"/>
    </xf>
    <xf numFmtId="178" fontId="15" fillId="0" borderId="7" xfId="49" applyNumberFormat="1" applyFont="1" applyFill="1" applyBorder="1" applyAlignment="1">
      <alignment horizontal="left" vertical="center" wrapText="1"/>
    </xf>
    <xf numFmtId="1" fontId="19" fillId="3" borderId="38" xfId="0" applyNumberFormat="1" applyFont="1" applyFill="1" applyBorder="1" applyAlignment="1">
      <alignment horizontal="left" vertical="center" wrapText="1"/>
    </xf>
    <xf numFmtId="178" fontId="13" fillId="0" borderId="37" xfId="0" applyNumberFormat="1" applyFont="1" applyFill="1" applyBorder="1" applyAlignment="1">
      <alignment horizontal="left" vertical="center" wrapText="1"/>
    </xf>
    <xf numFmtId="0" fontId="13" fillId="0" borderId="37" xfId="0" applyNumberFormat="1" applyFont="1" applyFill="1" applyBorder="1" applyAlignment="1">
      <alignment horizontal="left" vertical="center" wrapText="1"/>
    </xf>
    <xf numFmtId="1" fontId="19" fillId="3" borderId="39" xfId="0" applyNumberFormat="1" applyFont="1" applyFill="1" applyBorder="1" applyAlignment="1">
      <alignment horizontal="left" vertical="center" wrapText="1"/>
    </xf>
    <xf numFmtId="1" fontId="13" fillId="0" borderId="0" xfId="0" applyNumberFormat="1" applyFont="1" applyBorder="1" applyAlignment="1">
      <alignment horizontal="left" wrapText="1"/>
    </xf>
    <xf numFmtId="1" fontId="13" fillId="0" borderId="16" xfId="0" applyNumberFormat="1" applyFont="1" applyBorder="1" applyAlignment="1">
      <alignment horizontal="left" vertical="center" wrapText="1"/>
    </xf>
    <xf numFmtId="1" fontId="13" fillId="0" borderId="11" xfId="0" applyNumberFormat="1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D58"/>
  <sheetViews>
    <sheetView tabSelected="1" view="pageBreakPreview" zoomScale="90" zoomScaleNormal="70" topLeftCell="A32" workbookViewId="0">
      <selection activeCell="B58" sqref="B58"/>
    </sheetView>
  </sheetViews>
  <sheetFormatPr defaultColWidth="6.275" defaultRowHeight="15.95" customHeight="1"/>
  <cols>
    <col min="1" max="1" width="10.4166666666667" style="5" customWidth="1"/>
    <col min="2" max="2" width="19.4" style="6" customWidth="1"/>
    <col min="3" max="3" width="29.7333333333333" style="7" customWidth="1"/>
    <col min="4" max="4" width="13.8916666666667" style="8" customWidth="1"/>
    <col min="5" max="5" width="8.6" style="6" customWidth="1"/>
    <col min="6" max="6" width="11.3916666666667" style="6" customWidth="1"/>
    <col min="7" max="7" width="8.725" style="6" customWidth="1"/>
    <col min="8" max="8" width="12.6333333333333" style="6" customWidth="1"/>
    <col min="9" max="9" width="66.2333333333333" style="9" customWidth="1"/>
    <col min="10" max="238" width="6.275" style="10" customWidth="1"/>
    <col min="239" max="16384" width="6.275" style="3"/>
  </cols>
  <sheetData>
    <row r="1" ht="45" customHeight="1" spans="1:9">
      <c r="A1" s="11" t="s">
        <v>0</v>
      </c>
      <c r="B1" s="12"/>
      <c r="C1" s="12"/>
      <c r="D1" s="13"/>
      <c r="E1" s="12"/>
      <c r="F1" s="12"/>
      <c r="G1" s="12"/>
      <c r="H1" s="12"/>
      <c r="I1" s="126"/>
    </row>
    <row r="2" ht="6.75" customHeight="1" spans="1:9">
      <c r="A2" s="14"/>
      <c r="B2" s="15"/>
      <c r="C2" s="16"/>
      <c r="D2" s="16"/>
      <c r="E2" s="16"/>
      <c r="F2" s="15"/>
      <c r="G2" s="15"/>
      <c r="H2" s="16"/>
      <c r="I2" s="127"/>
    </row>
    <row r="3" s="1" customFormat="1" ht="10" customHeight="1" spans="1:9">
      <c r="A3" s="17"/>
      <c r="B3" s="18"/>
      <c r="C3" s="19"/>
      <c r="D3" s="19"/>
      <c r="E3" s="19"/>
      <c r="F3" s="18"/>
      <c r="G3" s="18"/>
      <c r="H3" s="19"/>
      <c r="I3" s="128"/>
    </row>
    <row r="4" s="2" customFormat="1" ht="16.5" spans="1:9">
      <c r="A4" s="20" t="s">
        <v>1</v>
      </c>
      <c r="B4" s="21" t="s">
        <v>2</v>
      </c>
      <c r="C4" s="22"/>
      <c r="D4" s="22"/>
      <c r="E4" s="23"/>
      <c r="F4" s="24"/>
      <c r="G4" s="24"/>
      <c r="H4" s="25" t="s">
        <v>3</v>
      </c>
      <c r="I4" s="129" t="s">
        <v>4</v>
      </c>
    </row>
    <row r="5" s="2" customFormat="1" ht="5.15" customHeight="1" spans="1:9">
      <c r="A5" s="20"/>
      <c r="B5" s="26"/>
      <c r="C5" s="27"/>
      <c r="D5" s="27"/>
      <c r="E5" s="23"/>
      <c r="F5" s="24"/>
      <c r="G5" s="24"/>
      <c r="H5" s="25"/>
      <c r="I5" s="130"/>
    </row>
    <row r="6" s="2" customFormat="1" ht="16.5" spans="1:9">
      <c r="A6" s="20" t="s">
        <v>5</v>
      </c>
      <c r="B6" s="28" t="s">
        <v>6</v>
      </c>
      <c r="C6" s="22"/>
      <c r="D6" s="22"/>
      <c r="E6" s="23"/>
      <c r="F6" s="24"/>
      <c r="G6" s="24"/>
      <c r="H6" s="25" t="s">
        <v>7</v>
      </c>
      <c r="I6" s="129" t="s">
        <v>8</v>
      </c>
    </row>
    <row r="7" s="1" customFormat="1" ht="9" customHeight="1" spans="1:9">
      <c r="A7" s="20"/>
      <c r="B7" s="29"/>
      <c r="C7" s="27"/>
      <c r="D7" s="27"/>
      <c r="E7" s="27"/>
      <c r="F7" s="29"/>
      <c r="G7" s="29"/>
      <c r="H7" s="25"/>
      <c r="I7" s="131"/>
    </row>
    <row r="8" ht="6" customHeight="1" spans="1:9">
      <c r="A8" s="14"/>
      <c r="B8" s="15"/>
      <c r="C8" s="16"/>
      <c r="D8" s="16"/>
      <c r="E8" s="16"/>
      <c r="F8" s="15"/>
      <c r="G8" s="15"/>
      <c r="H8" s="16"/>
      <c r="I8" s="127"/>
    </row>
    <row r="9" ht="28" customHeight="1" spans="1:9">
      <c r="A9" s="30">
        <v>1</v>
      </c>
      <c r="B9" s="31" t="s">
        <v>9</v>
      </c>
      <c r="C9" s="32" t="s">
        <v>10</v>
      </c>
      <c r="D9" s="33" t="s">
        <v>11</v>
      </c>
      <c r="E9" s="32" t="s">
        <v>12</v>
      </c>
      <c r="F9" s="32" t="s">
        <v>13</v>
      </c>
      <c r="G9" s="32" t="s">
        <v>14</v>
      </c>
      <c r="H9" s="32" t="s">
        <v>15</v>
      </c>
      <c r="I9" s="132" t="s">
        <v>16</v>
      </c>
    </row>
    <row r="10" ht="28" customHeight="1" spans="1:9">
      <c r="A10" s="34"/>
      <c r="B10" s="35"/>
      <c r="C10" s="36" t="s">
        <v>17</v>
      </c>
      <c r="D10" s="37">
        <v>4000</v>
      </c>
      <c r="E10" s="37">
        <v>1</v>
      </c>
      <c r="F10" s="37">
        <v>1</v>
      </c>
      <c r="G10" s="36" t="s">
        <v>18</v>
      </c>
      <c r="H10" s="38">
        <f>D10*E10*F10</f>
        <v>4000</v>
      </c>
      <c r="I10" s="133" t="s">
        <v>19</v>
      </c>
    </row>
    <row r="11" ht="28" customHeight="1" spans="1:9">
      <c r="A11" s="34"/>
      <c r="B11" s="35"/>
      <c r="C11" s="36" t="s">
        <v>20</v>
      </c>
      <c r="D11" s="37">
        <v>330</v>
      </c>
      <c r="E11" s="37">
        <v>40</v>
      </c>
      <c r="F11" s="37">
        <v>1</v>
      </c>
      <c r="G11" s="39" t="s">
        <v>21</v>
      </c>
      <c r="H11" s="38">
        <f>D11*E11*F11</f>
        <v>13200</v>
      </c>
      <c r="I11" s="134" t="s">
        <v>22</v>
      </c>
    </row>
    <row r="12" ht="28" customHeight="1" spans="1:9">
      <c r="A12" s="34"/>
      <c r="B12" s="35"/>
      <c r="C12" s="36" t="s">
        <v>23</v>
      </c>
      <c r="D12" s="37">
        <v>38</v>
      </c>
      <c r="E12" s="37">
        <v>130</v>
      </c>
      <c r="F12" s="37">
        <v>1</v>
      </c>
      <c r="G12" s="39" t="s">
        <v>24</v>
      </c>
      <c r="H12" s="38">
        <f>D12*E12*F12</f>
        <v>4940</v>
      </c>
      <c r="I12" s="133" t="s">
        <v>25</v>
      </c>
    </row>
    <row r="13" customFormat="1" ht="28" customHeight="1" spans="1:238">
      <c r="A13" s="40"/>
      <c r="B13" s="41"/>
      <c r="C13" s="41"/>
      <c r="D13" s="41"/>
      <c r="E13" s="41"/>
      <c r="F13" s="41"/>
      <c r="G13" s="42" t="s">
        <v>26</v>
      </c>
      <c r="H13" s="43">
        <f>SUM(H10:H12)</f>
        <v>22140</v>
      </c>
      <c r="I13" s="135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10"/>
      <c r="HX13" s="10"/>
      <c r="HY13" s="10"/>
      <c r="HZ13" s="10"/>
      <c r="IA13" s="10"/>
      <c r="IB13" s="10"/>
      <c r="IC13" s="10"/>
      <c r="ID13" s="10"/>
    </row>
    <row r="14" ht="28" customHeight="1" spans="1:9">
      <c r="A14" s="30">
        <v>2</v>
      </c>
      <c r="B14" s="31" t="s">
        <v>9</v>
      </c>
      <c r="C14" s="32" t="s">
        <v>10</v>
      </c>
      <c r="D14" s="33" t="s">
        <v>11</v>
      </c>
      <c r="E14" s="32" t="s">
        <v>12</v>
      </c>
      <c r="F14" s="32" t="s">
        <v>13</v>
      </c>
      <c r="G14" s="32" t="s">
        <v>14</v>
      </c>
      <c r="H14" s="32" t="s">
        <v>15</v>
      </c>
      <c r="I14" s="132" t="s">
        <v>16</v>
      </c>
    </row>
    <row r="15" ht="28" customHeight="1" spans="1:9">
      <c r="A15" s="34"/>
      <c r="B15" s="35"/>
      <c r="C15" s="44" t="s">
        <v>27</v>
      </c>
      <c r="D15" s="45">
        <v>2500</v>
      </c>
      <c r="E15" s="37">
        <v>1</v>
      </c>
      <c r="F15" s="37">
        <v>1</v>
      </c>
      <c r="G15" s="44" t="s">
        <v>28</v>
      </c>
      <c r="H15" s="46">
        <f>D15*E15*F15</f>
        <v>2500</v>
      </c>
      <c r="I15" s="133" t="s">
        <v>29</v>
      </c>
    </row>
    <row r="16" ht="28" customHeight="1" spans="1:9">
      <c r="A16" s="34"/>
      <c r="B16" s="35"/>
      <c r="C16" s="36" t="s">
        <v>30</v>
      </c>
      <c r="D16" s="37">
        <v>180</v>
      </c>
      <c r="E16" s="37">
        <v>1</v>
      </c>
      <c r="F16" s="37">
        <v>3</v>
      </c>
      <c r="G16" s="36" t="s">
        <v>31</v>
      </c>
      <c r="H16" s="38">
        <f>D16*E16*F16</f>
        <v>540</v>
      </c>
      <c r="I16" s="133" t="s">
        <v>25</v>
      </c>
    </row>
    <row r="17" customFormat="1" ht="28" customHeight="1" spans="1:238">
      <c r="A17" s="40"/>
      <c r="B17" s="41"/>
      <c r="C17" s="41"/>
      <c r="D17" s="41"/>
      <c r="E17" s="41"/>
      <c r="F17" s="41"/>
      <c r="G17" s="42" t="s">
        <v>32</v>
      </c>
      <c r="H17" s="43">
        <f>SUM(H15:H16)</f>
        <v>3040</v>
      </c>
      <c r="I17" s="135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</row>
    <row r="18" ht="28" customHeight="1" spans="1:9">
      <c r="A18" s="30">
        <v>3</v>
      </c>
      <c r="B18" s="31" t="s">
        <v>33</v>
      </c>
      <c r="C18" s="32" t="s">
        <v>10</v>
      </c>
      <c r="D18" s="33" t="s">
        <v>11</v>
      </c>
      <c r="E18" s="32" t="s">
        <v>34</v>
      </c>
      <c r="F18" s="32" t="s">
        <v>12</v>
      </c>
      <c r="G18" s="32" t="s">
        <v>14</v>
      </c>
      <c r="H18" s="32" t="s">
        <v>15</v>
      </c>
      <c r="I18" s="132" t="s">
        <v>16</v>
      </c>
    </row>
    <row r="19" ht="28" customHeight="1" spans="1:9">
      <c r="A19" s="34"/>
      <c r="B19" s="35"/>
      <c r="C19" s="47" t="s">
        <v>35</v>
      </c>
      <c r="D19" s="47">
        <v>65</v>
      </c>
      <c r="E19" s="47">
        <f>5.8*3</f>
        <v>17.4</v>
      </c>
      <c r="F19" s="47">
        <v>1</v>
      </c>
      <c r="G19" s="47" t="s">
        <v>36</v>
      </c>
      <c r="H19" s="47">
        <f>D19*E19*F19</f>
        <v>1131</v>
      </c>
      <c r="I19" s="136" t="s">
        <v>37</v>
      </c>
    </row>
    <row r="20" ht="28" customHeight="1" spans="1:9">
      <c r="A20" s="34"/>
      <c r="B20" s="35"/>
      <c r="C20" s="47" t="s">
        <v>38</v>
      </c>
      <c r="D20" s="47">
        <v>180</v>
      </c>
      <c r="E20" s="47">
        <v>1</v>
      </c>
      <c r="F20" s="47">
        <v>5</v>
      </c>
      <c r="G20" s="47" t="s">
        <v>39</v>
      </c>
      <c r="H20" s="47">
        <f>D20*E20*F20</f>
        <v>900</v>
      </c>
      <c r="I20" s="136" t="s">
        <v>40</v>
      </c>
    </row>
    <row r="21" customFormat="1" ht="28" customHeight="1" spans="1:238">
      <c r="A21" s="40"/>
      <c r="B21" s="41"/>
      <c r="C21" s="41"/>
      <c r="D21" s="41"/>
      <c r="E21" s="41"/>
      <c r="F21" s="41"/>
      <c r="G21" s="42" t="s">
        <v>32</v>
      </c>
      <c r="H21" s="43">
        <f>SUM(H19:H20)</f>
        <v>2031</v>
      </c>
      <c r="I21" s="135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0"/>
      <c r="HD21" s="10"/>
      <c r="HE21" s="10"/>
      <c r="HF21" s="10"/>
      <c r="HG21" s="10"/>
      <c r="HH21" s="10"/>
      <c r="HI21" s="10"/>
      <c r="HJ21" s="10"/>
      <c r="HK21" s="10"/>
      <c r="HL21" s="10"/>
      <c r="HM21" s="10"/>
      <c r="HN21" s="10"/>
      <c r="HO21" s="10"/>
      <c r="HP21" s="10"/>
      <c r="HQ21" s="10"/>
      <c r="HR21" s="10"/>
      <c r="HS21" s="10"/>
      <c r="HT21" s="10"/>
      <c r="HU21" s="10"/>
      <c r="HV21" s="10"/>
      <c r="HW21" s="10"/>
      <c r="HX21" s="10"/>
      <c r="HY21" s="10"/>
      <c r="HZ21" s="10"/>
      <c r="IA21" s="10"/>
      <c r="IB21" s="10"/>
      <c r="IC21" s="10"/>
      <c r="ID21" s="10"/>
    </row>
    <row r="22" customFormat="1" ht="28" customHeight="1" spans="1:238">
      <c r="A22" s="30">
        <v>4</v>
      </c>
      <c r="B22" s="31" t="s">
        <v>41</v>
      </c>
      <c r="C22" s="32" t="s">
        <v>10</v>
      </c>
      <c r="D22" s="33" t="s">
        <v>11</v>
      </c>
      <c r="E22" s="32" t="s">
        <v>12</v>
      </c>
      <c r="F22" s="32" t="s">
        <v>13</v>
      </c>
      <c r="G22" s="32" t="s">
        <v>14</v>
      </c>
      <c r="H22" s="32" t="s">
        <v>15</v>
      </c>
      <c r="I22" s="132" t="s">
        <v>16</v>
      </c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/>
      <c r="ID22" s="10"/>
    </row>
    <row r="23" s="3" customFormat="1" ht="28" customHeight="1" spans="1:238">
      <c r="A23" s="34"/>
      <c r="B23" s="35"/>
      <c r="C23" s="48" t="s">
        <v>42</v>
      </c>
      <c r="D23" s="49">
        <v>150</v>
      </c>
      <c r="E23" s="50">
        <v>3</v>
      </c>
      <c r="F23" s="50">
        <v>2</v>
      </c>
      <c r="G23" s="50" t="s">
        <v>43</v>
      </c>
      <c r="H23" s="51">
        <f>D23*F23*E23</f>
        <v>900</v>
      </c>
      <c r="I23" s="137" t="s">
        <v>44</v>
      </c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</row>
    <row r="24" s="3" customFormat="1" ht="28" customHeight="1" spans="1:238">
      <c r="A24" s="34"/>
      <c r="B24" s="35"/>
      <c r="C24" s="48" t="s">
        <v>45</v>
      </c>
      <c r="D24" s="49">
        <v>2500</v>
      </c>
      <c r="E24" s="50">
        <v>1</v>
      </c>
      <c r="F24" s="50">
        <v>1</v>
      </c>
      <c r="G24" s="50" t="s">
        <v>18</v>
      </c>
      <c r="H24" s="51">
        <f>D24*F24*E24</f>
        <v>2500</v>
      </c>
      <c r="I24" s="137" t="s">
        <v>46</v>
      </c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10"/>
      <c r="FL24" s="10"/>
      <c r="FM24" s="10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10"/>
      <c r="GB24" s="10"/>
      <c r="GC24" s="10"/>
      <c r="GD24" s="10"/>
      <c r="GE24" s="10"/>
      <c r="GF24" s="10"/>
      <c r="GG24" s="10"/>
      <c r="GH24" s="10"/>
      <c r="GI24" s="10"/>
      <c r="GJ24" s="10"/>
      <c r="GK24" s="10"/>
      <c r="GL24" s="10"/>
      <c r="GM24" s="10"/>
      <c r="GN24" s="10"/>
      <c r="GO24" s="10"/>
      <c r="GP24" s="10"/>
      <c r="GQ24" s="10"/>
      <c r="GR24" s="10"/>
      <c r="GS24" s="10"/>
      <c r="GT24" s="10"/>
      <c r="GU24" s="10"/>
      <c r="GV24" s="10"/>
      <c r="GW24" s="10"/>
      <c r="GX24" s="10"/>
      <c r="GY24" s="10"/>
      <c r="GZ24" s="10"/>
      <c r="HA24" s="10"/>
      <c r="HB24" s="10"/>
      <c r="HC24" s="10"/>
      <c r="HD24" s="10"/>
      <c r="HE24" s="10"/>
      <c r="HF24" s="10"/>
      <c r="HG24" s="10"/>
      <c r="HH24" s="10"/>
      <c r="HI24" s="10"/>
      <c r="HJ24" s="10"/>
      <c r="HK24" s="10"/>
      <c r="HL24" s="10"/>
      <c r="HM24" s="10"/>
      <c r="HN24" s="10"/>
      <c r="HO24" s="10"/>
      <c r="HP24" s="10"/>
      <c r="HQ24" s="10"/>
      <c r="HR24" s="10"/>
      <c r="HS24" s="10"/>
      <c r="HT24" s="10"/>
      <c r="HU24" s="10"/>
      <c r="HV24" s="10"/>
      <c r="HW24" s="10"/>
      <c r="HX24" s="10"/>
      <c r="HY24" s="10"/>
      <c r="HZ24" s="10"/>
      <c r="IA24" s="10"/>
      <c r="IB24" s="10"/>
      <c r="IC24" s="10"/>
      <c r="ID24" s="10"/>
    </row>
    <row r="25" s="3" customFormat="1" ht="28" customHeight="1" spans="1:238">
      <c r="A25" s="34"/>
      <c r="B25" s="35"/>
      <c r="C25" s="48" t="s">
        <v>47</v>
      </c>
      <c r="D25" s="49">
        <v>220</v>
      </c>
      <c r="E25" s="50">
        <v>18</v>
      </c>
      <c r="F25" s="50">
        <v>1</v>
      </c>
      <c r="G25" s="50" t="s">
        <v>36</v>
      </c>
      <c r="H25" s="51">
        <f>D25*F25*E25</f>
        <v>3960</v>
      </c>
      <c r="I25" s="137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/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/>
      <c r="GP25" s="10"/>
      <c r="GQ25" s="10"/>
      <c r="GR25" s="10"/>
      <c r="GS25" s="10"/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/>
      <c r="HS25" s="10"/>
      <c r="HT25" s="10"/>
      <c r="HU25" s="10"/>
      <c r="HV25" s="10"/>
      <c r="HW25" s="10"/>
      <c r="HX25" s="10"/>
      <c r="HY25" s="10"/>
      <c r="HZ25" s="10"/>
      <c r="IA25" s="10"/>
      <c r="IB25" s="10"/>
      <c r="IC25" s="10"/>
      <c r="ID25" s="10"/>
    </row>
    <row r="26" s="3" customFormat="1" ht="28" customHeight="1" spans="1:238">
      <c r="A26" s="52"/>
      <c r="B26" s="53"/>
      <c r="C26" s="54" t="s">
        <v>48</v>
      </c>
      <c r="D26" s="47">
        <v>120</v>
      </c>
      <c r="E26" s="51">
        <v>1</v>
      </c>
      <c r="F26" s="51">
        <v>1</v>
      </c>
      <c r="G26" s="55" t="s">
        <v>49</v>
      </c>
      <c r="H26" s="51">
        <f>D26*F26*E26</f>
        <v>120</v>
      </c>
      <c r="I26" s="137" t="s">
        <v>50</v>
      </c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</row>
    <row r="27" customFormat="1" ht="28" customHeight="1" spans="1:238">
      <c r="A27" s="40"/>
      <c r="B27" s="41"/>
      <c r="C27" s="41"/>
      <c r="D27" s="41"/>
      <c r="E27" s="41"/>
      <c r="F27" s="41"/>
      <c r="G27" s="42" t="s">
        <v>32</v>
      </c>
      <c r="H27" s="56">
        <f>SUM(H23:H26)</f>
        <v>7480</v>
      </c>
      <c r="I27" s="135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  <c r="FG27" s="10"/>
      <c r="FH27" s="10"/>
      <c r="FI27" s="10"/>
      <c r="FJ27" s="10"/>
      <c r="FK27" s="10"/>
      <c r="FL27" s="10"/>
      <c r="FM27" s="10"/>
      <c r="FN27" s="10"/>
      <c r="FO27" s="10"/>
      <c r="FP27" s="10"/>
      <c r="FQ27" s="10"/>
      <c r="FR27" s="10"/>
      <c r="FS27" s="10"/>
      <c r="FT27" s="10"/>
      <c r="FU27" s="10"/>
      <c r="FV27" s="10"/>
      <c r="FW27" s="10"/>
      <c r="FX27" s="10"/>
      <c r="FY27" s="10"/>
      <c r="FZ27" s="10"/>
      <c r="GA27" s="10"/>
      <c r="GB27" s="10"/>
      <c r="GC27" s="10"/>
      <c r="GD27" s="10"/>
      <c r="GE27" s="10"/>
      <c r="GF27" s="10"/>
      <c r="GG27" s="10"/>
      <c r="GH27" s="10"/>
      <c r="GI27" s="10"/>
      <c r="GJ27" s="10"/>
      <c r="GK27" s="10"/>
      <c r="GL27" s="10"/>
      <c r="GM27" s="10"/>
      <c r="GN27" s="10"/>
      <c r="GO27" s="10"/>
      <c r="GP27" s="10"/>
      <c r="GQ27" s="10"/>
      <c r="GR27" s="10"/>
      <c r="GS27" s="10"/>
      <c r="GT27" s="10"/>
      <c r="GU27" s="10"/>
      <c r="GV27" s="10"/>
      <c r="GW27" s="10"/>
      <c r="GX27" s="10"/>
      <c r="GY27" s="10"/>
      <c r="GZ27" s="10"/>
      <c r="HA27" s="10"/>
      <c r="HB27" s="10"/>
      <c r="HC27" s="10"/>
      <c r="HD27" s="10"/>
      <c r="HE27" s="10"/>
      <c r="HF27" s="10"/>
      <c r="HG27" s="10"/>
      <c r="HH27" s="10"/>
      <c r="HI27" s="10"/>
      <c r="HJ27" s="10"/>
      <c r="HK27" s="10"/>
      <c r="HL27" s="10"/>
      <c r="HM27" s="10"/>
      <c r="HN27" s="10"/>
      <c r="HO27" s="10"/>
      <c r="HP27" s="10"/>
      <c r="HQ27" s="10"/>
      <c r="HR27" s="10"/>
      <c r="HS27" s="10"/>
      <c r="HT27" s="10"/>
      <c r="HU27" s="10"/>
      <c r="HV27" s="10"/>
      <c r="HW27" s="10"/>
      <c r="HX27" s="10"/>
      <c r="HY27" s="10"/>
      <c r="HZ27" s="10"/>
      <c r="IA27" s="10"/>
      <c r="IB27" s="10"/>
      <c r="IC27" s="10"/>
      <c r="ID27" s="10"/>
    </row>
    <row r="28" s="4" customFormat="1" ht="28" customHeight="1" spans="1:238">
      <c r="A28" s="57">
        <v>5</v>
      </c>
      <c r="B28" s="31" t="s">
        <v>51</v>
      </c>
      <c r="C28" s="58" t="s">
        <v>10</v>
      </c>
      <c r="D28" s="59" t="s">
        <v>11</v>
      </c>
      <c r="E28" s="60" t="s">
        <v>12</v>
      </c>
      <c r="F28" s="60" t="s">
        <v>52</v>
      </c>
      <c r="G28" s="32" t="s">
        <v>14</v>
      </c>
      <c r="H28" s="61" t="s">
        <v>15</v>
      </c>
      <c r="I28" s="138" t="s">
        <v>16</v>
      </c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  <c r="AC28" s="139"/>
      <c r="AD28" s="139"/>
      <c r="AE28" s="139"/>
      <c r="AF28" s="139"/>
      <c r="AG28" s="139"/>
      <c r="AH28" s="139"/>
      <c r="AI28" s="139"/>
      <c r="AJ28" s="139"/>
      <c r="AK28" s="139"/>
      <c r="AL28" s="139"/>
      <c r="AM28" s="139"/>
      <c r="AN28" s="139"/>
      <c r="AO28" s="139"/>
      <c r="AP28" s="139"/>
      <c r="AQ28" s="139"/>
      <c r="AR28" s="139"/>
      <c r="AS28" s="139"/>
      <c r="AT28" s="139"/>
      <c r="AU28" s="139"/>
      <c r="AV28" s="139"/>
      <c r="AW28" s="139"/>
      <c r="AX28" s="139"/>
      <c r="AY28" s="139"/>
      <c r="AZ28" s="139"/>
      <c r="BA28" s="139"/>
      <c r="BB28" s="139"/>
      <c r="BC28" s="139"/>
      <c r="BD28" s="139"/>
      <c r="BE28" s="139"/>
      <c r="BF28" s="139"/>
      <c r="BG28" s="139"/>
      <c r="BH28" s="139"/>
      <c r="BI28" s="139"/>
      <c r="BJ28" s="139"/>
      <c r="BK28" s="139"/>
      <c r="BL28" s="139"/>
      <c r="BM28" s="139"/>
      <c r="BN28" s="139"/>
      <c r="BO28" s="139"/>
      <c r="BP28" s="139"/>
      <c r="BQ28" s="139"/>
      <c r="BR28" s="139"/>
      <c r="BS28" s="139"/>
      <c r="BT28" s="139"/>
      <c r="BU28" s="139"/>
      <c r="BV28" s="139"/>
      <c r="BW28" s="139"/>
      <c r="BX28" s="139"/>
      <c r="BY28" s="139"/>
      <c r="BZ28" s="139"/>
      <c r="CA28" s="139"/>
      <c r="CB28" s="139"/>
      <c r="CC28" s="139"/>
      <c r="CD28" s="139"/>
      <c r="CE28" s="139"/>
      <c r="CF28" s="139"/>
      <c r="CG28" s="139"/>
      <c r="CH28" s="139"/>
      <c r="CI28" s="139"/>
      <c r="CJ28" s="139"/>
      <c r="CK28" s="139"/>
      <c r="CL28" s="139"/>
      <c r="CM28" s="139"/>
      <c r="CN28" s="139"/>
      <c r="CO28" s="139"/>
      <c r="CP28" s="139"/>
      <c r="CQ28" s="139"/>
      <c r="CR28" s="139"/>
      <c r="CS28" s="139"/>
      <c r="CT28" s="139"/>
      <c r="CU28" s="139"/>
      <c r="CV28" s="139"/>
      <c r="CW28" s="139"/>
      <c r="CX28" s="139"/>
      <c r="CY28" s="139"/>
      <c r="CZ28" s="139"/>
      <c r="DA28" s="139"/>
      <c r="DB28" s="139"/>
      <c r="DC28" s="139"/>
      <c r="DD28" s="139"/>
      <c r="DE28" s="139"/>
      <c r="DF28" s="139"/>
      <c r="DG28" s="139"/>
      <c r="DH28" s="139"/>
      <c r="DI28" s="139"/>
      <c r="DJ28" s="139"/>
      <c r="DK28" s="139"/>
      <c r="DL28" s="139"/>
      <c r="DM28" s="139"/>
      <c r="DN28" s="139"/>
      <c r="DO28" s="139"/>
      <c r="DP28" s="139"/>
      <c r="DQ28" s="139"/>
      <c r="DR28" s="139"/>
      <c r="DS28" s="139"/>
      <c r="DT28" s="139"/>
      <c r="DU28" s="139"/>
      <c r="DV28" s="139"/>
      <c r="DW28" s="139"/>
      <c r="DX28" s="139"/>
      <c r="DY28" s="139"/>
      <c r="DZ28" s="139"/>
      <c r="EA28" s="139"/>
      <c r="EB28" s="139"/>
      <c r="EC28" s="139"/>
      <c r="ED28" s="139"/>
      <c r="EE28" s="139"/>
      <c r="EF28" s="139"/>
      <c r="EG28" s="139"/>
      <c r="EH28" s="139"/>
      <c r="EI28" s="139"/>
      <c r="EJ28" s="139"/>
      <c r="EK28" s="139"/>
      <c r="EL28" s="139"/>
      <c r="EM28" s="139"/>
      <c r="EN28" s="139"/>
      <c r="EO28" s="139"/>
      <c r="EP28" s="139"/>
      <c r="EQ28" s="139"/>
      <c r="ER28" s="139"/>
      <c r="ES28" s="139"/>
      <c r="ET28" s="139"/>
      <c r="EU28" s="139"/>
      <c r="EV28" s="139"/>
      <c r="EW28" s="139"/>
      <c r="EX28" s="139"/>
      <c r="EY28" s="139"/>
      <c r="EZ28" s="139"/>
      <c r="FA28" s="139"/>
      <c r="FB28" s="139"/>
      <c r="FC28" s="139"/>
      <c r="FD28" s="139"/>
      <c r="FE28" s="139"/>
      <c r="FF28" s="139"/>
      <c r="FG28" s="139"/>
      <c r="FH28" s="139"/>
      <c r="FI28" s="139"/>
      <c r="FJ28" s="139"/>
      <c r="FK28" s="139"/>
      <c r="FL28" s="139"/>
      <c r="FM28" s="139"/>
      <c r="FN28" s="139"/>
      <c r="FO28" s="139"/>
      <c r="FP28" s="139"/>
      <c r="FQ28" s="139"/>
      <c r="FR28" s="139"/>
      <c r="FS28" s="139"/>
      <c r="FT28" s="139"/>
      <c r="FU28" s="139"/>
      <c r="FV28" s="139"/>
      <c r="FW28" s="139"/>
      <c r="FX28" s="139"/>
      <c r="FY28" s="139"/>
      <c r="FZ28" s="139"/>
      <c r="GA28" s="139"/>
      <c r="GB28" s="139"/>
      <c r="GC28" s="139"/>
      <c r="GD28" s="139"/>
      <c r="GE28" s="139"/>
      <c r="GF28" s="139"/>
      <c r="GG28" s="139"/>
      <c r="GH28" s="139"/>
      <c r="GI28" s="139"/>
      <c r="GJ28" s="139"/>
      <c r="GK28" s="139"/>
      <c r="GL28" s="139"/>
      <c r="GM28" s="139"/>
      <c r="GN28" s="139"/>
      <c r="GO28" s="139"/>
      <c r="GP28" s="139"/>
      <c r="GQ28" s="139"/>
      <c r="GR28" s="139"/>
      <c r="GS28" s="139"/>
      <c r="GT28" s="139"/>
      <c r="GU28" s="139"/>
      <c r="GV28" s="139"/>
      <c r="GW28" s="139"/>
      <c r="GX28" s="139"/>
      <c r="GY28" s="139"/>
      <c r="GZ28" s="139"/>
      <c r="HA28" s="139"/>
      <c r="HB28" s="139"/>
      <c r="HC28" s="139"/>
      <c r="HD28" s="139"/>
      <c r="HE28" s="139"/>
      <c r="HF28" s="139"/>
      <c r="HG28" s="139"/>
      <c r="HH28" s="139"/>
      <c r="HI28" s="139"/>
      <c r="HJ28" s="139"/>
      <c r="HK28" s="139"/>
      <c r="HL28" s="139"/>
      <c r="HM28" s="139"/>
      <c r="HN28" s="139"/>
      <c r="HO28" s="139"/>
      <c r="HP28" s="139"/>
      <c r="HQ28" s="139"/>
      <c r="HR28" s="139"/>
      <c r="HS28" s="139"/>
      <c r="HT28" s="139"/>
      <c r="HU28" s="139"/>
      <c r="HV28" s="139"/>
      <c r="HW28" s="139"/>
      <c r="HX28" s="139"/>
      <c r="HY28" s="139"/>
      <c r="HZ28" s="139"/>
      <c r="IA28" s="139"/>
      <c r="IB28" s="139"/>
      <c r="IC28" s="139"/>
      <c r="ID28" s="139"/>
    </row>
    <row r="29" ht="28" customHeight="1" spans="1:9">
      <c r="A29" s="62"/>
      <c r="B29" s="35"/>
      <c r="C29" s="63" t="s">
        <v>53</v>
      </c>
      <c r="D29" s="47">
        <v>5</v>
      </c>
      <c r="E29" s="55">
        <v>27</v>
      </c>
      <c r="F29" s="55">
        <v>1</v>
      </c>
      <c r="G29" s="39" t="s">
        <v>54</v>
      </c>
      <c r="H29" s="38">
        <f>D29*E29*F29</f>
        <v>135</v>
      </c>
      <c r="I29" s="133" t="s">
        <v>55</v>
      </c>
    </row>
    <row r="30" ht="28" customHeight="1" spans="1:9">
      <c r="A30" s="62"/>
      <c r="B30" s="35"/>
      <c r="C30" s="63" t="s">
        <v>56</v>
      </c>
      <c r="D30" s="47">
        <v>100</v>
      </c>
      <c r="E30" s="55">
        <v>1</v>
      </c>
      <c r="F30" s="55">
        <v>1</v>
      </c>
      <c r="G30" s="39" t="s">
        <v>28</v>
      </c>
      <c r="H30" s="38">
        <v>0</v>
      </c>
      <c r="I30" s="133" t="s">
        <v>57</v>
      </c>
    </row>
    <row r="31" ht="28" customHeight="1" spans="1:9">
      <c r="A31" s="62"/>
      <c r="B31" s="35"/>
      <c r="C31" s="63" t="s">
        <v>58</v>
      </c>
      <c r="D31" s="47">
        <v>30</v>
      </c>
      <c r="E31" s="55">
        <v>5</v>
      </c>
      <c r="F31" s="55">
        <v>1</v>
      </c>
      <c r="G31" s="39" t="s">
        <v>39</v>
      </c>
      <c r="H31" s="38">
        <v>0</v>
      </c>
      <c r="I31" s="133" t="s">
        <v>57</v>
      </c>
    </row>
    <row r="32" ht="28" customHeight="1" spans="1:9">
      <c r="A32" s="62"/>
      <c r="B32" s="35"/>
      <c r="C32" s="63" t="s">
        <v>59</v>
      </c>
      <c r="D32" s="47">
        <v>2.5</v>
      </c>
      <c r="E32" s="55">
        <v>130</v>
      </c>
      <c r="F32" s="55">
        <v>1</v>
      </c>
      <c r="G32" s="39" t="s">
        <v>39</v>
      </c>
      <c r="H32" s="38">
        <f t="shared" ref="H32:H38" si="0">D32*E32*F32</f>
        <v>325</v>
      </c>
      <c r="I32" s="133"/>
    </row>
    <row r="33" ht="28" customHeight="1" spans="1:9">
      <c r="A33" s="62"/>
      <c r="B33" s="35"/>
      <c r="C33" s="63" t="s">
        <v>60</v>
      </c>
      <c r="D33" s="47">
        <v>1.5</v>
      </c>
      <c r="E33" s="55">
        <v>130</v>
      </c>
      <c r="F33" s="55">
        <v>1</v>
      </c>
      <c r="G33" s="39" t="s">
        <v>61</v>
      </c>
      <c r="H33" s="38">
        <f t="shared" si="0"/>
        <v>195</v>
      </c>
      <c r="I33" s="133"/>
    </row>
    <row r="34" ht="28" customHeight="1" spans="1:9">
      <c r="A34" s="62"/>
      <c r="B34" s="35"/>
      <c r="C34" s="63" t="s">
        <v>62</v>
      </c>
      <c r="D34" s="47">
        <v>9</v>
      </c>
      <c r="E34" s="55">
        <v>150</v>
      </c>
      <c r="F34" s="55">
        <v>1</v>
      </c>
      <c r="G34" s="39" t="s">
        <v>54</v>
      </c>
      <c r="H34" s="38">
        <f t="shared" si="0"/>
        <v>1350</v>
      </c>
      <c r="I34" s="140" t="s">
        <v>63</v>
      </c>
    </row>
    <row r="35" ht="28" customHeight="1" spans="1:9">
      <c r="A35" s="62"/>
      <c r="B35" s="35"/>
      <c r="C35" s="63" t="s">
        <v>64</v>
      </c>
      <c r="D35" s="47">
        <v>10</v>
      </c>
      <c r="E35" s="55">
        <v>130</v>
      </c>
      <c r="F35" s="55">
        <v>1</v>
      </c>
      <c r="G35" s="55" t="s">
        <v>65</v>
      </c>
      <c r="H35" s="38">
        <f t="shared" si="0"/>
        <v>1300</v>
      </c>
      <c r="I35" s="133" t="s">
        <v>66</v>
      </c>
    </row>
    <row r="36" customFormat="1" ht="28" customHeight="1" spans="1:238">
      <c r="A36" s="62"/>
      <c r="B36" s="35"/>
      <c r="C36" s="63" t="s">
        <v>67</v>
      </c>
      <c r="D36" s="47">
        <v>6</v>
      </c>
      <c r="E36" s="55">
        <v>1</v>
      </c>
      <c r="F36" s="55">
        <v>1</v>
      </c>
      <c r="G36" s="55" t="s">
        <v>68</v>
      </c>
      <c r="H36" s="38">
        <f t="shared" si="0"/>
        <v>6</v>
      </c>
      <c r="I36" s="133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10"/>
      <c r="EB36" s="10"/>
      <c r="EC36" s="10"/>
      <c r="ED36" s="10"/>
      <c r="EE36" s="10"/>
      <c r="EF36" s="10"/>
      <c r="EG36" s="10"/>
      <c r="EH36" s="10"/>
      <c r="EI36" s="10"/>
      <c r="EJ36" s="10"/>
      <c r="EK36" s="10"/>
      <c r="EL36" s="10"/>
      <c r="EM36" s="10"/>
      <c r="EN36" s="10"/>
      <c r="EO36" s="10"/>
      <c r="EP36" s="10"/>
      <c r="EQ36" s="10"/>
      <c r="ER36" s="10"/>
      <c r="ES36" s="10"/>
      <c r="ET36" s="10"/>
      <c r="EU36" s="10"/>
      <c r="EV36" s="10"/>
      <c r="EW36" s="10"/>
      <c r="EX36" s="10"/>
      <c r="EY36" s="10"/>
      <c r="EZ36" s="10"/>
      <c r="FA36" s="10"/>
      <c r="FB36" s="10"/>
      <c r="FC36" s="10"/>
      <c r="FD36" s="10"/>
      <c r="FE36" s="10"/>
      <c r="FF36" s="10"/>
      <c r="FG36" s="10"/>
      <c r="FH36" s="10"/>
      <c r="FI36" s="10"/>
      <c r="FJ36" s="10"/>
      <c r="FK36" s="10"/>
      <c r="FL36" s="10"/>
      <c r="FM36" s="10"/>
      <c r="FN36" s="10"/>
      <c r="FO36" s="10"/>
      <c r="FP36" s="10"/>
      <c r="FQ36" s="10"/>
      <c r="FR36" s="10"/>
      <c r="FS36" s="10"/>
      <c r="FT36" s="10"/>
      <c r="FU36" s="10"/>
      <c r="FV36" s="10"/>
      <c r="FW36" s="10"/>
      <c r="FX36" s="10"/>
      <c r="FY36" s="10"/>
      <c r="FZ36" s="10"/>
      <c r="GA36" s="10"/>
      <c r="GB36" s="10"/>
      <c r="GC36" s="10"/>
      <c r="GD36" s="10"/>
      <c r="GE36" s="10"/>
      <c r="GF36" s="10"/>
      <c r="GG36" s="10"/>
      <c r="GH36" s="10"/>
      <c r="GI36" s="10"/>
      <c r="GJ36" s="10"/>
      <c r="GK36" s="10"/>
      <c r="GL36" s="10"/>
      <c r="GM36" s="10"/>
      <c r="GN36" s="10"/>
      <c r="GO36" s="10"/>
      <c r="GP36" s="10"/>
      <c r="GQ36" s="10"/>
      <c r="GR36" s="10"/>
      <c r="GS36" s="10"/>
      <c r="GT36" s="10"/>
      <c r="GU36" s="10"/>
      <c r="GV36" s="10"/>
      <c r="GW36" s="10"/>
      <c r="GX36" s="10"/>
      <c r="GY36" s="10"/>
      <c r="GZ36" s="10"/>
      <c r="HA36" s="10"/>
      <c r="HB36" s="10"/>
      <c r="HC36" s="10"/>
      <c r="HD36" s="10"/>
      <c r="HE36" s="10"/>
      <c r="HF36" s="10"/>
      <c r="HG36" s="10"/>
      <c r="HH36" s="10"/>
      <c r="HI36" s="10"/>
      <c r="HJ36" s="10"/>
      <c r="HK36" s="10"/>
      <c r="HL36" s="10"/>
      <c r="HM36" s="10"/>
      <c r="HN36" s="10"/>
      <c r="HO36" s="10"/>
      <c r="HP36" s="10"/>
      <c r="HQ36" s="10"/>
      <c r="HR36" s="10"/>
      <c r="HS36" s="10"/>
      <c r="HT36" s="10"/>
      <c r="HU36" s="10"/>
      <c r="HV36" s="10"/>
      <c r="HW36" s="10"/>
      <c r="HX36" s="10"/>
      <c r="HY36" s="10"/>
      <c r="HZ36" s="10"/>
      <c r="IA36" s="10"/>
      <c r="IB36" s="10"/>
      <c r="IC36" s="10"/>
      <c r="ID36" s="10"/>
    </row>
    <row r="37" customFormat="1" ht="28" customHeight="1" spans="1:238">
      <c r="A37" s="62"/>
      <c r="B37" s="35"/>
      <c r="C37" s="63" t="s">
        <v>69</v>
      </c>
      <c r="D37" s="47">
        <v>2</v>
      </c>
      <c r="E37" s="55">
        <v>130</v>
      </c>
      <c r="F37" s="55">
        <v>1</v>
      </c>
      <c r="G37" s="55" t="s">
        <v>39</v>
      </c>
      <c r="H37" s="38">
        <f t="shared" si="0"/>
        <v>260</v>
      </c>
      <c r="I37" s="133" t="s">
        <v>70</v>
      </c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/>
      <c r="FO37" s="10"/>
      <c r="FP37" s="10"/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0"/>
      <c r="GE37" s="10"/>
      <c r="GF37" s="10"/>
      <c r="GG37" s="10"/>
      <c r="GH37" s="10"/>
      <c r="GI37" s="10"/>
      <c r="GJ37" s="10"/>
      <c r="GK37" s="10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/>
      <c r="GZ37" s="10"/>
      <c r="HA37" s="10"/>
      <c r="HB37" s="10"/>
      <c r="HC37" s="10"/>
      <c r="HD37" s="10"/>
      <c r="HE37" s="10"/>
      <c r="HF37" s="10"/>
      <c r="HG37" s="10"/>
      <c r="HH37" s="10"/>
      <c r="HI37" s="10"/>
      <c r="HJ37" s="10"/>
      <c r="HK37" s="10"/>
      <c r="HL37" s="10"/>
      <c r="HM37" s="10"/>
      <c r="HN37" s="10"/>
      <c r="HO37" s="10"/>
      <c r="HP37" s="10"/>
      <c r="HQ37" s="10"/>
      <c r="HR37" s="10"/>
      <c r="HS37" s="10"/>
      <c r="HT37" s="10"/>
      <c r="HU37" s="10"/>
      <c r="HV37" s="10"/>
      <c r="HW37" s="10"/>
      <c r="HX37" s="10"/>
      <c r="HY37" s="10"/>
      <c r="HZ37" s="10"/>
      <c r="IA37" s="10"/>
      <c r="IB37" s="10"/>
      <c r="IC37" s="10"/>
      <c r="ID37" s="10"/>
    </row>
    <row r="38" customFormat="1" ht="28" customHeight="1" spans="1:238">
      <c r="A38" s="62"/>
      <c r="B38" s="35"/>
      <c r="C38" s="63" t="s">
        <v>71</v>
      </c>
      <c r="D38" s="47">
        <v>2</v>
      </c>
      <c r="E38" s="55">
        <v>130</v>
      </c>
      <c r="F38" s="55">
        <v>2</v>
      </c>
      <c r="G38" s="55" t="s">
        <v>72</v>
      </c>
      <c r="H38" s="38">
        <f t="shared" si="0"/>
        <v>520</v>
      </c>
      <c r="I38" s="133" t="s">
        <v>73</v>
      </c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  <c r="GI38" s="10"/>
      <c r="GJ38" s="10"/>
      <c r="GK38" s="10"/>
      <c r="GL38" s="10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0"/>
      <c r="HD38" s="10"/>
      <c r="HE38" s="10"/>
      <c r="HF38" s="10"/>
      <c r="HG38" s="10"/>
      <c r="HH38" s="10"/>
      <c r="HI38" s="10"/>
      <c r="HJ38" s="10"/>
      <c r="HK38" s="10"/>
      <c r="HL38" s="10"/>
      <c r="HM38" s="10"/>
      <c r="HN38" s="10"/>
      <c r="HO38" s="10"/>
      <c r="HP38" s="10"/>
      <c r="HQ38" s="10"/>
      <c r="HR38" s="10"/>
      <c r="HS38" s="10"/>
      <c r="HT38" s="10"/>
      <c r="HU38" s="10"/>
      <c r="HV38" s="10"/>
      <c r="HW38" s="10"/>
      <c r="HX38" s="10"/>
      <c r="HY38" s="10"/>
      <c r="HZ38" s="10"/>
      <c r="IA38" s="10"/>
      <c r="IB38" s="10"/>
      <c r="IC38" s="10"/>
      <c r="ID38" s="10"/>
    </row>
    <row r="39" ht="28" customHeight="1" spans="1:9">
      <c r="A39" s="64"/>
      <c r="B39" s="65"/>
      <c r="C39" s="66"/>
      <c r="D39" s="67"/>
      <c r="E39" s="66"/>
      <c r="F39" s="68"/>
      <c r="G39" s="42" t="s">
        <v>32</v>
      </c>
      <c r="H39" s="69">
        <f>SUM(H29:H38)</f>
        <v>4091</v>
      </c>
      <c r="I39" s="141"/>
    </row>
    <row r="40" s="4" customFormat="1" ht="28" customHeight="1" spans="1:238">
      <c r="A40" s="32">
        <v>6</v>
      </c>
      <c r="B40" s="70" t="s">
        <v>74</v>
      </c>
      <c r="C40" s="32" t="s">
        <v>75</v>
      </c>
      <c r="D40" s="71" t="s">
        <v>11</v>
      </c>
      <c r="E40" s="72" t="s">
        <v>76</v>
      </c>
      <c r="F40" s="72" t="s">
        <v>13</v>
      </c>
      <c r="G40" s="32" t="s">
        <v>14</v>
      </c>
      <c r="H40" s="73" t="s">
        <v>15</v>
      </c>
      <c r="I40" s="138" t="s">
        <v>16</v>
      </c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  <c r="AC40" s="139"/>
      <c r="AD40" s="139"/>
      <c r="AE40" s="139"/>
      <c r="AF40" s="139"/>
      <c r="AG40" s="139"/>
      <c r="AH40" s="139"/>
      <c r="AI40" s="139"/>
      <c r="AJ40" s="139"/>
      <c r="AK40" s="139"/>
      <c r="AL40" s="139"/>
      <c r="AM40" s="139"/>
      <c r="AN40" s="139"/>
      <c r="AO40" s="139"/>
      <c r="AP40" s="139"/>
      <c r="AQ40" s="139"/>
      <c r="AR40" s="139"/>
      <c r="AS40" s="139"/>
      <c r="AT40" s="139"/>
      <c r="AU40" s="139"/>
      <c r="AV40" s="139"/>
      <c r="AW40" s="139"/>
      <c r="AX40" s="139"/>
      <c r="AY40" s="139"/>
      <c r="AZ40" s="139"/>
      <c r="BA40" s="139"/>
      <c r="BB40" s="139"/>
      <c r="BC40" s="139"/>
      <c r="BD40" s="139"/>
      <c r="BE40" s="139"/>
      <c r="BF40" s="139"/>
      <c r="BG40" s="139"/>
      <c r="BH40" s="139"/>
      <c r="BI40" s="139"/>
      <c r="BJ40" s="139"/>
      <c r="BK40" s="139"/>
      <c r="BL40" s="139"/>
      <c r="BM40" s="139"/>
      <c r="BN40" s="139"/>
      <c r="BO40" s="139"/>
      <c r="BP40" s="139"/>
      <c r="BQ40" s="139"/>
      <c r="BR40" s="139"/>
      <c r="BS40" s="139"/>
      <c r="BT40" s="139"/>
      <c r="BU40" s="139"/>
      <c r="BV40" s="139"/>
      <c r="BW40" s="139"/>
      <c r="BX40" s="139"/>
      <c r="BY40" s="139"/>
      <c r="BZ40" s="139"/>
      <c r="CA40" s="139"/>
      <c r="CB40" s="139"/>
      <c r="CC40" s="139"/>
      <c r="CD40" s="139"/>
      <c r="CE40" s="139"/>
      <c r="CF40" s="139"/>
      <c r="CG40" s="139"/>
      <c r="CH40" s="139"/>
      <c r="CI40" s="139"/>
      <c r="CJ40" s="139"/>
      <c r="CK40" s="139"/>
      <c r="CL40" s="139"/>
      <c r="CM40" s="139"/>
      <c r="CN40" s="139"/>
      <c r="CO40" s="139"/>
      <c r="CP40" s="139"/>
      <c r="CQ40" s="139"/>
      <c r="CR40" s="139"/>
      <c r="CS40" s="139"/>
      <c r="CT40" s="139"/>
      <c r="CU40" s="139"/>
      <c r="CV40" s="139"/>
      <c r="CW40" s="139"/>
      <c r="CX40" s="139"/>
      <c r="CY40" s="139"/>
      <c r="CZ40" s="139"/>
      <c r="DA40" s="139"/>
      <c r="DB40" s="139"/>
      <c r="DC40" s="139"/>
      <c r="DD40" s="139"/>
      <c r="DE40" s="139"/>
      <c r="DF40" s="139"/>
      <c r="DG40" s="139"/>
      <c r="DH40" s="139"/>
      <c r="DI40" s="139"/>
      <c r="DJ40" s="139"/>
      <c r="DK40" s="139"/>
      <c r="DL40" s="139"/>
      <c r="DM40" s="139"/>
      <c r="DN40" s="139"/>
      <c r="DO40" s="139"/>
      <c r="DP40" s="139"/>
      <c r="DQ40" s="139"/>
      <c r="DR40" s="139"/>
      <c r="DS40" s="139"/>
      <c r="DT40" s="139"/>
      <c r="DU40" s="139"/>
      <c r="DV40" s="139"/>
      <c r="DW40" s="139"/>
      <c r="DX40" s="139"/>
      <c r="DY40" s="139"/>
      <c r="DZ40" s="139"/>
      <c r="EA40" s="139"/>
      <c r="EB40" s="139"/>
      <c r="EC40" s="139"/>
      <c r="ED40" s="139"/>
      <c r="EE40" s="139"/>
      <c r="EF40" s="139"/>
      <c r="EG40" s="139"/>
      <c r="EH40" s="139"/>
      <c r="EI40" s="139"/>
      <c r="EJ40" s="139"/>
      <c r="EK40" s="139"/>
      <c r="EL40" s="139"/>
      <c r="EM40" s="139"/>
      <c r="EN40" s="139"/>
      <c r="EO40" s="139"/>
      <c r="EP40" s="139"/>
      <c r="EQ40" s="139"/>
      <c r="ER40" s="139"/>
      <c r="ES40" s="139"/>
      <c r="ET40" s="139"/>
      <c r="EU40" s="139"/>
      <c r="EV40" s="139"/>
      <c r="EW40" s="139"/>
      <c r="EX40" s="139"/>
      <c r="EY40" s="139"/>
      <c r="EZ40" s="139"/>
      <c r="FA40" s="139"/>
      <c r="FB40" s="139"/>
      <c r="FC40" s="139"/>
      <c r="FD40" s="139"/>
      <c r="FE40" s="139"/>
      <c r="FF40" s="139"/>
      <c r="FG40" s="139"/>
      <c r="FH40" s="139"/>
      <c r="FI40" s="139"/>
      <c r="FJ40" s="139"/>
      <c r="FK40" s="139"/>
      <c r="FL40" s="139"/>
      <c r="FM40" s="139"/>
      <c r="FN40" s="139"/>
      <c r="FO40" s="139"/>
      <c r="FP40" s="139"/>
      <c r="FQ40" s="139"/>
      <c r="FR40" s="139"/>
      <c r="FS40" s="139"/>
      <c r="FT40" s="139"/>
      <c r="FU40" s="139"/>
      <c r="FV40" s="139"/>
      <c r="FW40" s="139"/>
      <c r="FX40" s="139"/>
      <c r="FY40" s="139"/>
      <c r="FZ40" s="139"/>
      <c r="GA40" s="139"/>
      <c r="GB40" s="139"/>
      <c r="GC40" s="139"/>
      <c r="GD40" s="139"/>
      <c r="GE40" s="139"/>
      <c r="GF40" s="139"/>
      <c r="GG40" s="139"/>
      <c r="GH40" s="139"/>
      <c r="GI40" s="139"/>
      <c r="GJ40" s="139"/>
      <c r="GK40" s="139"/>
      <c r="GL40" s="139"/>
      <c r="GM40" s="139"/>
      <c r="GN40" s="139"/>
      <c r="GO40" s="139"/>
      <c r="GP40" s="139"/>
      <c r="GQ40" s="139"/>
      <c r="GR40" s="139"/>
      <c r="GS40" s="139"/>
      <c r="GT40" s="139"/>
      <c r="GU40" s="139"/>
      <c r="GV40" s="139"/>
      <c r="GW40" s="139"/>
      <c r="GX40" s="139"/>
      <c r="GY40" s="139"/>
      <c r="GZ40" s="139"/>
      <c r="HA40" s="139"/>
      <c r="HB40" s="139"/>
      <c r="HC40" s="139"/>
      <c r="HD40" s="139"/>
      <c r="HE40" s="139"/>
      <c r="HF40" s="139"/>
      <c r="HG40" s="139"/>
      <c r="HH40" s="139"/>
      <c r="HI40" s="139"/>
      <c r="HJ40" s="139"/>
      <c r="HK40" s="139"/>
      <c r="HL40" s="139"/>
      <c r="HM40" s="139"/>
      <c r="HN40" s="139"/>
      <c r="HO40" s="139"/>
      <c r="HP40" s="139"/>
      <c r="HQ40" s="139"/>
      <c r="HR40" s="139"/>
      <c r="HS40" s="139"/>
      <c r="HT40" s="139"/>
      <c r="HU40" s="139"/>
      <c r="HV40" s="139"/>
      <c r="HW40" s="139"/>
      <c r="HX40" s="139"/>
      <c r="HY40" s="139"/>
      <c r="HZ40" s="139"/>
      <c r="IA40" s="139"/>
      <c r="IB40" s="139"/>
      <c r="IC40" s="139"/>
      <c r="ID40" s="139"/>
    </row>
    <row r="41" s="4" customFormat="1" ht="28" customHeight="1" spans="1:238">
      <c r="A41" s="32"/>
      <c r="B41" s="70"/>
      <c r="C41" s="38" t="s">
        <v>77</v>
      </c>
      <c r="D41" s="38">
        <v>900</v>
      </c>
      <c r="E41" s="38">
        <v>2</v>
      </c>
      <c r="F41" s="38">
        <v>1</v>
      </c>
      <c r="G41" s="38" t="s">
        <v>78</v>
      </c>
      <c r="H41" s="38">
        <f t="shared" ref="H41:H46" si="1">D41*E41*F41</f>
        <v>1800</v>
      </c>
      <c r="I41" s="140" t="s">
        <v>79</v>
      </c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  <c r="AC41" s="139"/>
      <c r="AD41" s="139"/>
      <c r="AE41" s="139"/>
      <c r="AF41" s="139"/>
      <c r="AG41" s="139"/>
      <c r="AH41" s="139"/>
      <c r="AI41" s="139"/>
      <c r="AJ41" s="139"/>
      <c r="AK41" s="139"/>
      <c r="AL41" s="139"/>
      <c r="AM41" s="139"/>
      <c r="AN41" s="139"/>
      <c r="AO41" s="139"/>
      <c r="AP41" s="139"/>
      <c r="AQ41" s="139"/>
      <c r="AR41" s="139"/>
      <c r="AS41" s="139"/>
      <c r="AT41" s="139"/>
      <c r="AU41" s="139"/>
      <c r="AV41" s="139"/>
      <c r="AW41" s="139"/>
      <c r="AX41" s="139"/>
      <c r="AY41" s="139"/>
      <c r="AZ41" s="139"/>
      <c r="BA41" s="139"/>
      <c r="BB41" s="139"/>
      <c r="BC41" s="139"/>
      <c r="BD41" s="139"/>
      <c r="BE41" s="139"/>
      <c r="BF41" s="139"/>
      <c r="BG41" s="139"/>
      <c r="BH41" s="139"/>
      <c r="BI41" s="139"/>
      <c r="BJ41" s="139"/>
      <c r="BK41" s="139"/>
      <c r="BL41" s="139"/>
      <c r="BM41" s="139"/>
      <c r="BN41" s="139"/>
      <c r="BO41" s="139"/>
      <c r="BP41" s="139"/>
      <c r="BQ41" s="139"/>
      <c r="BR41" s="139"/>
      <c r="BS41" s="139"/>
      <c r="BT41" s="139"/>
      <c r="BU41" s="139"/>
      <c r="BV41" s="139"/>
      <c r="BW41" s="139"/>
      <c r="BX41" s="139"/>
      <c r="BY41" s="139"/>
      <c r="BZ41" s="139"/>
      <c r="CA41" s="139"/>
      <c r="CB41" s="139"/>
      <c r="CC41" s="139"/>
      <c r="CD41" s="139"/>
      <c r="CE41" s="139"/>
      <c r="CF41" s="139"/>
      <c r="CG41" s="139"/>
      <c r="CH41" s="139"/>
      <c r="CI41" s="139"/>
      <c r="CJ41" s="139"/>
      <c r="CK41" s="139"/>
      <c r="CL41" s="139"/>
      <c r="CM41" s="139"/>
      <c r="CN41" s="139"/>
      <c r="CO41" s="139"/>
      <c r="CP41" s="139"/>
      <c r="CQ41" s="139"/>
      <c r="CR41" s="139"/>
      <c r="CS41" s="139"/>
      <c r="CT41" s="139"/>
      <c r="CU41" s="139"/>
      <c r="CV41" s="139"/>
      <c r="CW41" s="139"/>
      <c r="CX41" s="139"/>
      <c r="CY41" s="139"/>
      <c r="CZ41" s="139"/>
      <c r="DA41" s="139"/>
      <c r="DB41" s="139"/>
      <c r="DC41" s="139"/>
      <c r="DD41" s="139"/>
      <c r="DE41" s="139"/>
      <c r="DF41" s="139"/>
      <c r="DG41" s="139"/>
      <c r="DH41" s="139"/>
      <c r="DI41" s="139"/>
      <c r="DJ41" s="139"/>
      <c r="DK41" s="139"/>
      <c r="DL41" s="139"/>
      <c r="DM41" s="139"/>
      <c r="DN41" s="139"/>
      <c r="DO41" s="139"/>
      <c r="DP41" s="139"/>
      <c r="DQ41" s="139"/>
      <c r="DR41" s="139"/>
      <c r="DS41" s="139"/>
      <c r="DT41" s="139"/>
      <c r="DU41" s="139"/>
      <c r="DV41" s="139"/>
      <c r="DW41" s="139"/>
      <c r="DX41" s="139"/>
      <c r="DY41" s="139"/>
      <c r="DZ41" s="139"/>
      <c r="EA41" s="139"/>
      <c r="EB41" s="139"/>
      <c r="EC41" s="139"/>
      <c r="ED41" s="139"/>
      <c r="EE41" s="139"/>
      <c r="EF41" s="139"/>
      <c r="EG41" s="139"/>
      <c r="EH41" s="139"/>
      <c r="EI41" s="139"/>
      <c r="EJ41" s="139"/>
      <c r="EK41" s="139"/>
      <c r="EL41" s="139"/>
      <c r="EM41" s="139"/>
      <c r="EN41" s="139"/>
      <c r="EO41" s="139"/>
      <c r="EP41" s="139"/>
      <c r="EQ41" s="139"/>
      <c r="ER41" s="139"/>
      <c r="ES41" s="139"/>
      <c r="ET41" s="139"/>
      <c r="EU41" s="139"/>
      <c r="EV41" s="139"/>
      <c r="EW41" s="139"/>
      <c r="EX41" s="139"/>
      <c r="EY41" s="139"/>
      <c r="EZ41" s="139"/>
      <c r="FA41" s="139"/>
      <c r="FB41" s="139"/>
      <c r="FC41" s="139"/>
      <c r="FD41" s="139"/>
      <c r="FE41" s="139"/>
      <c r="FF41" s="139"/>
      <c r="FG41" s="139"/>
      <c r="FH41" s="139"/>
      <c r="FI41" s="139"/>
      <c r="FJ41" s="139"/>
      <c r="FK41" s="139"/>
      <c r="FL41" s="139"/>
      <c r="FM41" s="139"/>
      <c r="FN41" s="139"/>
      <c r="FO41" s="139"/>
      <c r="FP41" s="139"/>
      <c r="FQ41" s="139"/>
      <c r="FR41" s="139"/>
      <c r="FS41" s="139"/>
      <c r="FT41" s="139"/>
      <c r="FU41" s="139"/>
      <c r="FV41" s="139"/>
      <c r="FW41" s="139"/>
      <c r="FX41" s="139"/>
      <c r="FY41" s="139"/>
      <c r="FZ41" s="139"/>
      <c r="GA41" s="139"/>
      <c r="GB41" s="139"/>
      <c r="GC41" s="139"/>
      <c r="GD41" s="139"/>
      <c r="GE41" s="139"/>
      <c r="GF41" s="139"/>
      <c r="GG41" s="139"/>
      <c r="GH41" s="139"/>
      <c r="GI41" s="139"/>
      <c r="GJ41" s="139"/>
      <c r="GK41" s="139"/>
      <c r="GL41" s="139"/>
      <c r="GM41" s="139"/>
      <c r="GN41" s="139"/>
      <c r="GO41" s="139"/>
      <c r="GP41" s="139"/>
      <c r="GQ41" s="139"/>
      <c r="GR41" s="139"/>
      <c r="GS41" s="139"/>
      <c r="GT41" s="139"/>
      <c r="GU41" s="139"/>
      <c r="GV41" s="139"/>
      <c r="GW41" s="139"/>
      <c r="GX41" s="139"/>
      <c r="GY41" s="139"/>
      <c r="GZ41" s="139"/>
      <c r="HA41" s="139"/>
      <c r="HB41" s="139"/>
      <c r="HC41" s="139"/>
      <c r="HD41" s="139"/>
      <c r="HE41" s="139"/>
      <c r="HF41" s="139"/>
      <c r="HG41" s="139"/>
      <c r="HH41" s="139"/>
      <c r="HI41" s="139"/>
      <c r="HJ41" s="139"/>
      <c r="HK41" s="139"/>
      <c r="HL41" s="139"/>
      <c r="HM41" s="139"/>
      <c r="HN41" s="139"/>
      <c r="HO41" s="139"/>
      <c r="HP41" s="139"/>
      <c r="HQ41" s="139"/>
      <c r="HR41" s="139"/>
      <c r="HS41" s="139"/>
      <c r="HT41" s="139"/>
      <c r="HU41" s="139"/>
      <c r="HV41" s="139"/>
      <c r="HW41" s="139"/>
      <c r="HX41" s="139"/>
      <c r="HY41" s="139"/>
      <c r="HZ41" s="139"/>
      <c r="IA41" s="139"/>
      <c r="IB41" s="139"/>
      <c r="IC41" s="139"/>
      <c r="ID41" s="139"/>
    </row>
    <row r="42" s="4" customFormat="1" ht="28" customHeight="1" spans="1:238">
      <c r="A42" s="32"/>
      <c r="B42" s="70"/>
      <c r="C42" s="38" t="s">
        <v>80</v>
      </c>
      <c r="D42" s="74">
        <v>2800</v>
      </c>
      <c r="E42" s="38">
        <v>1</v>
      </c>
      <c r="F42" s="38">
        <v>1</v>
      </c>
      <c r="G42" s="75" t="s">
        <v>18</v>
      </c>
      <c r="H42" s="38">
        <f t="shared" si="1"/>
        <v>2800</v>
      </c>
      <c r="I42" s="140" t="s">
        <v>79</v>
      </c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  <c r="AC42" s="139"/>
      <c r="AD42" s="139"/>
      <c r="AE42" s="139"/>
      <c r="AF42" s="139"/>
      <c r="AG42" s="139"/>
      <c r="AH42" s="139"/>
      <c r="AI42" s="139"/>
      <c r="AJ42" s="139"/>
      <c r="AK42" s="139"/>
      <c r="AL42" s="139"/>
      <c r="AM42" s="139"/>
      <c r="AN42" s="139"/>
      <c r="AO42" s="139"/>
      <c r="AP42" s="139"/>
      <c r="AQ42" s="139"/>
      <c r="AR42" s="139"/>
      <c r="AS42" s="139"/>
      <c r="AT42" s="139"/>
      <c r="AU42" s="139"/>
      <c r="AV42" s="139"/>
      <c r="AW42" s="139"/>
      <c r="AX42" s="139"/>
      <c r="AY42" s="139"/>
      <c r="AZ42" s="139"/>
      <c r="BA42" s="139"/>
      <c r="BB42" s="139"/>
      <c r="BC42" s="139"/>
      <c r="BD42" s="139"/>
      <c r="BE42" s="139"/>
      <c r="BF42" s="139"/>
      <c r="BG42" s="139"/>
      <c r="BH42" s="139"/>
      <c r="BI42" s="139"/>
      <c r="BJ42" s="139"/>
      <c r="BK42" s="139"/>
      <c r="BL42" s="139"/>
      <c r="BM42" s="139"/>
      <c r="BN42" s="139"/>
      <c r="BO42" s="139"/>
      <c r="BP42" s="139"/>
      <c r="BQ42" s="139"/>
      <c r="BR42" s="139"/>
      <c r="BS42" s="139"/>
      <c r="BT42" s="139"/>
      <c r="BU42" s="139"/>
      <c r="BV42" s="139"/>
      <c r="BW42" s="139"/>
      <c r="BX42" s="139"/>
      <c r="BY42" s="139"/>
      <c r="BZ42" s="139"/>
      <c r="CA42" s="139"/>
      <c r="CB42" s="139"/>
      <c r="CC42" s="139"/>
      <c r="CD42" s="139"/>
      <c r="CE42" s="139"/>
      <c r="CF42" s="139"/>
      <c r="CG42" s="139"/>
      <c r="CH42" s="139"/>
      <c r="CI42" s="139"/>
      <c r="CJ42" s="139"/>
      <c r="CK42" s="139"/>
      <c r="CL42" s="139"/>
      <c r="CM42" s="139"/>
      <c r="CN42" s="139"/>
      <c r="CO42" s="139"/>
      <c r="CP42" s="139"/>
      <c r="CQ42" s="139"/>
      <c r="CR42" s="139"/>
      <c r="CS42" s="139"/>
      <c r="CT42" s="139"/>
      <c r="CU42" s="139"/>
      <c r="CV42" s="139"/>
      <c r="CW42" s="139"/>
      <c r="CX42" s="139"/>
      <c r="CY42" s="139"/>
      <c r="CZ42" s="139"/>
      <c r="DA42" s="139"/>
      <c r="DB42" s="139"/>
      <c r="DC42" s="139"/>
      <c r="DD42" s="139"/>
      <c r="DE42" s="139"/>
      <c r="DF42" s="139"/>
      <c r="DG42" s="139"/>
      <c r="DH42" s="139"/>
      <c r="DI42" s="139"/>
      <c r="DJ42" s="139"/>
      <c r="DK42" s="139"/>
      <c r="DL42" s="139"/>
      <c r="DM42" s="139"/>
      <c r="DN42" s="139"/>
      <c r="DO42" s="139"/>
      <c r="DP42" s="139"/>
      <c r="DQ42" s="139"/>
      <c r="DR42" s="139"/>
      <c r="DS42" s="139"/>
      <c r="DT42" s="139"/>
      <c r="DU42" s="139"/>
      <c r="DV42" s="139"/>
      <c r="DW42" s="139"/>
      <c r="DX42" s="139"/>
      <c r="DY42" s="139"/>
      <c r="DZ42" s="139"/>
      <c r="EA42" s="139"/>
      <c r="EB42" s="139"/>
      <c r="EC42" s="139"/>
      <c r="ED42" s="139"/>
      <c r="EE42" s="139"/>
      <c r="EF42" s="139"/>
      <c r="EG42" s="139"/>
      <c r="EH42" s="139"/>
      <c r="EI42" s="139"/>
      <c r="EJ42" s="139"/>
      <c r="EK42" s="139"/>
      <c r="EL42" s="139"/>
      <c r="EM42" s="139"/>
      <c r="EN42" s="139"/>
      <c r="EO42" s="139"/>
      <c r="EP42" s="139"/>
      <c r="EQ42" s="139"/>
      <c r="ER42" s="139"/>
      <c r="ES42" s="139"/>
      <c r="ET42" s="139"/>
      <c r="EU42" s="139"/>
      <c r="EV42" s="139"/>
      <c r="EW42" s="139"/>
      <c r="EX42" s="139"/>
      <c r="EY42" s="139"/>
      <c r="EZ42" s="139"/>
      <c r="FA42" s="139"/>
      <c r="FB42" s="139"/>
      <c r="FC42" s="139"/>
      <c r="FD42" s="139"/>
      <c r="FE42" s="139"/>
      <c r="FF42" s="139"/>
      <c r="FG42" s="139"/>
      <c r="FH42" s="139"/>
      <c r="FI42" s="139"/>
      <c r="FJ42" s="139"/>
      <c r="FK42" s="139"/>
      <c r="FL42" s="139"/>
      <c r="FM42" s="139"/>
      <c r="FN42" s="139"/>
      <c r="FO42" s="139"/>
      <c r="FP42" s="139"/>
      <c r="FQ42" s="139"/>
      <c r="FR42" s="139"/>
      <c r="FS42" s="139"/>
      <c r="FT42" s="139"/>
      <c r="FU42" s="139"/>
      <c r="FV42" s="139"/>
      <c r="FW42" s="139"/>
      <c r="FX42" s="139"/>
      <c r="FY42" s="139"/>
      <c r="FZ42" s="139"/>
      <c r="GA42" s="139"/>
      <c r="GB42" s="139"/>
      <c r="GC42" s="139"/>
      <c r="GD42" s="139"/>
      <c r="GE42" s="139"/>
      <c r="GF42" s="139"/>
      <c r="GG42" s="139"/>
      <c r="GH42" s="139"/>
      <c r="GI42" s="139"/>
      <c r="GJ42" s="139"/>
      <c r="GK42" s="139"/>
      <c r="GL42" s="139"/>
      <c r="GM42" s="139"/>
      <c r="GN42" s="139"/>
      <c r="GO42" s="139"/>
      <c r="GP42" s="139"/>
      <c r="GQ42" s="139"/>
      <c r="GR42" s="139"/>
      <c r="GS42" s="139"/>
      <c r="GT42" s="139"/>
      <c r="GU42" s="139"/>
      <c r="GV42" s="139"/>
      <c r="GW42" s="139"/>
      <c r="GX42" s="139"/>
      <c r="GY42" s="139"/>
      <c r="GZ42" s="139"/>
      <c r="HA42" s="139"/>
      <c r="HB42" s="139"/>
      <c r="HC42" s="139"/>
      <c r="HD42" s="139"/>
      <c r="HE42" s="139"/>
      <c r="HF42" s="139"/>
      <c r="HG42" s="139"/>
      <c r="HH42" s="139"/>
      <c r="HI42" s="139"/>
      <c r="HJ42" s="139"/>
      <c r="HK42" s="139"/>
      <c r="HL42" s="139"/>
      <c r="HM42" s="139"/>
      <c r="HN42" s="139"/>
      <c r="HO42" s="139"/>
      <c r="HP42" s="139"/>
      <c r="HQ42" s="139"/>
      <c r="HR42" s="139"/>
      <c r="HS42" s="139"/>
      <c r="HT42" s="139"/>
      <c r="HU42" s="139"/>
      <c r="HV42" s="139"/>
      <c r="HW42" s="139"/>
      <c r="HX42" s="139"/>
      <c r="HY42" s="139"/>
      <c r="HZ42" s="139"/>
      <c r="IA42" s="139"/>
      <c r="IB42" s="139"/>
      <c r="IC42" s="139"/>
      <c r="ID42" s="139"/>
    </row>
    <row r="43" s="4" customFormat="1" ht="38" customHeight="1" spans="1:238">
      <c r="A43" s="32"/>
      <c r="B43" s="70"/>
      <c r="C43" s="38" t="s">
        <v>81</v>
      </c>
      <c r="D43" s="74">
        <v>12200</v>
      </c>
      <c r="E43" s="38">
        <v>1</v>
      </c>
      <c r="F43" s="38">
        <v>1</v>
      </c>
      <c r="G43" s="75" t="s">
        <v>28</v>
      </c>
      <c r="H43" s="38">
        <f t="shared" si="1"/>
        <v>12200</v>
      </c>
      <c r="I43" s="140" t="s">
        <v>82</v>
      </c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  <c r="AC43" s="139"/>
      <c r="AD43" s="139"/>
      <c r="AE43" s="139"/>
      <c r="AF43" s="139"/>
      <c r="AG43" s="139"/>
      <c r="AH43" s="139"/>
      <c r="AI43" s="139"/>
      <c r="AJ43" s="139"/>
      <c r="AK43" s="139"/>
      <c r="AL43" s="139"/>
      <c r="AM43" s="139"/>
      <c r="AN43" s="139"/>
      <c r="AO43" s="139"/>
      <c r="AP43" s="139"/>
      <c r="AQ43" s="139"/>
      <c r="AR43" s="139"/>
      <c r="AS43" s="139"/>
      <c r="AT43" s="139"/>
      <c r="AU43" s="139"/>
      <c r="AV43" s="139"/>
      <c r="AW43" s="139"/>
      <c r="AX43" s="139"/>
      <c r="AY43" s="139"/>
      <c r="AZ43" s="139"/>
      <c r="BA43" s="139"/>
      <c r="BB43" s="139"/>
      <c r="BC43" s="139"/>
      <c r="BD43" s="139"/>
      <c r="BE43" s="139"/>
      <c r="BF43" s="139"/>
      <c r="BG43" s="139"/>
      <c r="BH43" s="139"/>
      <c r="BI43" s="139"/>
      <c r="BJ43" s="139"/>
      <c r="BK43" s="139"/>
      <c r="BL43" s="139"/>
      <c r="BM43" s="139"/>
      <c r="BN43" s="139"/>
      <c r="BO43" s="139"/>
      <c r="BP43" s="139"/>
      <c r="BQ43" s="139"/>
      <c r="BR43" s="139"/>
      <c r="BS43" s="139"/>
      <c r="BT43" s="139"/>
      <c r="BU43" s="139"/>
      <c r="BV43" s="139"/>
      <c r="BW43" s="139"/>
      <c r="BX43" s="139"/>
      <c r="BY43" s="139"/>
      <c r="BZ43" s="139"/>
      <c r="CA43" s="139"/>
      <c r="CB43" s="139"/>
      <c r="CC43" s="139"/>
      <c r="CD43" s="139"/>
      <c r="CE43" s="139"/>
      <c r="CF43" s="139"/>
      <c r="CG43" s="139"/>
      <c r="CH43" s="139"/>
      <c r="CI43" s="139"/>
      <c r="CJ43" s="139"/>
      <c r="CK43" s="139"/>
      <c r="CL43" s="139"/>
      <c r="CM43" s="139"/>
      <c r="CN43" s="139"/>
      <c r="CO43" s="139"/>
      <c r="CP43" s="139"/>
      <c r="CQ43" s="139"/>
      <c r="CR43" s="139"/>
      <c r="CS43" s="139"/>
      <c r="CT43" s="139"/>
      <c r="CU43" s="139"/>
      <c r="CV43" s="139"/>
      <c r="CW43" s="139"/>
      <c r="CX43" s="139"/>
      <c r="CY43" s="139"/>
      <c r="CZ43" s="139"/>
      <c r="DA43" s="139"/>
      <c r="DB43" s="139"/>
      <c r="DC43" s="139"/>
      <c r="DD43" s="139"/>
      <c r="DE43" s="139"/>
      <c r="DF43" s="139"/>
      <c r="DG43" s="139"/>
      <c r="DH43" s="139"/>
      <c r="DI43" s="139"/>
      <c r="DJ43" s="139"/>
      <c r="DK43" s="139"/>
      <c r="DL43" s="139"/>
      <c r="DM43" s="139"/>
      <c r="DN43" s="139"/>
      <c r="DO43" s="139"/>
      <c r="DP43" s="139"/>
      <c r="DQ43" s="139"/>
      <c r="DR43" s="139"/>
      <c r="DS43" s="139"/>
      <c r="DT43" s="139"/>
      <c r="DU43" s="139"/>
      <c r="DV43" s="139"/>
      <c r="DW43" s="139"/>
      <c r="DX43" s="139"/>
      <c r="DY43" s="139"/>
      <c r="DZ43" s="139"/>
      <c r="EA43" s="139"/>
      <c r="EB43" s="139"/>
      <c r="EC43" s="139"/>
      <c r="ED43" s="139"/>
      <c r="EE43" s="139"/>
      <c r="EF43" s="139"/>
      <c r="EG43" s="139"/>
      <c r="EH43" s="139"/>
      <c r="EI43" s="139"/>
      <c r="EJ43" s="139"/>
      <c r="EK43" s="139"/>
      <c r="EL43" s="139"/>
      <c r="EM43" s="139"/>
      <c r="EN43" s="139"/>
      <c r="EO43" s="139"/>
      <c r="EP43" s="139"/>
      <c r="EQ43" s="139"/>
      <c r="ER43" s="139"/>
      <c r="ES43" s="139"/>
      <c r="ET43" s="139"/>
      <c r="EU43" s="139"/>
      <c r="EV43" s="139"/>
      <c r="EW43" s="139"/>
      <c r="EX43" s="139"/>
      <c r="EY43" s="139"/>
      <c r="EZ43" s="139"/>
      <c r="FA43" s="139"/>
      <c r="FB43" s="139"/>
      <c r="FC43" s="139"/>
      <c r="FD43" s="139"/>
      <c r="FE43" s="139"/>
      <c r="FF43" s="139"/>
      <c r="FG43" s="139"/>
      <c r="FH43" s="139"/>
      <c r="FI43" s="139"/>
      <c r="FJ43" s="139"/>
      <c r="FK43" s="139"/>
      <c r="FL43" s="139"/>
      <c r="FM43" s="139"/>
      <c r="FN43" s="139"/>
      <c r="FO43" s="139"/>
      <c r="FP43" s="139"/>
      <c r="FQ43" s="139"/>
      <c r="FR43" s="139"/>
      <c r="FS43" s="139"/>
      <c r="FT43" s="139"/>
      <c r="FU43" s="139"/>
      <c r="FV43" s="139"/>
      <c r="FW43" s="139"/>
      <c r="FX43" s="139"/>
      <c r="FY43" s="139"/>
      <c r="FZ43" s="139"/>
      <c r="GA43" s="139"/>
      <c r="GB43" s="139"/>
      <c r="GC43" s="139"/>
      <c r="GD43" s="139"/>
      <c r="GE43" s="139"/>
      <c r="GF43" s="139"/>
      <c r="GG43" s="139"/>
      <c r="GH43" s="139"/>
      <c r="GI43" s="139"/>
      <c r="GJ43" s="139"/>
      <c r="GK43" s="139"/>
      <c r="GL43" s="139"/>
      <c r="GM43" s="139"/>
      <c r="GN43" s="139"/>
      <c r="GO43" s="139"/>
      <c r="GP43" s="139"/>
      <c r="GQ43" s="139"/>
      <c r="GR43" s="139"/>
      <c r="GS43" s="139"/>
      <c r="GT43" s="139"/>
      <c r="GU43" s="139"/>
      <c r="GV43" s="139"/>
      <c r="GW43" s="139"/>
      <c r="GX43" s="139"/>
      <c r="GY43" s="139"/>
      <c r="GZ43" s="139"/>
      <c r="HA43" s="139"/>
      <c r="HB43" s="139"/>
      <c r="HC43" s="139"/>
      <c r="HD43" s="139"/>
      <c r="HE43" s="139"/>
      <c r="HF43" s="139"/>
      <c r="HG43" s="139"/>
      <c r="HH43" s="139"/>
      <c r="HI43" s="139"/>
      <c r="HJ43" s="139"/>
      <c r="HK43" s="139"/>
      <c r="HL43" s="139"/>
      <c r="HM43" s="139"/>
      <c r="HN43" s="139"/>
      <c r="HO43" s="139"/>
      <c r="HP43" s="139"/>
      <c r="HQ43" s="139"/>
      <c r="HR43" s="139"/>
      <c r="HS43" s="139"/>
      <c r="HT43" s="139"/>
      <c r="HU43" s="139"/>
      <c r="HV43" s="139"/>
      <c r="HW43" s="139"/>
      <c r="HX43" s="139"/>
      <c r="HY43" s="139"/>
      <c r="HZ43" s="139"/>
      <c r="IA43" s="139"/>
      <c r="IB43" s="139"/>
      <c r="IC43" s="139"/>
      <c r="ID43" s="139"/>
    </row>
    <row r="44" ht="28" customHeight="1" spans="1:9">
      <c r="A44" s="32"/>
      <c r="B44" s="70"/>
      <c r="C44" s="36" t="s">
        <v>83</v>
      </c>
      <c r="D44" s="76">
        <v>2500</v>
      </c>
      <c r="E44" s="39">
        <v>1</v>
      </c>
      <c r="F44" s="39">
        <v>1</v>
      </c>
      <c r="G44" s="77" t="s">
        <v>28</v>
      </c>
      <c r="H44" s="38">
        <f t="shared" si="1"/>
        <v>2500</v>
      </c>
      <c r="I44" s="137" t="s">
        <v>84</v>
      </c>
    </row>
    <row r="45" ht="28" customHeight="1" spans="1:9">
      <c r="A45" s="32"/>
      <c r="B45" s="70"/>
      <c r="C45" s="78" t="s">
        <v>85</v>
      </c>
      <c r="D45" s="79">
        <v>350</v>
      </c>
      <c r="E45" s="80">
        <v>3</v>
      </c>
      <c r="F45" s="80">
        <v>2</v>
      </c>
      <c r="G45" s="50" t="s">
        <v>86</v>
      </c>
      <c r="H45" s="38">
        <f t="shared" si="1"/>
        <v>2100</v>
      </c>
      <c r="I45" s="142" t="s">
        <v>87</v>
      </c>
    </row>
    <row r="46" ht="28" customHeight="1" spans="1:9">
      <c r="A46" s="32"/>
      <c r="B46" s="70"/>
      <c r="C46" s="81" t="s">
        <v>88</v>
      </c>
      <c r="D46" s="82">
        <v>400</v>
      </c>
      <c r="E46" s="50">
        <v>3</v>
      </c>
      <c r="F46" s="50">
        <v>2</v>
      </c>
      <c r="G46" s="50" t="s">
        <v>86</v>
      </c>
      <c r="H46" s="38">
        <f t="shared" si="1"/>
        <v>2400</v>
      </c>
      <c r="I46" s="143" t="s">
        <v>89</v>
      </c>
    </row>
    <row r="47" ht="28" customHeight="1" spans="1:9">
      <c r="A47" s="83"/>
      <c r="B47" s="84"/>
      <c r="C47" s="85"/>
      <c r="D47" s="86"/>
      <c r="E47" s="87"/>
      <c r="F47" s="88"/>
      <c r="G47" s="42" t="s">
        <v>32</v>
      </c>
      <c r="H47" s="89">
        <f>SUM(H40:H46)</f>
        <v>23800</v>
      </c>
      <c r="I47" s="144"/>
    </row>
    <row r="48" s="4" customFormat="1" ht="28" customHeight="1" spans="1:238">
      <c r="A48" s="90">
        <v>7</v>
      </c>
      <c r="B48" s="91" t="s">
        <v>90</v>
      </c>
      <c r="C48" s="92" t="s">
        <v>75</v>
      </c>
      <c r="D48" s="93" t="s">
        <v>11</v>
      </c>
      <c r="E48" s="72" t="s">
        <v>91</v>
      </c>
      <c r="F48" s="72" t="s">
        <v>12</v>
      </c>
      <c r="G48" s="32" t="s">
        <v>14</v>
      </c>
      <c r="H48" s="73" t="s">
        <v>15</v>
      </c>
      <c r="I48" s="138" t="s">
        <v>16</v>
      </c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  <c r="AC48" s="139"/>
      <c r="AD48" s="139"/>
      <c r="AE48" s="139"/>
      <c r="AF48" s="139"/>
      <c r="AG48" s="139"/>
      <c r="AH48" s="139"/>
      <c r="AI48" s="139"/>
      <c r="AJ48" s="139"/>
      <c r="AK48" s="139"/>
      <c r="AL48" s="139"/>
      <c r="AM48" s="139"/>
      <c r="AN48" s="139"/>
      <c r="AO48" s="139"/>
      <c r="AP48" s="139"/>
      <c r="AQ48" s="139"/>
      <c r="AR48" s="139"/>
      <c r="AS48" s="139"/>
      <c r="AT48" s="139"/>
      <c r="AU48" s="139"/>
      <c r="AV48" s="139"/>
      <c r="AW48" s="139"/>
      <c r="AX48" s="139"/>
      <c r="AY48" s="139"/>
      <c r="AZ48" s="139"/>
      <c r="BA48" s="139"/>
      <c r="BB48" s="139"/>
      <c r="BC48" s="139"/>
      <c r="BD48" s="139"/>
      <c r="BE48" s="139"/>
      <c r="BF48" s="139"/>
      <c r="BG48" s="139"/>
      <c r="BH48" s="139"/>
      <c r="BI48" s="139"/>
      <c r="BJ48" s="139"/>
      <c r="BK48" s="139"/>
      <c r="BL48" s="139"/>
      <c r="BM48" s="139"/>
      <c r="BN48" s="139"/>
      <c r="BO48" s="139"/>
      <c r="BP48" s="139"/>
      <c r="BQ48" s="139"/>
      <c r="BR48" s="139"/>
      <c r="BS48" s="139"/>
      <c r="BT48" s="139"/>
      <c r="BU48" s="139"/>
      <c r="BV48" s="139"/>
      <c r="BW48" s="139"/>
      <c r="BX48" s="139"/>
      <c r="BY48" s="139"/>
      <c r="BZ48" s="139"/>
      <c r="CA48" s="139"/>
      <c r="CB48" s="139"/>
      <c r="CC48" s="139"/>
      <c r="CD48" s="139"/>
      <c r="CE48" s="139"/>
      <c r="CF48" s="139"/>
      <c r="CG48" s="139"/>
      <c r="CH48" s="139"/>
      <c r="CI48" s="139"/>
      <c r="CJ48" s="139"/>
      <c r="CK48" s="139"/>
      <c r="CL48" s="139"/>
      <c r="CM48" s="139"/>
      <c r="CN48" s="139"/>
      <c r="CO48" s="139"/>
      <c r="CP48" s="139"/>
      <c r="CQ48" s="139"/>
      <c r="CR48" s="139"/>
      <c r="CS48" s="139"/>
      <c r="CT48" s="139"/>
      <c r="CU48" s="139"/>
      <c r="CV48" s="139"/>
      <c r="CW48" s="139"/>
      <c r="CX48" s="139"/>
      <c r="CY48" s="139"/>
      <c r="CZ48" s="139"/>
      <c r="DA48" s="139"/>
      <c r="DB48" s="139"/>
      <c r="DC48" s="139"/>
      <c r="DD48" s="139"/>
      <c r="DE48" s="139"/>
      <c r="DF48" s="139"/>
      <c r="DG48" s="139"/>
      <c r="DH48" s="139"/>
      <c r="DI48" s="139"/>
      <c r="DJ48" s="139"/>
      <c r="DK48" s="139"/>
      <c r="DL48" s="139"/>
      <c r="DM48" s="139"/>
      <c r="DN48" s="139"/>
      <c r="DO48" s="139"/>
      <c r="DP48" s="139"/>
      <c r="DQ48" s="139"/>
      <c r="DR48" s="139"/>
      <c r="DS48" s="139"/>
      <c r="DT48" s="139"/>
      <c r="DU48" s="139"/>
      <c r="DV48" s="139"/>
      <c r="DW48" s="139"/>
      <c r="DX48" s="139"/>
      <c r="DY48" s="139"/>
      <c r="DZ48" s="139"/>
      <c r="EA48" s="139"/>
      <c r="EB48" s="139"/>
      <c r="EC48" s="139"/>
      <c r="ED48" s="139"/>
      <c r="EE48" s="139"/>
      <c r="EF48" s="139"/>
      <c r="EG48" s="139"/>
      <c r="EH48" s="139"/>
      <c r="EI48" s="139"/>
      <c r="EJ48" s="139"/>
      <c r="EK48" s="139"/>
      <c r="EL48" s="139"/>
      <c r="EM48" s="139"/>
      <c r="EN48" s="139"/>
      <c r="EO48" s="139"/>
      <c r="EP48" s="139"/>
      <c r="EQ48" s="139"/>
      <c r="ER48" s="139"/>
      <c r="ES48" s="139"/>
      <c r="ET48" s="139"/>
      <c r="EU48" s="139"/>
      <c r="EV48" s="139"/>
      <c r="EW48" s="139"/>
      <c r="EX48" s="139"/>
      <c r="EY48" s="139"/>
      <c r="EZ48" s="139"/>
      <c r="FA48" s="139"/>
      <c r="FB48" s="139"/>
      <c r="FC48" s="139"/>
      <c r="FD48" s="139"/>
      <c r="FE48" s="139"/>
      <c r="FF48" s="139"/>
      <c r="FG48" s="139"/>
      <c r="FH48" s="139"/>
      <c r="FI48" s="139"/>
      <c r="FJ48" s="139"/>
      <c r="FK48" s="139"/>
      <c r="FL48" s="139"/>
      <c r="FM48" s="139"/>
      <c r="FN48" s="139"/>
      <c r="FO48" s="139"/>
      <c r="FP48" s="139"/>
      <c r="FQ48" s="139"/>
      <c r="FR48" s="139"/>
      <c r="FS48" s="139"/>
      <c r="FT48" s="139"/>
      <c r="FU48" s="139"/>
      <c r="FV48" s="139"/>
      <c r="FW48" s="139"/>
      <c r="FX48" s="139"/>
      <c r="FY48" s="139"/>
      <c r="FZ48" s="139"/>
      <c r="GA48" s="139"/>
      <c r="GB48" s="139"/>
      <c r="GC48" s="139"/>
      <c r="GD48" s="139"/>
      <c r="GE48" s="139"/>
      <c r="GF48" s="139"/>
      <c r="GG48" s="139"/>
      <c r="GH48" s="139"/>
      <c r="GI48" s="139"/>
      <c r="GJ48" s="139"/>
      <c r="GK48" s="139"/>
      <c r="GL48" s="139"/>
      <c r="GM48" s="139"/>
      <c r="GN48" s="139"/>
      <c r="GO48" s="139"/>
      <c r="GP48" s="139"/>
      <c r="GQ48" s="139"/>
      <c r="GR48" s="139"/>
      <c r="GS48" s="139"/>
      <c r="GT48" s="139"/>
      <c r="GU48" s="139"/>
      <c r="GV48" s="139"/>
      <c r="GW48" s="139"/>
      <c r="GX48" s="139"/>
      <c r="GY48" s="139"/>
      <c r="GZ48" s="139"/>
      <c r="HA48" s="139"/>
      <c r="HB48" s="139"/>
      <c r="HC48" s="139"/>
      <c r="HD48" s="139"/>
      <c r="HE48" s="139"/>
      <c r="HF48" s="139"/>
      <c r="HG48" s="139"/>
      <c r="HH48" s="139"/>
      <c r="HI48" s="139"/>
      <c r="HJ48" s="139"/>
      <c r="HK48" s="139"/>
      <c r="HL48" s="139"/>
      <c r="HM48" s="139"/>
      <c r="HN48" s="139"/>
      <c r="HO48" s="139"/>
      <c r="HP48" s="139"/>
      <c r="HQ48" s="139"/>
      <c r="HR48" s="139"/>
      <c r="HS48" s="139"/>
      <c r="HT48" s="139"/>
      <c r="HU48" s="139"/>
      <c r="HV48" s="139"/>
      <c r="HW48" s="139"/>
      <c r="HX48" s="139"/>
      <c r="HY48" s="139"/>
      <c r="HZ48" s="139"/>
      <c r="IA48" s="139"/>
      <c r="IB48" s="139"/>
      <c r="IC48" s="139"/>
      <c r="ID48" s="139"/>
    </row>
    <row r="49" ht="28" customHeight="1" spans="1:9">
      <c r="A49" s="94"/>
      <c r="B49" s="95"/>
      <c r="C49" s="36" t="s">
        <v>92</v>
      </c>
      <c r="D49" s="82">
        <f>H47+H39+H27+H21+H17+H13</f>
        <v>62582</v>
      </c>
      <c r="E49" s="50">
        <v>0.06</v>
      </c>
      <c r="F49" s="50">
        <v>1</v>
      </c>
      <c r="G49" s="50" t="s">
        <v>28</v>
      </c>
      <c r="H49" s="55">
        <f>F49*E49*D49</f>
        <v>3754.92</v>
      </c>
      <c r="I49" s="145" t="s">
        <v>93</v>
      </c>
    </row>
    <row r="50" ht="28" customHeight="1" spans="1:9">
      <c r="A50" s="96"/>
      <c r="B50" s="97"/>
      <c r="C50" s="98" t="s">
        <v>94</v>
      </c>
      <c r="D50" s="99">
        <f>D49+H49</f>
        <v>66336.92</v>
      </c>
      <c r="E50" s="100">
        <v>0.01</v>
      </c>
      <c r="F50" s="100">
        <v>1</v>
      </c>
      <c r="G50" s="50" t="s">
        <v>28</v>
      </c>
      <c r="H50" s="101">
        <f>D50*E50*F50</f>
        <v>663.3692</v>
      </c>
      <c r="I50" s="146" t="s">
        <v>95</v>
      </c>
    </row>
    <row r="51" ht="28" customHeight="1" spans="1:9">
      <c r="A51" s="102"/>
      <c r="B51" s="103"/>
      <c r="C51" s="87"/>
      <c r="D51" s="86"/>
      <c r="E51" s="87"/>
      <c r="F51" s="88"/>
      <c r="G51" s="42" t="s">
        <v>32</v>
      </c>
      <c r="H51" s="89">
        <f>SUM(H49:H50)</f>
        <v>4418.2892</v>
      </c>
      <c r="I51" s="144"/>
    </row>
    <row r="52" ht="28" customHeight="1" spans="1:9">
      <c r="A52" s="104"/>
      <c r="B52" s="105"/>
      <c r="C52" s="105"/>
      <c r="D52" s="106"/>
      <c r="E52" s="105"/>
      <c r="F52" s="105"/>
      <c r="G52" s="42" t="s">
        <v>26</v>
      </c>
      <c r="H52" s="107">
        <f>D50+H50</f>
        <v>67000.2892</v>
      </c>
      <c r="I52" s="147" t="s">
        <v>96</v>
      </c>
    </row>
    <row r="53" ht="20" customHeight="1" spans="1:9">
      <c r="A53" s="108" t="s">
        <v>97</v>
      </c>
      <c r="B53" s="109"/>
      <c r="C53" s="109"/>
      <c r="D53" s="110"/>
      <c r="E53" s="111"/>
      <c r="F53" s="111"/>
      <c r="G53" s="111"/>
      <c r="H53" s="111"/>
      <c r="I53" s="148"/>
    </row>
    <row r="54" ht="20" customHeight="1" spans="1:9">
      <c r="A54" s="112"/>
      <c r="B54" s="113"/>
      <c r="C54" s="114"/>
      <c r="D54" s="115"/>
      <c r="E54" s="116"/>
      <c r="F54" s="116"/>
      <c r="G54" s="116"/>
      <c r="H54" s="117"/>
      <c r="I54" s="149"/>
    </row>
    <row r="55" ht="20" customHeight="1" spans="1:9">
      <c r="A55" s="118"/>
      <c r="B55" s="119"/>
      <c r="C55" s="119"/>
      <c r="D55" s="120"/>
      <c r="E55" s="116"/>
      <c r="F55" s="116"/>
      <c r="G55" s="116"/>
      <c r="H55" s="121"/>
      <c r="I55" s="150"/>
    </row>
    <row r="56" ht="20" customHeight="1" spans="1:9">
      <c r="A56" s="118"/>
      <c r="B56" s="119"/>
      <c r="C56" s="119"/>
      <c r="D56" s="122"/>
      <c r="E56" s="116"/>
      <c r="F56" s="116"/>
      <c r="G56" s="116"/>
      <c r="H56" s="121"/>
      <c r="I56" s="150"/>
    </row>
    <row r="58" ht="22" customHeight="1" spans="2:4">
      <c r="B58" s="123" t="s">
        <v>98</v>
      </c>
      <c r="C58" s="124"/>
      <c r="D58" s="125"/>
    </row>
  </sheetData>
  <mergeCells count="25">
    <mergeCell ref="A1:I1"/>
    <mergeCell ref="A2:I2"/>
    <mergeCell ref="B4:D4"/>
    <mergeCell ref="B6:D6"/>
    <mergeCell ref="A8:I8"/>
    <mergeCell ref="B52:F52"/>
    <mergeCell ref="A53:D53"/>
    <mergeCell ref="A55:C55"/>
    <mergeCell ref="H55:I55"/>
    <mergeCell ref="A56:D56"/>
    <mergeCell ref="H56:I56"/>
    <mergeCell ref="A9:A12"/>
    <mergeCell ref="A14:A16"/>
    <mergeCell ref="A18:A20"/>
    <mergeCell ref="A22:A26"/>
    <mergeCell ref="A28:A38"/>
    <mergeCell ref="A40:A46"/>
    <mergeCell ref="A48:A50"/>
    <mergeCell ref="B9:B12"/>
    <mergeCell ref="B14:B16"/>
    <mergeCell ref="B18:B20"/>
    <mergeCell ref="B22:B26"/>
    <mergeCell ref="B28:B38"/>
    <mergeCell ref="B40:B46"/>
    <mergeCell ref="B48:B50"/>
  </mergeCells>
  <pageMargins left="0.471527777777778" right="0.235416666666667" top="0.471527777777778" bottom="0.432638888888889" header="0.313888888888889" footer="0.313888888888889"/>
  <pageSetup paperSize="9" scale="52" orientation="portrait"/>
  <headerFooter/>
  <rowBreaks count="1" manualBreakCount="1">
    <brk id="2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预算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meishaonvdebaoku</dc:creator>
  <cp:lastModifiedBy>肖一舸</cp:lastModifiedBy>
  <dcterms:created xsi:type="dcterms:W3CDTF">2024-10-25T10:44:00Z</dcterms:created>
  <dcterms:modified xsi:type="dcterms:W3CDTF">2025-06-16T03:17:09Z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EE52D7574F68434291A01A0C2A114B4F_13</vt:lpwstr>
  </property>
  <property fmtid="{D5CDD505-2E9C-101B-9397-08002B2CF9AE}" pid="3" name="KSOProductBuildVer">
    <vt:lpwstr>2052-12.1.0.21541</vt:lpwstr>
  </property>
</Properties>
</file>