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<sst xmlns="http://schemas.openxmlformats.org/spreadsheetml/2006/main" count="195" uniqueCount="98">
  <si>
    <t>2024年湘阴县湘滨镇人民政府广告制作费用结算清单</t>
  </si>
  <si>
    <t>广告公司名称：湖南唯创广告传媒有限公司    电话:0730-2611268    开户行:湖南银行湘阴支行   帐号:80170309000024456</t>
  </si>
  <si>
    <t>序号</t>
  </si>
  <si>
    <t>时间</t>
  </si>
  <si>
    <t>制作内容</t>
  </si>
  <si>
    <t>材料</t>
  </si>
  <si>
    <t>是否安装</t>
  </si>
  <si>
    <t>宽（m）</t>
  </si>
  <si>
    <t>高（m）</t>
  </si>
  <si>
    <t>数量</t>
  </si>
  <si>
    <t>单位</t>
  </si>
  <si>
    <t>面积小计（m²）</t>
  </si>
  <si>
    <t>单价</t>
  </si>
  <si>
    <t>金额（元）</t>
  </si>
  <si>
    <t>备注</t>
  </si>
  <si>
    <t>禁止使用、立即整改、切勿靠近</t>
  </si>
  <si>
    <t>户外写真覆膜覆板+贴背胶</t>
  </si>
  <si>
    <t>否</t>
  </si>
  <si>
    <t>块</t>
  </si>
  <si>
    <t>王晴</t>
  </si>
  <si>
    <t>湖南省经营性居民自建房安明白卡</t>
  </si>
  <si>
    <t>和平闸迎老乡、回故乡、建家乡</t>
  </si>
  <si>
    <t>550喷绘厚布 四周穿绳打孔</t>
  </si>
  <si>
    <t>是</t>
  </si>
  <si>
    <t>高空作业</t>
  </si>
  <si>
    <t>热烈欢迎寓外乡友回家过年</t>
  </si>
  <si>
    <t>湘滨镇2023年稻谷目标价格补贴面积资金发放汇总表</t>
  </si>
  <si>
    <t>内页：A4 80克复印纸 双面黑白打印</t>
  </si>
  <si>
    <t>276P*2份</t>
  </si>
  <si>
    <t>P</t>
  </si>
  <si>
    <t>封面制作：A3+ 250克木纹纸 单面彩印</t>
  </si>
  <si>
    <t>张</t>
  </si>
  <si>
    <t>装订：胶装</t>
  </si>
  <si>
    <t>本</t>
  </si>
  <si>
    <t>木托奖牌（先进单位等）</t>
  </si>
  <si>
    <t>木托+金泊纸</t>
  </si>
  <si>
    <t>郑晓</t>
  </si>
  <si>
    <t>荣誉证书（一类干部）</t>
  </si>
  <si>
    <t>外壳+内页彩印</t>
  </si>
  <si>
    <t>8K</t>
  </si>
  <si>
    <t>墙绘修复：为担当者担当 让有为者有为</t>
  </si>
  <si>
    <t>材料+人工工资</t>
  </si>
  <si>
    <t>绶带：综合绩效考核先进单位等</t>
  </si>
  <si>
    <t>条</t>
  </si>
  <si>
    <t>胸花</t>
  </si>
  <si>
    <t>朵</t>
  </si>
  <si>
    <t>我参与我奉献学雷锋 文明实践我行动主题活动</t>
  </si>
  <si>
    <t>横幅丝印 红底黄字</t>
  </si>
  <si>
    <t>倡仪书排版</t>
  </si>
  <si>
    <t>A4 JPG</t>
  </si>
  <si>
    <t>绶带：三八红旗手、优秀母亲等</t>
  </si>
  <si>
    <t>奖牌：三八红旗手、优秀母亲等</t>
  </si>
  <si>
    <t>荣誉证书：三八红旗手、优秀母亲等</t>
  </si>
  <si>
    <t>奖牌：湘滨镇先进单位</t>
  </si>
  <si>
    <t>木托奖牌+金箔纸</t>
  </si>
  <si>
    <t>推动片组邻“三长制”走深走实等</t>
  </si>
  <si>
    <t>禁毒宣传标语、习近平标语</t>
  </si>
  <si>
    <t>湘滨镇活动、政务、党务等公示栏</t>
  </si>
  <si>
    <t>户外写真覆膜覆板</t>
  </si>
  <si>
    <t>透明亚克力相框</t>
  </si>
  <si>
    <t>A4</t>
  </si>
  <si>
    <t>个</t>
  </si>
  <si>
    <t>招商手册打印</t>
  </si>
  <si>
    <t>A3+ 157克激光铜版纸 双彩折痕</t>
  </si>
  <si>
    <t>份</t>
  </si>
  <si>
    <t>袖章：巡查60个、指挥长2个、
政委2个</t>
  </si>
  <si>
    <t>横幅：湘滨镇防汛应急演练</t>
  </si>
  <si>
    <t>丝印钉木方穿绳</t>
  </si>
  <si>
    <t>13个村、社区门牌制作</t>
  </si>
  <si>
    <t>型材丝印</t>
  </si>
  <si>
    <t>立式展架</t>
  </si>
  <si>
    <t>三长制一览表</t>
  </si>
  <si>
    <t>制度牌：湘滨镇综合文化站安全管理等</t>
  </si>
  <si>
    <t>户外写真覆膜覆板+开启式边框</t>
  </si>
  <si>
    <t>套</t>
  </si>
  <si>
    <t>周婷</t>
  </si>
  <si>
    <t>体育健身室管理制度</t>
  </si>
  <si>
    <t>户外写真覆膜</t>
  </si>
  <si>
    <t>信息公告栏</t>
  </si>
  <si>
    <t>14MM PVC底+3MM亚克力面反喷</t>
  </si>
  <si>
    <t>A4 竖向透明亚克力盒子</t>
  </si>
  <si>
    <t>门牌：多功能活动厅等</t>
  </si>
  <si>
    <t>14MM PVC UV雕刻</t>
  </si>
  <si>
    <t>条牌：湘阴县湘滨镇综合文化站</t>
  </si>
  <si>
    <t>银色钛金条牌</t>
  </si>
  <si>
    <t>开启式边框</t>
  </si>
  <si>
    <t>各村（社区）领导责任</t>
  </si>
  <si>
    <t>A4 250克铜版纸 双面彩印</t>
  </si>
  <si>
    <t>湘滨村便民服务站</t>
  </si>
  <si>
    <t>不锈钢腐蚀牌</t>
  </si>
  <si>
    <t>湘滨镇食品安全“两个责任”工作公示栏</t>
  </si>
  <si>
    <t>朱梓怡</t>
  </si>
  <si>
    <t>湘滨镇各领导小组等制度牌</t>
  </si>
  <si>
    <t>禁毒宣传海报</t>
  </si>
  <si>
    <t>车贴覆膜</t>
  </si>
  <si>
    <t>合计：</t>
  </si>
  <si>
    <t>优惠后：</t>
  </si>
  <si>
    <t>金额总计(大写）:肆万陆仟捌元整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</si>
</sst>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m&quot;月&quot;d&quot;日&quot;;@"/>
    <numFmt numFmtId="177" formatCode="0_ "/>
    <numFmt numFmtId="178" formatCode="0.0_ "/>
    <numFmt numFmtId="179" formatCode="0.00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  <scheme val="major"/>
    </font>
    <font>
      <b/>
      <sz val="10"/>
      <name val="宋体"/>
      <charset val="134"/>
    </font>
    <font>
      <sz val="10"/>
      <name val="宋体"/>
      <charset val="134"/>
    </font>
    <font>
      <sz val="18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2" applyNumberFormat="0" applyAlignment="0" applyProtection="0">
      <alignment vertical="center"/>
    </xf>
    <xf numFmtId="0" fontId="16" fillId="4" borderId="13" applyNumberFormat="0" applyAlignment="0" applyProtection="0">
      <alignment vertical="center"/>
    </xf>
    <xf numFmtId="0" fontId="17" fillId="4" borderId="12" applyNumberFormat="0" applyAlignment="0" applyProtection="0">
      <alignment vertical="center"/>
    </xf>
    <xf numFmtId="0" fontId="18" fillId="5" borderId="14" applyNumberFormat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177" fontId="1" fillId="0" borderId="0" xfId="0" applyNumberFormat="1" applyFont="1" applyFill="1" applyBorder="1" applyAlignment="1">
      <alignment vertical="center"/>
    </xf>
    <xf numFmtId="178" fontId="1" fillId="0" borderId="0" xfId="0" applyNumberFormat="1" applyFont="1" applyFill="1" applyBorder="1" applyAlignment="1">
      <alignment vertical="center"/>
    </xf>
    <xf numFmtId="179" fontId="1" fillId="0" borderId="0" xfId="0" applyNumberFormat="1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177" fontId="5" fillId="0" borderId="0" xfId="0" applyNumberFormat="1" applyFont="1" applyFill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/>
    </xf>
    <xf numFmtId="177" fontId="2" fillId="0" borderId="2" xfId="0" applyNumberFormat="1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center" vertical="center" wrapText="1"/>
    </xf>
    <xf numFmtId="176" fontId="3" fillId="0" borderId="3" xfId="0" applyNumberFormat="1" applyFont="1" applyFill="1" applyBorder="1" applyAlignment="1">
      <alignment horizontal="center" vertical="center" wrapText="1"/>
    </xf>
    <xf numFmtId="177" fontId="3" fillId="0" borderId="3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176" fontId="4" fillId="0" borderId="3" xfId="0" applyNumberFormat="1" applyFont="1" applyFill="1" applyBorder="1" applyAlignment="1">
      <alignment horizontal="center" vertical="center"/>
    </xf>
    <xf numFmtId="177" fontId="4" fillId="0" borderId="4" xfId="0" applyNumberFormat="1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/>
    </xf>
    <xf numFmtId="176" fontId="4" fillId="0" borderId="5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176" fontId="4" fillId="0" borderId="4" xfId="0" applyNumberFormat="1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176" fontId="4" fillId="0" borderId="4" xfId="0" applyNumberFormat="1" applyFont="1" applyFill="1" applyBorder="1" applyAlignment="1">
      <alignment horizontal="right" vertical="center"/>
    </xf>
    <xf numFmtId="177" fontId="4" fillId="0" borderId="4" xfId="0" applyNumberFormat="1" applyFont="1" applyFill="1" applyBorder="1" applyAlignment="1">
      <alignment horizontal="right" vertical="center"/>
    </xf>
    <xf numFmtId="0" fontId="4" fillId="0" borderId="6" xfId="0" applyFont="1" applyFill="1" applyBorder="1" applyAlignment="1">
      <alignment horizontal="right" vertical="center" wrapText="1"/>
    </xf>
    <xf numFmtId="0" fontId="4" fillId="0" borderId="8" xfId="0" applyFont="1" applyFill="1" applyBorder="1" applyAlignment="1">
      <alignment horizontal="right" vertical="center" wrapText="1"/>
    </xf>
    <xf numFmtId="0" fontId="6" fillId="0" borderId="6" xfId="0" applyFont="1" applyFill="1" applyBorder="1" applyAlignment="1">
      <alignment horizontal="right" vertical="center"/>
    </xf>
    <xf numFmtId="0" fontId="6" fillId="0" borderId="8" xfId="0" applyFont="1" applyFill="1" applyBorder="1" applyAlignment="1">
      <alignment horizontal="right" vertical="center"/>
    </xf>
    <xf numFmtId="177" fontId="6" fillId="0" borderId="8" xfId="0" applyNumberFormat="1" applyFont="1" applyFill="1" applyBorder="1" applyAlignment="1">
      <alignment horizontal="right" vertical="center"/>
    </xf>
    <xf numFmtId="0" fontId="6" fillId="0" borderId="0" xfId="0" applyFont="1" applyFill="1" applyBorder="1" applyAlignment="1">
      <alignment vertical="center"/>
    </xf>
    <xf numFmtId="176" fontId="6" fillId="0" borderId="0" xfId="0" applyNumberFormat="1" applyFont="1" applyFill="1" applyBorder="1" applyAlignment="1">
      <alignment horizontal="center" vertical="center"/>
    </xf>
    <xf numFmtId="177" fontId="6" fillId="0" borderId="0" xfId="0" applyNumberFormat="1" applyFont="1" applyFill="1" applyBorder="1" applyAlignment="1">
      <alignment vertical="center"/>
    </xf>
    <xf numFmtId="179" fontId="5" fillId="0" borderId="0" xfId="0" applyNumberFormat="1" applyFont="1" applyFill="1" applyAlignment="1">
      <alignment horizontal="center" vertical="center"/>
    </xf>
    <xf numFmtId="179" fontId="2" fillId="0" borderId="2" xfId="0" applyNumberFormat="1" applyFont="1" applyFill="1" applyBorder="1" applyAlignment="1">
      <alignment horizontal="left" vertical="center"/>
    </xf>
    <xf numFmtId="178" fontId="2" fillId="0" borderId="2" xfId="0" applyNumberFormat="1" applyFont="1" applyFill="1" applyBorder="1" applyAlignment="1">
      <alignment horizontal="left" vertical="center"/>
    </xf>
    <xf numFmtId="179" fontId="3" fillId="0" borderId="3" xfId="0" applyNumberFormat="1" applyFont="1" applyFill="1" applyBorder="1" applyAlignment="1">
      <alignment horizontal="center" vertical="center" wrapText="1"/>
    </xf>
    <xf numFmtId="178" fontId="3" fillId="0" borderId="3" xfId="0" applyNumberFormat="1" applyFont="1" applyFill="1" applyBorder="1" applyAlignment="1">
      <alignment horizontal="center" vertical="center" wrapText="1"/>
    </xf>
    <xf numFmtId="179" fontId="4" fillId="0" borderId="4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horizontal="right" vertical="center" wrapText="1"/>
    </xf>
    <xf numFmtId="0" fontId="6" fillId="0" borderId="7" xfId="0" applyFont="1" applyFill="1" applyBorder="1" applyAlignment="1">
      <alignment horizontal="right" vertical="center"/>
    </xf>
    <xf numFmtId="178" fontId="6" fillId="0" borderId="0" xfId="0" applyNumberFormat="1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65"/>
  <sheetViews>
    <sheetView tabSelected="1" workbookViewId="0">
      <pane ySplit="3" topLeftCell="A4" activePane="bottomLeft" state="frozen"/>
      <selection/>
      <selection pane="bottomLeft" activeCell="N6" sqref="N6"/>
    </sheetView>
  </sheetViews>
  <sheetFormatPr defaultColWidth="9" defaultRowHeight="22" customHeight="1"/>
  <cols>
    <col min="1" max="1" width="5" style="1" customWidth="1"/>
    <col min="2" max="2" width="7" style="5" customWidth="1"/>
    <col min="3" max="3" width="25.5" style="1" customWidth="1"/>
    <col min="4" max="4" width="24.625" style="1" customWidth="1"/>
    <col min="5" max="5" width="5.625" style="1" customWidth="1"/>
    <col min="6" max="6" width="7.875" style="1" customWidth="1"/>
    <col min="7" max="7" width="7.125" style="1" customWidth="1"/>
    <col min="8" max="8" width="6.125" style="6" customWidth="1"/>
    <col min="9" max="9" width="5.625" style="7" customWidth="1"/>
    <col min="10" max="10" width="8.25" style="8" customWidth="1"/>
    <col min="11" max="11" width="6.125" style="1" customWidth="1"/>
    <col min="12" max="12" width="7.75" style="1" customWidth="1"/>
    <col min="13" max="13" width="7.125" style="1" customWidth="1"/>
    <col min="14" max="14" width="15.875" style="1" customWidth="1"/>
    <col min="15" max="16384" width="9" style="1"/>
  </cols>
  <sheetData>
    <row r="1" s="1" customFormat="1" ht="26" customHeight="1" spans="1:14">
      <c r="A1" s="9" t="s">
        <v>0</v>
      </c>
      <c r="B1" s="10"/>
      <c r="C1" s="10"/>
      <c r="D1" s="10"/>
      <c r="E1" s="10"/>
      <c r="F1" s="10"/>
      <c r="G1" s="10"/>
      <c r="H1" s="11"/>
      <c r="I1" s="10"/>
      <c r="J1" s="40"/>
      <c r="K1" s="10"/>
      <c r="L1" s="10"/>
      <c r="M1" s="10"/>
      <c r="N1" s="10"/>
    </row>
    <row r="2" s="2" customFormat="1" customHeight="1" spans="1:14">
      <c r="A2" s="12" t="s">
        <v>1</v>
      </c>
      <c r="B2" s="13"/>
      <c r="C2" s="12"/>
      <c r="D2" s="12"/>
      <c r="E2" s="12"/>
      <c r="F2" s="12"/>
      <c r="G2" s="12"/>
      <c r="H2" s="14"/>
      <c r="I2" s="12"/>
      <c r="J2" s="41"/>
      <c r="K2" s="12"/>
      <c r="L2" s="42"/>
      <c r="M2" s="42"/>
      <c r="N2" s="12"/>
    </row>
    <row r="3" s="3" customFormat="1" ht="32" customHeight="1" spans="1:14">
      <c r="A3" s="15" t="s">
        <v>2</v>
      </c>
      <c r="B3" s="16" t="s">
        <v>3</v>
      </c>
      <c r="C3" s="15" t="s">
        <v>4</v>
      </c>
      <c r="D3" s="15" t="s">
        <v>5</v>
      </c>
      <c r="E3" s="15" t="s">
        <v>6</v>
      </c>
      <c r="F3" s="15" t="s">
        <v>7</v>
      </c>
      <c r="G3" s="15" t="s">
        <v>8</v>
      </c>
      <c r="H3" s="17" t="s">
        <v>9</v>
      </c>
      <c r="I3" s="15" t="s">
        <v>10</v>
      </c>
      <c r="J3" s="43" t="s">
        <v>11</v>
      </c>
      <c r="K3" s="15" t="s">
        <v>12</v>
      </c>
      <c r="L3" s="44" t="s">
        <v>13</v>
      </c>
      <c r="M3" s="44"/>
      <c r="N3" s="15" t="s">
        <v>14</v>
      </c>
    </row>
    <row r="4" s="3" customFormat="1" customHeight="1" spans="1:14">
      <c r="A4" s="18">
        <v>1</v>
      </c>
      <c r="B4" s="19">
        <v>45300</v>
      </c>
      <c r="C4" s="18" t="s">
        <v>15</v>
      </c>
      <c r="D4" s="18" t="s">
        <v>16</v>
      </c>
      <c r="E4" s="18" t="s">
        <v>17</v>
      </c>
      <c r="F4" s="18">
        <v>0.5</v>
      </c>
      <c r="G4" s="18">
        <v>0.7</v>
      </c>
      <c r="H4" s="20">
        <v>50</v>
      </c>
      <c r="I4" s="18" t="s">
        <v>18</v>
      </c>
      <c r="J4" s="45"/>
      <c r="K4" s="18">
        <v>12</v>
      </c>
      <c r="L4" s="18">
        <f t="shared" ref="L4:L12" si="0">K4*H4</f>
        <v>600</v>
      </c>
      <c r="M4" s="23" t="s">
        <v>19</v>
      </c>
      <c r="N4" s="18"/>
    </row>
    <row r="5" s="3" customFormat="1" customHeight="1" spans="1:14">
      <c r="A5" s="18">
        <v>2</v>
      </c>
      <c r="B5" s="21"/>
      <c r="C5" s="18" t="s">
        <v>20</v>
      </c>
      <c r="D5" s="18" t="s">
        <v>16</v>
      </c>
      <c r="E5" s="18" t="s">
        <v>17</v>
      </c>
      <c r="F5" s="18">
        <v>0.41</v>
      </c>
      <c r="G5" s="18">
        <v>0.3</v>
      </c>
      <c r="H5" s="20">
        <v>50</v>
      </c>
      <c r="I5" s="18" t="s">
        <v>18</v>
      </c>
      <c r="J5" s="45"/>
      <c r="K5" s="18">
        <v>10</v>
      </c>
      <c r="L5" s="18">
        <f t="shared" si="0"/>
        <v>500</v>
      </c>
      <c r="M5" s="27"/>
      <c r="N5" s="18"/>
    </row>
    <row r="6" s="3" customFormat="1" customHeight="1" spans="1:14">
      <c r="A6" s="18">
        <v>3</v>
      </c>
      <c r="B6" s="22">
        <v>45324</v>
      </c>
      <c r="C6" s="18" t="s">
        <v>21</v>
      </c>
      <c r="D6" s="18" t="s">
        <v>22</v>
      </c>
      <c r="E6" s="18" t="s">
        <v>23</v>
      </c>
      <c r="F6" s="18">
        <v>11.2</v>
      </c>
      <c r="G6" s="18">
        <v>4.2</v>
      </c>
      <c r="H6" s="20">
        <v>2</v>
      </c>
      <c r="I6" s="18" t="s">
        <v>18</v>
      </c>
      <c r="J6" s="45">
        <f>H6*G6*F6</f>
        <v>94.08</v>
      </c>
      <c r="K6" s="18">
        <v>38</v>
      </c>
      <c r="L6" s="18">
        <f>K6*J6</f>
        <v>3575.04</v>
      </c>
      <c r="M6" s="23" t="s">
        <v>19</v>
      </c>
      <c r="N6" s="46" t="s">
        <v>24</v>
      </c>
    </row>
    <row r="7" s="3" customFormat="1" customHeight="1" spans="1:14">
      <c r="A7" s="18">
        <v>4</v>
      </c>
      <c r="B7" s="21"/>
      <c r="C7" s="18" t="s">
        <v>25</v>
      </c>
      <c r="D7" s="18" t="s">
        <v>22</v>
      </c>
      <c r="E7" s="18" t="s">
        <v>23</v>
      </c>
      <c r="F7" s="18">
        <v>10.2</v>
      </c>
      <c r="G7" s="18">
        <v>5.2</v>
      </c>
      <c r="H7" s="20">
        <v>1</v>
      </c>
      <c r="I7" s="18" t="s">
        <v>18</v>
      </c>
      <c r="J7" s="45">
        <f>H7*G7*F7</f>
        <v>53.04</v>
      </c>
      <c r="K7" s="18">
        <v>38</v>
      </c>
      <c r="L7" s="18">
        <f>K7*J7</f>
        <v>2015.52</v>
      </c>
      <c r="M7" s="27"/>
      <c r="N7" s="46" t="s">
        <v>24</v>
      </c>
    </row>
    <row r="8" s="3" customFormat="1" ht="30" customHeight="1" spans="1:14">
      <c r="A8" s="18">
        <v>5</v>
      </c>
      <c r="B8" s="22">
        <v>45341</v>
      </c>
      <c r="C8" s="23" t="s">
        <v>26</v>
      </c>
      <c r="D8" s="18" t="s">
        <v>27</v>
      </c>
      <c r="E8" s="18" t="s">
        <v>17</v>
      </c>
      <c r="F8" s="24" t="s">
        <v>28</v>
      </c>
      <c r="G8" s="25"/>
      <c r="H8" s="20">
        <v>552</v>
      </c>
      <c r="I8" s="18" t="s">
        <v>29</v>
      </c>
      <c r="J8" s="45"/>
      <c r="K8" s="18">
        <v>0.3</v>
      </c>
      <c r="L8" s="18">
        <f t="shared" si="0"/>
        <v>165.6</v>
      </c>
      <c r="M8" s="23" t="s">
        <v>19</v>
      </c>
      <c r="N8" s="23"/>
    </row>
    <row r="9" s="3" customFormat="1" ht="33" customHeight="1" spans="1:14">
      <c r="A9" s="18">
        <v>6</v>
      </c>
      <c r="B9" s="22"/>
      <c r="C9" s="26"/>
      <c r="D9" s="18" t="s">
        <v>30</v>
      </c>
      <c r="E9" s="18" t="s">
        <v>17</v>
      </c>
      <c r="F9" s="18"/>
      <c r="G9" s="18"/>
      <c r="H9" s="20">
        <v>2</v>
      </c>
      <c r="I9" s="18" t="s">
        <v>31</v>
      </c>
      <c r="J9" s="45"/>
      <c r="K9" s="18">
        <v>3</v>
      </c>
      <c r="L9" s="18">
        <f t="shared" si="0"/>
        <v>6</v>
      </c>
      <c r="M9" s="26"/>
      <c r="N9" s="26"/>
    </row>
    <row r="10" s="3" customFormat="1" customHeight="1" spans="1:14">
      <c r="A10" s="18">
        <v>7</v>
      </c>
      <c r="B10" s="21"/>
      <c r="C10" s="27"/>
      <c r="D10" s="18" t="s">
        <v>32</v>
      </c>
      <c r="E10" s="18" t="s">
        <v>17</v>
      </c>
      <c r="F10" s="18"/>
      <c r="G10" s="18"/>
      <c r="H10" s="20">
        <v>2</v>
      </c>
      <c r="I10" s="18" t="s">
        <v>33</v>
      </c>
      <c r="J10" s="45"/>
      <c r="K10" s="18">
        <v>18</v>
      </c>
      <c r="L10" s="18">
        <f t="shared" si="0"/>
        <v>36</v>
      </c>
      <c r="M10" s="27"/>
      <c r="N10" s="27"/>
    </row>
    <row r="11" s="3" customFormat="1" customHeight="1" spans="1:14">
      <c r="A11" s="18">
        <v>8</v>
      </c>
      <c r="B11" s="28">
        <v>45327</v>
      </c>
      <c r="C11" s="18" t="s">
        <v>34</v>
      </c>
      <c r="D11" s="18" t="s">
        <v>35</v>
      </c>
      <c r="E11" s="18" t="s">
        <v>17</v>
      </c>
      <c r="F11" s="18">
        <v>0.6</v>
      </c>
      <c r="G11" s="18">
        <v>0.4</v>
      </c>
      <c r="H11" s="20">
        <v>47</v>
      </c>
      <c r="I11" s="18" t="s">
        <v>18</v>
      </c>
      <c r="J11" s="45"/>
      <c r="K11" s="18">
        <v>100</v>
      </c>
      <c r="L11" s="18">
        <f t="shared" si="0"/>
        <v>4700</v>
      </c>
      <c r="M11" s="23" t="s">
        <v>36</v>
      </c>
      <c r="N11" s="18"/>
    </row>
    <row r="12" s="3" customFormat="1" customHeight="1" spans="1:14">
      <c r="A12" s="18">
        <v>9</v>
      </c>
      <c r="B12" s="28"/>
      <c r="C12" s="18" t="s">
        <v>37</v>
      </c>
      <c r="D12" s="18" t="s">
        <v>38</v>
      </c>
      <c r="E12" s="18" t="s">
        <v>17</v>
      </c>
      <c r="F12" s="18" t="s">
        <v>39</v>
      </c>
      <c r="G12" s="18"/>
      <c r="H12" s="20">
        <v>25</v>
      </c>
      <c r="I12" s="18" t="s">
        <v>33</v>
      </c>
      <c r="J12" s="45"/>
      <c r="K12" s="18">
        <v>18</v>
      </c>
      <c r="L12" s="18">
        <f t="shared" si="0"/>
        <v>450</v>
      </c>
      <c r="M12" s="26"/>
      <c r="N12" s="18"/>
    </row>
    <row r="13" s="3" customFormat="1" ht="32" customHeight="1" spans="1:14">
      <c r="A13" s="18">
        <v>10</v>
      </c>
      <c r="B13" s="28">
        <v>45352</v>
      </c>
      <c r="C13" s="18" t="s">
        <v>40</v>
      </c>
      <c r="D13" s="18" t="s">
        <v>41</v>
      </c>
      <c r="E13" s="18" t="s">
        <v>23</v>
      </c>
      <c r="F13" s="18"/>
      <c r="G13" s="18"/>
      <c r="H13" s="20">
        <v>1</v>
      </c>
      <c r="I13" s="18" t="s">
        <v>18</v>
      </c>
      <c r="J13" s="45"/>
      <c r="K13" s="18">
        <v>1600</v>
      </c>
      <c r="L13" s="18">
        <v>1600</v>
      </c>
      <c r="M13" s="26"/>
      <c r="N13" s="18"/>
    </row>
    <row r="14" s="3" customFormat="1" customHeight="1" spans="1:14">
      <c r="A14" s="18">
        <v>11</v>
      </c>
      <c r="B14" s="28">
        <v>45355</v>
      </c>
      <c r="C14" s="18" t="s">
        <v>42</v>
      </c>
      <c r="D14" s="18"/>
      <c r="E14" s="18" t="s">
        <v>17</v>
      </c>
      <c r="F14" s="18"/>
      <c r="G14" s="18"/>
      <c r="H14" s="20">
        <v>48</v>
      </c>
      <c r="I14" s="18" t="s">
        <v>43</v>
      </c>
      <c r="J14" s="45"/>
      <c r="K14" s="18">
        <v>38</v>
      </c>
      <c r="L14" s="18">
        <f>K14*H14</f>
        <v>1824</v>
      </c>
      <c r="M14" s="26"/>
      <c r="N14" s="18"/>
    </row>
    <row r="15" s="3" customFormat="1" customHeight="1" spans="1:14">
      <c r="A15" s="18">
        <v>12</v>
      </c>
      <c r="B15" s="28"/>
      <c r="C15" s="18" t="s">
        <v>44</v>
      </c>
      <c r="D15" s="18"/>
      <c r="E15" s="18" t="s">
        <v>17</v>
      </c>
      <c r="F15" s="18"/>
      <c r="G15" s="18"/>
      <c r="H15" s="20">
        <v>70</v>
      </c>
      <c r="I15" s="18" t="s">
        <v>45</v>
      </c>
      <c r="J15" s="45"/>
      <c r="K15" s="18">
        <v>13</v>
      </c>
      <c r="L15" s="18">
        <f>K15*H15</f>
        <v>910</v>
      </c>
      <c r="M15" s="27"/>
      <c r="N15" s="18"/>
    </row>
    <row r="16" s="3" customFormat="1" ht="31" customHeight="1" spans="1:14">
      <c r="A16" s="18">
        <v>13</v>
      </c>
      <c r="B16" s="22">
        <v>45355</v>
      </c>
      <c r="C16" s="27" t="s">
        <v>46</v>
      </c>
      <c r="D16" s="18" t="s">
        <v>47</v>
      </c>
      <c r="E16" s="18" t="s">
        <v>17</v>
      </c>
      <c r="F16" s="18">
        <v>4</v>
      </c>
      <c r="G16" s="18">
        <v>0.55</v>
      </c>
      <c r="H16" s="20">
        <v>1</v>
      </c>
      <c r="I16" s="18" t="s">
        <v>43</v>
      </c>
      <c r="J16" s="45"/>
      <c r="K16" s="18">
        <v>60</v>
      </c>
      <c r="L16" s="18">
        <v>60</v>
      </c>
      <c r="M16" s="26" t="s">
        <v>19</v>
      </c>
      <c r="N16" s="27"/>
    </row>
    <row r="17" s="3" customFormat="1" customHeight="1" spans="1:14">
      <c r="A17" s="18">
        <v>14</v>
      </c>
      <c r="B17" s="22"/>
      <c r="C17" s="27" t="s">
        <v>48</v>
      </c>
      <c r="D17" s="18" t="s">
        <v>49</v>
      </c>
      <c r="E17" s="18" t="s">
        <v>17</v>
      </c>
      <c r="F17" s="18"/>
      <c r="G17" s="18"/>
      <c r="H17" s="20">
        <v>1</v>
      </c>
      <c r="I17" s="18" t="s">
        <v>31</v>
      </c>
      <c r="J17" s="45"/>
      <c r="K17" s="18">
        <v>10</v>
      </c>
      <c r="L17" s="18">
        <v>10</v>
      </c>
      <c r="M17" s="26"/>
      <c r="N17" s="27"/>
    </row>
    <row r="18" s="3" customFormat="1" customHeight="1" spans="1:14">
      <c r="A18" s="18">
        <v>15</v>
      </c>
      <c r="B18" s="22"/>
      <c r="C18" s="27" t="s">
        <v>50</v>
      </c>
      <c r="D18" s="18"/>
      <c r="E18" s="18" t="s">
        <v>17</v>
      </c>
      <c r="F18" s="18"/>
      <c r="G18" s="18"/>
      <c r="H18" s="20">
        <v>25</v>
      </c>
      <c r="I18" s="18" t="s">
        <v>43</v>
      </c>
      <c r="J18" s="45"/>
      <c r="K18" s="18">
        <v>38</v>
      </c>
      <c r="L18" s="18">
        <f t="shared" ref="L18:L22" si="1">K18*H18</f>
        <v>950</v>
      </c>
      <c r="M18" s="26"/>
      <c r="N18" s="27"/>
    </row>
    <row r="19" s="3" customFormat="1" customHeight="1" spans="1:14">
      <c r="A19" s="18">
        <v>16</v>
      </c>
      <c r="B19" s="22"/>
      <c r="C19" s="27" t="s">
        <v>51</v>
      </c>
      <c r="D19" s="18"/>
      <c r="E19" s="18" t="s">
        <v>17</v>
      </c>
      <c r="F19" s="18">
        <v>0.6</v>
      </c>
      <c r="G19" s="18">
        <v>0.4</v>
      </c>
      <c r="H19" s="20">
        <v>25</v>
      </c>
      <c r="I19" s="18" t="s">
        <v>18</v>
      </c>
      <c r="J19" s="45"/>
      <c r="K19" s="18">
        <v>100</v>
      </c>
      <c r="L19" s="18">
        <f t="shared" si="1"/>
        <v>2500</v>
      </c>
      <c r="M19" s="26"/>
      <c r="N19" s="27"/>
    </row>
    <row r="20" s="3" customFormat="1" customHeight="1" spans="1:14">
      <c r="A20" s="18">
        <v>17</v>
      </c>
      <c r="B20" s="22"/>
      <c r="C20" s="27" t="s">
        <v>52</v>
      </c>
      <c r="D20" s="18"/>
      <c r="E20" s="18" t="s">
        <v>17</v>
      </c>
      <c r="F20" s="18"/>
      <c r="G20" s="18"/>
      <c r="H20" s="20">
        <v>25</v>
      </c>
      <c r="I20" s="18" t="s">
        <v>33</v>
      </c>
      <c r="J20" s="45"/>
      <c r="K20" s="18">
        <v>18</v>
      </c>
      <c r="L20" s="18">
        <f t="shared" si="1"/>
        <v>450</v>
      </c>
      <c r="M20" s="26"/>
      <c r="N20" s="27"/>
    </row>
    <row r="21" s="3" customFormat="1" customHeight="1" spans="1:14">
      <c r="A21" s="18">
        <v>18</v>
      </c>
      <c r="B21" s="22"/>
      <c r="C21" s="27" t="s">
        <v>44</v>
      </c>
      <c r="D21" s="18"/>
      <c r="E21" s="18" t="s">
        <v>17</v>
      </c>
      <c r="F21" s="18"/>
      <c r="G21" s="18"/>
      <c r="H21" s="20">
        <v>25</v>
      </c>
      <c r="I21" s="18" t="s">
        <v>45</v>
      </c>
      <c r="J21" s="45"/>
      <c r="K21" s="18">
        <v>13</v>
      </c>
      <c r="L21" s="18">
        <f t="shared" si="1"/>
        <v>325</v>
      </c>
      <c r="M21" s="27"/>
      <c r="N21" s="27"/>
    </row>
    <row r="22" s="3" customFormat="1" customHeight="1" spans="1:14">
      <c r="A22" s="18">
        <v>19</v>
      </c>
      <c r="B22" s="19">
        <v>45364</v>
      </c>
      <c r="C22" s="27" t="s">
        <v>53</v>
      </c>
      <c r="D22" s="18" t="s">
        <v>54</v>
      </c>
      <c r="E22" s="18" t="s">
        <v>17</v>
      </c>
      <c r="F22" s="18"/>
      <c r="G22" s="18"/>
      <c r="H22" s="20">
        <v>7</v>
      </c>
      <c r="I22" s="18" t="s">
        <v>18</v>
      </c>
      <c r="J22" s="45"/>
      <c r="K22" s="18">
        <v>80</v>
      </c>
      <c r="L22" s="18">
        <f t="shared" si="1"/>
        <v>560</v>
      </c>
      <c r="M22" s="26" t="s">
        <v>19</v>
      </c>
      <c r="N22" s="27"/>
    </row>
    <row r="23" s="3" customFormat="1" customHeight="1" spans="1:14">
      <c r="A23" s="18">
        <v>20</v>
      </c>
      <c r="B23" s="22"/>
      <c r="C23" s="27" t="s">
        <v>55</v>
      </c>
      <c r="D23" s="18" t="s">
        <v>22</v>
      </c>
      <c r="E23" s="18" t="s">
        <v>23</v>
      </c>
      <c r="F23" s="18">
        <v>11.2</v>
      </c>
      <c r="G23" s="18">
        <v>4.2</v>
      </c>
      <c r="H23" s="20">
        <v>1</v>
      </c>
      <c r="I23" s="18" t="s">
        <v>18</v>
      </c>
      <c r="J23" s="45">
        <f t="shared" ref="J23:J25" si="2">H23*G23*F23</f>
        <v>47.04</v>
      </c>
      <c r="K23" s="18">
        <v>38</v>
      </c>
      <c r="L23" s="18">
        <f t="shared" ref="L23:L25" si="3">K23*J23</f>
        <v>1787.52</v>
      </c>
      <c r="M23" s="26"/>
      <c r="N23" s="46" t="s">
        <v>24</v>
      </c>
    </row>
    <row r="24" s="3" customFormat="1" customHeight="1" spans="1:14">
      <c r="A24" s="18">
        <v>21</v>
      </c>
      <c r="B24" s="22"/>
      <c r="C24" s="27" t="s">
        <v>56</v>
      </c>
      <c r="D24" s="18" t="s">
        <v>22</v>
      </c>
      <c r="E24" s="18" t="s">
        <v>23</v>
      </c>
      <c r="F24" s="18">
        <v>10.2</v>
      </c>
      <c r="G24" s="18">
        <v>5.2</v>
      </c>
      <c r="H24" s="20">
        <v>2</v>
      </c>
      <c r="I24" s="18" t="s">
        <v>18</v>
      </c>
      <c r="J24" s="45">
        <f t="shared" si="2"/>
        <v>106.08</v>
      </c>
      <c r="K24" s="18">
        <v>38</v>
      </c>
      <c r="L24" s="18">
        <f t="shared" si="3"/>
        <v>4031.04</v>
      </c>
      <c r="M24" s="26"/>
      <c r="N24" s="46" t="s">
        <v>24</v>
      </c>
    </row>
    <row r="25" s="3" customFormat="1" customHeight="1" spans="1:14">
      <c r="A25" s="18">
        <v>22</v>
      </c>
      <c r="B25" s="22"/>
      <c r="C25" s="27" t="s">
        <v>57</v>
      </c>
      <c r="D25" s="18" t="s">
        <v>58</v>
      </c>
      <c r="E25" s="18" t="s">
        <v>23</v>
      </c>
      <c r="F25" s="18">
        <v>1.83</v>
      </c>
      <c r="G25" s="18">
        <v>1.14</v>
      </c>
      <c r="H25" s="20">
        <v>5</v>
      </c>
      <c r="I25" s="18" t="s">
        <v>18</v>
      </c>
      <c r="J25" s="45">
        <f t="shared" si="2"/>
        <v>10.431</v>
      </c>
      <c r="K25" s="18">
        <v>80</v>
      </c>
      <c r="L25" s="18">
        <f t="shared" si="3"/>
        <v>834.48</v>
      </c>
      <c r="M25" s="26"/>
      <c r="N25" s="27"/>
    </row>
    <row r="26" s="3" customFormat="1" customHeight="1" spans="1:14">
      <c r="A26" s="18">
        <v>23</v>
      </c>
      <c r="B26" s="21"/>
      <c r="C26" s="27" t="s">
        <v>59</v>
      </c>
      <c r="D26" s="18" t="s">
        <v>60</v>
      </c>
      <c r="E26" s="18" t="s">
        <v>23</v>
      </c>
      <c r="F26" s="18"/>
      <c r="G26" s="18"/>
      <c r="H26" s="20">
        <v>28</v>
      </c>
      <c r="I26" s="18" t="s">
        <v>61</v>
      </c>
      <c r="J26" s="45"/>
      <c r="K26" s="18">
        <v>12</v>
      </c>
      <c r="L26" s="18">
        <f t="shared" ref="L26:L28" si="4">K26*H26</f>
        <v>336</v>
      </c>
      <c r="M26" s="27"/>
      <c r="N26" s="27"/>
    </row>
    <row r="27" s="3" customFormat="1" customHeight="1" spans="1:14">
      <c r="A27" s="18">
        <v>24</v>
      </c>
      <c r="B27" s="28">
        <v>45364</v>
      </c>
      <c r="C27" s="27" t="s">
        <v>62</v>
      </c>
      <c r="D27" s="18" t="s">
        <v>63</v>
      </c>
      <c r="E27" s="18" t="s">
        <v>17</v>
      </c>
      <c r="F27" s="18"/>
      <c r="G27" s="18"/>
      <c r="H27" s="20">
        <v>60</v>
      </c>
      <c r="I27" s="18" t="s">
        <v>64</v>
      </c>
      <c r="J27" s="45"/>
      <c r="K27" s="18">
        <v>5.8</v>
      </c>
      <c r="L27" s="18">
        <f t="shared" si="4"/>
        <v>348</v>
      </c>
      <c r="M27" s="27" t="s">
        <v>19</v>
      </c>
      <c r="N27" s="27"/>
    </row>
    <row r="28" s="3" customFormat="1" ht="30" customHeight="1" spans="1:14">
      <c r="A28" s="18">
        <v>25</v>
      </c>
      <c r="B28" s="19">
        <v>45376</v>
      </c>
      <c r="C28" s="27" t="s">
        <v>65</v>
      </c>
      <c r="D28" s="18"/>
      <c r="E28" s="18" t="s">
        <v>17</v>
      </c>
      <c r="F28" s="18"/>
      <c r="G28" s="18"/>
      <c r="H28" s="20">
        <v>64</v>
      </c>
      <c r="I28" s="18" t="s">
        <v>61</v>
      </c>
      <c r="J28" s="45"/>
      <c r="K28" s="18">
        <v>5</v>
      </c>
      <c r="L28" s="18">
        <f t="shared" si="4"/>
        <v>320</v>
      </c>
      <c r="M28" s="27" t="s">
        <v>19</v>
      </c>
      <c r="N28" s="27"/>
    </row>
    <row r="29" s="3" customFormat="1" customHeight="1" spans="1:14">
      <c r="A29" s="18">
        <v>26</v>
      </c>
      <c r="B29" s="22"/>
      <c r="C29" s="27" t="s">
        <v>66</v>
      </c>
      <c r="D29" s="18" t="s">
        <v>67</v>
      </c>
      <c r="E29" s="18" t="s">
        <v>17</v>
      </c>
      <c r="F29" s="18">
        <v>4</v>
      </c>
      <c r="G29" s="18">
        <v>0.55</v>
      </c>
      <c r="H29" s="20">
        <v>4</v>
      </c>
      <c r="I29" s="18" t="s">
        <v>43</v>
      </c>
      <c r="J29" s="45">
        <v>16</v>
      </c>
      <c r="K29" s="18">
        <v>10</v>
      </c>
      <c r="L29" s="18">
        <f t="shared" ref="L29:L33" si="5">K29*J29</f>
        <v>160</v>
      </c>
      <c r="M29" s="27" t="s">
        <v>19</v>
      </c>
      <c r="N29" s="27"/>
    </row>
    <row r="30" s="3" customFormat="1" customHeight="1" spans="1:14">
      <c r="A30" s="18">
        <v>27</v>
      </c>
      <c r="B30" s="21"/>
      <c r="C30" s="27" t="s">
        <v>66</v>
      </c>
      <c r="D30" s="18" t="s">
        <v>67</v>
      </c>
      <c r="E30" s="18" t="s">
        <v>17</v>
      </c>
      <c r="F30" s="18">
        <v>4</v>
      </c>
      <c r="G30" s="18">
        <v>0.7</v>
      </c>
      <c r="H30" s="20">
        <v>1</v>
      </c>
      <c r="I30" s="18" t="s">
        <v>43</v>
      </c>
      <c r="J30" s="45">
        <v>4</v>
      </c>
      <c r="K30" s="18">
        <v>10</v>
      </c>
      <c r="L30" s="18">
        <f t="shared" si="5"/>
        <v>40</v>
      </c>
      <c r="M30" s="27" t="s">
        <v>19</v>
      </c>
      <c r="N30" s="27"/>
    </row>
    <row r="31" s="3" customFormat="1" customHeight="1" spans="1:14">
      <c r="A31" s="18">
        <v>28</v>
      </c>
      <c r="B31" s="22">
        <v>45378</v>
      </c>
      <c r="C31" s="27" t="s">
        <v>68</v>
      </c>
      <c r="D31" s="18" t="s">
        <v>69</v>
      </c>
      <c r="E31" s="18" t="s">
        <v>23</v>
      </c>
      <c r="F31" s="18">
        <v>0.3</v>
      </c>
      <c r="G31" s="18">
        <v>0.12</v>
      </c>
      <c r="H31" s="20">
        <v>117</v>
      </c>
      <c r="I31" s="18" t="s">
        <v>18</v>
      </c>
      <c r="J31" s="45"/>
      <c r="K31" s="18">
        <v>58</v>
      </c>
      <c r="L31" s="18">
        <f t="shared" ref="L31:L35" si="6">K31*H31</f>
        <v>6786</v>
      </c>
      <c r="M31" s="26" t="s">
        <v>19</v>
      </c>
      <c r="N31" s="27"/>
    </row>
    <row r="32" s="3" customFormat="1" customHeight="1" spans="1:14">
      <c r="A32" s="18">
        <v>29</v>
      </c>
      <c r="B32" s="21"/>
      <c r="C32" s="27" t="s">
        <v>70</v>
      </c>
      <c r="D32" s="18"/>
      <c r="E32" s="18" t="s">
        <v>23</v>
      </c>
      <c r="F32" s="18"/>
      <c r="G32" s="18"/>
      <c r="H32" s="20">
        <v>14</v>
      </c>
      <c r="I32" s="18" t="s">
        <v>61</v>
      </c>
      <c r="J32" s="45"/>
      <c r="K32" s="18">
        <v>420</v>
      </c>
      <c r="L32" s="18">
        <f t="shared" si="6"/>
        <v>5880</v>
      </c>
      <c r="M32" s="27"/>
      <c r="N32" s="27"/>
    </row>
    <row r="33" s="3" customFormat="1" customHeight="1" spans="1:14">
      <c r="A33" s="18">
        <v>30</v>
      </c>
      <c r="B33" s="28">
        <v>45380</v>
      </c>
      <c r="C33" s="27" t="s">
        <v>71</v>
      </c>
      <c r="D33" s="18" t="s">
        <v>58</v>
      </c>
      <c r="E33" s="18" t="s">
        <v>23</v>
      </c>
      <c r="F33" s="18">
        <v>2.4</v>
      </c>
      <c r="G33" s="18">
        <v>1.2</v>
      </c>
      <c r="H33" s="20">
        <v>2</v>
      </c>
      <c r="I33" s="18" t="s">
        <v>18</v>
      </c>
      <c r="J33" s="45">
        <f>H33*G33*F33</f>
        <v>5.76</v>
      </c>
      <c r="K33" s="18">
        <v>80</v>
      </c>
      <c r="L33" s="18">
        <f t="shared" si="5"/>
        <v>460.8</v>
      </c>
      <c r="M33" s="27" t="s">
        <v>19</v>
      </c>
      <c r="N33" s="27"/>
    </row>
    <row r="34" s="3" customFormat="1" ht="28" customHeight="1" spans="1:14">
      <c r="A34" s="18">
        <v>31</v>
      </c>
      <c r="B34" s="28">
        <v>45380</v>
      </c>
      <c r="C34" s="18" t="s">
        <v>72</v>
      </c>
      <c r="D34" s="18" t="s">
        <v>73</v>
      </c>
      <c r="E34" s="18" t="s">
        <v>23</v>
      </c>
      <c r="F34" s="18">
        <v>0.5</v>
      </c>
      <c r="G34" s="18">
        <v>0.7</v>
      </c>
      <c r="H34" s="20">
        <v>8</v>
      </c>
      <c r="I34" s="18" t="s">
        <v>74</v>
      </c>
      <c r="J34" s="45"/>
      <c r="K34" s="18">
        <v>120</v>
      </c>
      <c r="L34" s="18">
        <f t="shared" si="6"/>
        <v>960</v>
      </c>
      <c r="M34" s="23" t="s">
        <v>75</v>
      </c>
      <c r="N34" s="23"/>
    </row>
    <row r="35" s="3" customFormat="1" customHeight="1" spans="1:14">
      <c r="A35" s="18">
        <v>32</v>
      </c>
      <c r="B35" s="28"/>
      <c r="C35" s="18" t="s">
        <v>76</v>
      </c>
      <c r="D35" s="18" t="s">
        <v>77</v>
      </c>
      <c r="E35" s="18" t="s">
        <v>23</v>
      </c>
      <c r="F35" s="18">
        <v>0.4</v>
      </c>
      <c r="G35" s="18">
        <v>0.6</v>
      </c>
      <c r="H35" s="20">
        <v>1</v>
      </c>
      <c r="I35" s="18" t="s">
        <v>31</v>
      </c>
      <c r="J35" s="45"/>
      <c r="K35" s="18">
        <v>30</v>
      </c>
      <c r="L35" s="18">
        <f t="shared" si="6"/>
        <v>30</v>
      </c>
      <c r="M35" s="26"/>
      <c r="N35" s="26"/>
    </row>
    <row r="36" s="3" customFormat="1" ht="23" customHeight="1" spans="1:14">
      <c r="A36" s="18">
        <v>33</v>
      </c>
      <c r="B36" s="28"/>
      <c r="C36" s="18" t="s">
        <v>78</v>
      </c>
      <c r="D36" s="18" t="s">
        <v>79</v>
      </c>
      <c r="E36" s="18" t="s">
        <v>23</v>
      </c>
      <c r="F36" s="18">
        <v>1.2</v>
      </c>
      <c r="G36" s="18">
        <v>0.9</v>
      </c>
      <c r="H36" s="20">
        <v>1</v>
      </c>
      <c r="I36" s="18" t="s">
        <v>18</v>
      </c>
      <c r="J36" s="45">
        <f>G36*F36</f>
        <v>1.08</v>
      </c>
      <c r="K36" s="18">
        <v>280</v>
      </c>
      <c r="L36" s="18">
        <f>K36*J36</f>
        <v>302.4</v>
      </c>
      <c r="M36" s="26"/>
      <c r="N36" s="26"/>
    </row>
    <row r="37" s="3" customFormat="1" customHeight="1" spans="1:14">
      <c r="A37" s="18">
        <v>34</v>
      </c>
      <c r="B37" s="28"/>
      <c r="C37" s="18" t="s">
        <v>80</v>
      </c>
      <c r="D37" s="18"/>
      <c r="E37" s="18" t="s">
        <v>23</v>
      </c>
      <c r="F37" s="18"/>
      <c r="G37" s="18"/>
      <c r="H37" s="20">
        <v>8</v>
      </c>
      <c r="I37" s="18" t="s">
        <v>61</v>
      </c>
      <c r="J37" s="45"/>
      <c r="K37" s="18">
        <v>10</v>
      </c>
      <c r="L37" s="18">
        <f t="shared" ref="L37:L41" si="7">K37*H37</f>
        <v>80</v>
      </c>
      <c r="M37" s="26"/>
      <c r="N37" s="26"/>
    </row>
    <row r="38" s="3" customFormat="1" customHeight="1" spans="1:14">
      <c r="A38" s="18">
        <v>35</v>
      </c>
      <c r="B38" s="28"/>
      <c r="C38" s="18" t="s">
        <v>81</v>
      </c>
      <c r="D38" s="18" t="s">
        <v>82</v>
      </c>
      <c r="E38" s="18" t="s">
        <v>23</v>
      </c>
      <c r="F38" s="18">
        <v>0.3</v>
      </c>
      <c r="G38" s="18">
        <v>0.12</v>
      </c>
      <c r="H38" s="20">
        <v>3</v>
      </c>
      <c r="I38" s="18" t="s">
        <v>18</v>
      </c>
      <c r="J38" s="45"/>
      <c r="K38" s="18">
        <v>30</v>
      </c>
      <c r="L38" s="18">
        <f t="shared" si="7"/>
        <v>90</v>
      </c>
      <c r="M38" s="26"/>
      <c r="N38" s="26"/>
    </row>
    <row r="39" s="3" customFormat="1" customHeight="1" spans="1:14">
      <c r="A39" s="18">
        <v>36</v>
      </c>
      <c r="B39" s="28"/>
      <c r="C39" s="18" t="s">
        <v>83</v>
      </c>
      <c r="D39" s="18" t="s">
        <v>84</v>
      </c>
      <c r="E39" s="18" t="s">
        <v>23</v>
      </c>
      <c r="F39" s="18">
        <v>2.4</v>
      </c>
      <c r="G39" s="18">
        <v>0.4</v>
      </c>
      <c r="H39" s="20">
        <v>1</v>
      </c>
      <c r="I39" s="18" t="s">
        <v>18</v>
      </c>
      <c r="J39" s="45"/>
      <c r="K39" s="18">
        <v>680</v>
      </c>
      <c r="L39" s="18">
        <f t="shared" si="7"/>
        <v>680</v>
      </c>
      <c r="M39" s="27"/>
      <c r="N39" s="27"/>
    </row>
    <row r="40" s="3" customFormat="1" customHeight="1" spans="1:14">
      <c r="A40" s="18">
        <v>37</v>
      </c>
      <c r="B40" s="28">
        <v>45383</v>
      </c>
      <c r="C40" s="27" t="s">
        <v>85</v>
      </c>
      <c r="D40" s="18"/>
      <c r="E40" s="18" t="s">
        <v>23</v>
      </c>
      <c r="F40" s="18">
        <v>2.4</v>
      </c>
      <c r="G40" s="18">
        <v>1.2</v>
      </c>
      <c r="H40" s="20">
        <v>2</v>
      </c>
      <c r="I40" s="18" t="s">
        <v>61</v>
      </c>
      <c r="J40" s="45"/>
      <c r="K40" s="18">
        <v>150</v>
      </c>
      <c r="L40" s="18">
        <f t="shared" si="7"/>
        <v>300</v>
      </c>
      <c r="M40" s="26" t="s">
        <v>19</v>
      </c>
      <c r="N40" s="27"/>
    </row>
    <row r="41" s="3" customFormat="1" customHeight="1" spans="1:14">
      <c r="A41" s="18">
        <v>38</v>
      </c>
      <c r="B41" s="28">
        <v>45383</v>
      </c>
      <c r="C41" s="27" t="s">
        <v>86</v>
      </c>
      <c r="D41" s="18" t="s">
        <v>87</v>
      </c>
      <c r="E41" s="18" t="s">
        <v>17</v>
      </c>
      <c r="F41" s="18"/>
      <c r="G41" s="18"/>
      <c r="H41" s="20">
        <v>115</v>
      </c>
      <c r="I41" s="18" t="s">
        <v>31</v>
      </c>
      <c r="J41" s="45"/>
      <c r="K41" s="18">
        <v>2.8</v>
      </c>
      <c r="L41" s="18">
        <f t="shared" si="7"/>
        <v>322</v>
      </c>
      <c r="M41" s="26"/>
      <c r="N41" s="27"/>
    </row>
    <row r="42" s="3" customFormat="1" ht="21" customHeight="1" spans="1:14">
      <c r="A42" s="18">
        <v>39</v>
      </c>
      <c r="B42" s="28">
        <v>45389</v>
      </c>
      <c r="C42" s="18" t="s">
        <v>88</v>
      </c>
      <c r="D42" s="18" t="s">
        <v>89</v>
      </c>
      <c r="E42" s="18" t="s">
        <v>17</v>
      </c>
      <c r="F42" s="18">
        <v>0.6</v>
      </c>
      <c r="G42" s="18">
        <v>0.4</v>
      </c>
      <c r="H42" s="20">
        <v>1</v>
      </c>
      <c r="I42" s="18" t="s">
        <v>18</v>
      </c>
      <c r="J42" s="45"/>
      <c r="K42" s="18">
        <v>360</v>
      </c>
      <c r="L42" s="18">
        <v>360</v>
      </c>
      <c r="M42" s="27"/>
      <c r="N42" s="18"/>
    </row>
    <row r="43" s="3" customFormat="1" ht="30" customHeight="1" spans="1:14">
      <c r="A43" s="18">
        <v>40</v>
      </c>
      <c r="B43" s="19">
        <v>45391</v>
      </c>
      <c r="C43" s="18" t="s">
        <v>90</v>
      </c>
      <c r="D43" s="29" t="s">
        <v>58</v>
      </c>
      <c r="E43" s="18" t="s">
        <v>23</v>
      </c>
      <c r="F43" s="18">
        <v>0.6</v>
      </c>
      <c r="G43" s="18">
        <v>0.4</v>
      </c>
      <c r="H43" s="20">
        <v>15</v>
      </c>
      <c r="I43" s="18" t="s">
        <v>18</v>
      </c>
      <c r="J43" s="45"/>
      <c r="K43" s="18">
        <v>40</v>
      </c>
      <c r="L43" s="18">
        <f t="shared" ref="L43:L45" si="8">K43*H43</f>
        <v>600</v>
      </c>
      <c r="M43" s="23" t="s">
        <v>91</v>
      </c>
      <c r="N43" s="18"/>
    </row>
    <row r="44" s="3" customFormat="1" ht="30" customHeight="1" spans="1:14">
      <c r="A44" s="18">
        <v>41</v>
      </c>
      <c r="B44" s="22"/>
      <c r="C44" s="18" t="s">
        <v>92</v>
      </c>
      <c r="D44" s="29" t="s">
        <v>58</v>
      </c>
      <c r="E44" s="18" t="s">
        <v>23</v>
      </c>
      <c r="F44" s="18">
        <v>0.5</v>
      </c>
      <c r="G44" s="18">
        <v>0.7</v>
      </c>
      <c r="H44" s="20">
        <v>11</v>
      </c>
      <c r="I44" s="18" t="s">
        <v>18</v>
      </c>
      <c r="J44" s="45"/>
      <c r="K44" s="18">
        <v>50</v>
      </c>
      <c r="L44" s="18">
        <f t="shared" si="8"/>
        <v>550</v>
      </c>
      <c r="M44" s="26"/>
      <c r="N44" s="18"/>
    </row>
    <row r="45" s="3" customFormat="1" ht="30" customHeight="1" spans="1:14">
      <c r="A45" s="18">
        <v>42</v>
      </c>
      <c r="B45" s="21"/>
      <c r="C45" s="18" t="s">
        <v>93</v>
      </c>
      <c r="D45" s="29" t="s">
        <v>94</v>
      </c>
      <c r="E45" s="18" t="s">
        <v>23</v>
      </c>
      <c r="F45" s="18">
        <v>0.6</v>
      </c>
      <c r="G45" s="18">
        <v>0.8</v>
      </c>
      <c r="H45" s="20">
        <v>15</v>
      </c>
      <c r="I45" s="18" t="s">
        <v>31</v>
      </c>
      <c r="J45" s="45"/>
      <c r="K45" s="18">
        <v>25</v>
      </c>
      <c r="L45" s="18">
        <f t="shared" si="8"/>
        <v>375</v>
      </c>
      <c r="M45" s="27"/>
      <c r="N45" s="46"/>
    </row>
    <row r="46" s="4" customFormat="1" customHeight="1" spans="1:14">
      <c r="A46" s="18">
        <v>43</v>
      </c>
      <c r="B46" s="30" t="s">
        <v>95</v>
      </c>
      <c r="C46" s="30"/>
      <c r="D46" s="30"/>
      <c r="E46" s="30"/>
      <c r="F46" s="30"/>
      <c r="G46" s="30"/>
      <c r="H46" s="31"/>
      <c r="I46" s="30"/>
      <c r="J46" s="30"/>
      <c r="K46" s="30"/>
      <c r="L46" s="18">
        <f>SUM(L4:L45)</f>
        <v>46870.4</v>
      </c>
      <c r="M46" s="18"/>
      <c r="N46" s="18"/>
    </row>
    <row r="47" s="4" customFormat="1" customHeight="1" spans="1:14">
      <c r="A47" s="32" t="s">
        <v>96</v>
      </c>
      <c r="B47" s="33"/>
      <c r="C47" s="33"/>
      <c r="D47" s="33"/>
      <c r="E47" s="33"/>
      <c r="F47" s="33"/>
      <c r="G47" s="33"/>
      <c r="H47" s="33"/>
      <c r="I47" s="33"/>
      <c r="J47" s="33"/>
      <c r="K47" s="47"/>
      <c r="L47" s="18">
        <v>46000</v>
      </c>
      <c r="M47" s="18"/>
      <c r="N47" s="18"/>
    </row>
    <row r="48" s="4" customFormat="1" customHeight="1" spans="1:14">
      <c r="A48" s="34" t="s">
        <v>97</v>
      </c>
      <c r="B48" s="35"/>
      <c r="C48" s="35"/>
      <c r="D48" s="35"/>
      <c r="E48" s="35"/>
      <c r="F48" s="35"/>
      <c r="G48" s="35"/>
      <c r="H48" s="36"/>
      <c r="I48" s="35"/>
      <c r="J48" s="35"/>
      <c r="K48" s="48"/>
      <c r="L48" s="18"/>
      <c r="M48" s="18"/>
      <c r="N48" s="18"/>
    </row>
    <row r="49" s="1" customFormat="1" customHeight="1" spans="1:10">
      <c r="A49" s="37"/>
      <c r="B49" s="38"/>
      <c r="C49" s="37"/>
      <c r="D49" s="37"/>
      <c r="E49" s="37"/>
      <c r="F49" s="37"/>
      <c r="G49" s="37"/>
      <c r="H49" s="39"/>
      <c r="I49" s="49"/>
      <c r="J49" s="8"/>
    </row>
    <row r="50" s="1" customFormat="1" customHeight="1" spans="1:10">
      <c r="A50" s="37"/>
      <c r="B50" s="38"/>
      <c r="C50" s="37"/>
      <c r="D50" s="37"/>
      <c r="E50" s="37"/>
      <c r="F50" s="37"/>
      <c r="G50" s="37"/>
      <c r="H50" s="39"/>
      <c r="I50" s="49"/>
      <c r="J50" s="8"/>
    </row>
    <row r="51" s="1" customFormat="1" customHeight="1" spans="1:10">
      <c r="A51" s="37"/>
      <c r="B51" s="38"/>
      <c r="C51" s="37"/>
      <c r="D51" s="37"/>
      <c r="E51" s="37"/>
      <c r="F51" s="37"/>
      <c r="G51" s="37"/>
      <c r="H51" s="39"/>
      <c r="I51" s="49"/>
      <c r="J51" s="8"/>
    </row>
    <row r="52" s="1" customFormat="1" customHeight="1" spans="1:10">
      <c r="A52" s="37"/>
      <c r="B52" s="38"/>
      <c r="C52" s="37"/>
      <c r="D52" s="37"/>
      <c r="E52" s="37"/>
      <c r="F52" s="37"/>
      <c r="G52" s="37"/>
      <c r="H52" s="39"/>
      <c r="I52" s="49"/>
      <c r="J52" s="8"/>
    </row>
    <row r="53" s="1" customFormat="1" customHeight="1" spans="1:10">
      <c r="A53" s="37"/>
      <c r="B53" s="38"/>
      <c r="C53" s="37"/>
      <c r="D53" s="37"/>
      <c r="E53" s="37"/>
      <c r="F53" s="37"/>
      <c r="G53" s="37"/>
      <c r="H53" s="39"/>
      <c r="I53" s="49"/>
      <c r="J53" s="8"/>
    </row>
    <row r="54" s="1" customFormat="1" customHeight="1" spans="1:10">
      <c r="A54" s="37"/>
      <c r="B54" s="38"/>
      <c r="C54" s="37"/>
      <c r="E54" s="37"/>
      <c r="F54" s="37"/>
      <c r="G54" s="37"/>
      <c r="H54" s="39"/>
      <c r="I54" s="49"/>
      <c r="J54" s="8"/>
    </row>
    <row r="55" s="1" customFormat="1" customHeight="1" spans="1:10">
      <c r="A55" s="37"/>
      <c r="B55" s="38"/>
      <c r="C55" s="37"/>
      <c r="D55" s="37"/>
      <c r="E55" s="37"/>
      <c r="F55" s="37"/>
      <c r="G55" s="37"/>
      <c r="H55" s="39"/>
      <c r="I55" s="49"/>
      <c r="J55" s="8"/>
    </row>
    <row r="56" s="1" customFormat="1" customHeight="1" spans="1:10">
      <c r="A56" s="37"/>
      <c r="B56" s="38"/>
      <c r="C56" s="37"/>
      <c r="D56" s="37"/>
      <c r="E56" s="37"/>
      <c r="F56" s="37"/>
      <c r="G56" s="37"/>
      <c r="H56" s="39"/>
      <c r="I56" s="49"/>
      <c r="J56" s="8"/>
    </row>
    <row r="57" s="1" customFormat="1" customHeight="1" spans="1:10">
      <c r="A57" s="37"/>
      <c r="B57" s="38"/>
      <c r="C57" s="37"/>
      <c r="D57" s="37"/>
      <c r="E57" s="37"/>
      <c r="F57" s="37"/>
      <c r="G57" s="37"/>
      <c r="H57" s="39"/>
      <c r="I57" s="49"/>
      <c r="J57" s="8"/>
    </row>
    <row r="58" s="1" customFormat="1" customHeight="1" spans="1:10">
      <c r="A58" s="37"/>
      <c r="B58" s="38"/>
      <c r="C58" s="37"/>
      <c r="D58" s="37"/>
      <c r="E58" s="37"/>
      <c r="F58" s="37"/>
      <c r="G58" s="37"/>
      <c r="H58" s="39"/>
      <c r="I58" s="49"/>
      <c r="J58" s="8"/>
    </row>
    <row r="59" s="1" customFormat="1" customHeight="1" spans="1:10">
      <c r="A59" s="37"/>
      <c r="B59" s="38"/>
      <c r="C59" s="37"/>
      <c r="D59" s="37"/>
      <c r="E59" s="37"/>
      <c r="F59" s="37"/>
      <c r="G59" s="37"/>
      <c r="H59" s="39"/>
      <c r="I59" s="49"/>
      <c r="J59" s="8"/>
    </row>
    <row r="60" s="1" customFormat="1" customHeight="1" spans="1:10">
      <c r="A60" s="37"/>
      <c r="B60" s="38"/>
      <c r="C60" s="37"/>
      <c r="D60" s="37"/>
      <c r="E60" s="37"/>
      <c r="F60" s="37"/>
      <c r="G60" s="37"/>
      <c r="H60" s="39"/>
      <c r="I60" s="49"/>
      <c r="J60" s="8"/>
    </row>
    <row r="61" s="1" customFormat="1" customHeight="1" spans="1:10">
      <c r="A61" s="37"/>
      <c r="B61" s="38"/>
      <c r="C61" s="37"/>
      <c r="D61" s="37"/>
      <c r="E61" s="37"/>
      <c r="F61" s="37"/>
      <c r="G61" s="37"/>
      <c r="H61" s="39"/>
      <c r="I61" s="49"/>
      <c r="J61" s="8"/>
    </row>
    <row r="62" s="1" customFormat="1" customHeight="1" spans="1:10">
      <c r="A62" s="37"/>
      <c r="B62" s="38"/>
      <c r="C62" s="37"/>
      <c r="D62" s="37"/>
      <c r="E62" s="37"/>
      <c r="F62" s="37"/>
      <c r="G62" s="37"/>
      <c r="H62" s="39"/>
      <c r="I62" s="49"/>
      <c r="J62" s="8"/>
    </row>
    <row r="63" s="1" customFormat="1" customHeight="1" spans="1:10">
      <c r="A63" s="37"/>
      <c r="B63" s="38"/>
      <c r="C63" s="37"/>
      <c r="D63" s="37"/>
      <c r="E63" s="37"/>
      <c r="F63" s="37"/>
      <c r="G63" s="37"/>
      <c r="H63" s="39"/>
      <c r="I63" s="49"/>
      <c r="J63" s="8"/>
    </row>
    <row r="64" s="1" customFormat="1" customHeight="1" spans="1:10">
      <c r="A64" s="37"/>
      <c r="B64" s="38"/>
      <c r="C64" s="37"/>
      <c r="D64" s="37"/>
      <c r="E64" s="37"/>
      <c r="F64" s="37"/>
      <c r="G64" s="37"/>
      <c r="H64" s="39"/>
      <c r="I64" s="49"/>
      <c r="J64" s="8"/>
    </row>
    <row r="65" s="1" customFormat="1" customHeight="1" spans="1:10">
      <c r="A65" s="37"/>
      <c r="B65" s="38"/>
      <c r="C65" s="37"/>
      <c r="D65" s="37"/>
      <c r="E65" s="37"/>
      <c r="F65" s="37"/>
      <c r="G65" s="37"/>
      <c r="H65" s="39"/>
      <c r="I65" s="49"/>
      <c r="J65" s="8"/>
    </row>
  </sheetData>
  <mergeCells count="31">
    <mergeCell ref="A1:N1"/>
    <mergeCell ref="A2:N2"/>
    <mergeCell ref="F8:G8"/>
    <mergeCell ref="F12:G12"/>
    <mergeCell ref="B46:K46"/>
    <mergeCell ref="A47:K47"/>
    <mergeCell ref="A48:K48"/>
    <mergeCell ref="B4:B5"/>
    <mergeCell ref="B6:B7"/>
    <mergeCell ref="B8:B10"/>
    <mergeCell ref="B11:B12"/>
    <mergeCell ref="B14:B15"/>
    <mergeCell ref="B16:B21"/>
    <mergeCell ref="B22:B26"/>
    <mergeCell ref="B28:B30"/>
    <mergeCell ref="B31:B32"/>
    <mergeCell ref="B34:B39"/>
    <mergeCell ref="B43:B45"/>
    <mergeCell ref="C8:C10"/>
    <mergeCell ref="M4:M5"/>
    <mergeCell ref="M6:M7"/>
    <mergeCell ref="M8:M10"/>
    <mergeCell ref="M11:M15"/>
    <mergeCell ref="M16:M21"/>
    <mergeCell ref="M22:M26"/>
    <mergeCell ref="M31:M32"/>
    <mergeCell ref="M34:M39"/>
    <mergeCell ref="M40:M42"/>
    <mergeCell ref="M43:M45"/>
    <mergeCell ref="N8:N10"/>
    <mergeCell ref="N34:N39"/>
  </mergeCell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湖南唯创广告传媒18975000321</cp:lastModifiedBy>
  <dcterms:created xsi:type="dcterms:W3CDTF">2022-02-19T07:10:00Z</dcterms:created>
  <dcterms:modified xsi:type="dcterms:W3CDTF">2024-04-24T08:09:41Z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C428F14A2F7E4281952A53721CBC810A_13</vt:lpwstr>
  </property>
  <property fmtid="{D5CDD505-2E9C-101B-9397-08002B2CF9AE}" pid="3" name="KSOProductBuildVer">
    <vt:lpwstr>2052-12.1.0.16729</vt:lpwstr>
  </property>
</Properties>
</file>