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P2.0全彩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<sst xmlns="http://schemas.openxmlformats.org/spreadsheetml/2006/main" count="92" uniqueCount="73">
  <si>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t>室内P2全彩LED显示屏报价清单</t>
  </si>
  <si>
    <t xml:space="preserve">类别 </t>
  </si>
  <si>
    <t>序号</t>
  </si>
  <si>
    <t>设备名称</t>
  </si>
  <si>
    <t>描述</t>
  </si>
  <si>
    <t>数量</t>
  </si>
  <si>
    <t>品牌</t>
  </si>
  <si>
    <t>单位</t>
  </si>
  <si>
    <t>单价</t>
  </si>
  <si>
    <t>总价</t>
  </si>
  <si>
    <t>备注</t>
  </si>
  <si>
    <t>屏体</t>
  </si>
  <si>
    <t>P1.86全彩显示屏</t>
  </si>
  <si>
    <r>
      <rPr>
        <sz val="8"/>
        <color rgb="FF000000"/>
        <rFont val="微软雅黑"/>
        <charset val="134"/>
      </rPr>
      <t>1、产品LED像素点间距≤1.86mm;像素密度≥288906点/</t>
    </r>
    <r>
      <rPr>
        <sz val="8"/>
        <color rgb="FF000000"/>
        <rFont val="宋体"/>
        <charset val="134"/>
      </rPr>
      <t>㎡</t>
    </r>
    <r>
      <rPr>
        <sz val="8"/>
        <color rgb="FF000000"/>
        <rFont val="微软雅黑"/>
        <charset val="134"/>
      </rPr>
      <t>，每个像素点采用1纯红1纯绿1纯蓝三像素，表贴三合一封装。                                                                              2、产品支持前拆前维护和后拆后维护功能，支持用户级模组前维护方式,可在正面拆卸、安装，支持带电维护,热插拔,维护时间不超过10秒，支持单点维修更换。                           3、LED显示屏整屏像素失控率小于0.000001且区域像素失控率小于0.000003，LED显示屏整屏平整度：≤0.1mm，模组间缝隙：≤0.10mm；                                                  4、刷新率≥3840HZ；                                                                                                   5、18Bit，281 万亿色，达到广播级 1024 级灰度，色域覆盖率 100%，YLV(PAL)色域覆盖率≥170%，支持 BT.2020、DCI-P3、BT.709、SRGB 等多种色域转换；                   6、产品的显示单元</t>
    </r>
    <r>
      <rPr>
        <sz val="8"/>
        <color rgb="FF000000"/>
        <rFont val="Arial"/>
        <charset val="134"/>
      </rPr>
      <t>_x0004_</t>
    </r>
  </si>
  <si>
    <t>海康威视DS-D41Q20CA-1PHHK</t>
  </si>
  <si>
    <t>㎡</t>
  </si>
  <si>
    <t>长：1.65*宽1.2</t>
  </si>
  <si>
    <t>视频处理器</t>
  </si>
  <si>
    <t>1、支持至少 5 路输入接口，包括 1 路 DVI，1 路 HDMI1.3，1 路 VGA，1 路 USB 播放，1 路 CVBS，以适用各种前端输入信号；
2、集成发送卡和视频处理器的功能，简化系统链路，提高系统的稳定性及兼容性；。
3、支持插入U盘播放1080P@30HZ以内的视频及图片；
4、设备前面板配备直观的 LCD 显示界面，可直接观察网口的通讯状态，设备型号，屏幕大小及信号源状态等信息，简化系统的控制操作。
5、支持配合多功能卡，实现对屏体电源的手动控制，自动控制，以及软件控制，灵活简单。
6、支持 DVI、HDMI 的输入分辨率预设及自定义调节。
7、支持逐点亮度校正，可以对所有灯点的亮度和色度进行采集校正，有效消除LED模组的色差，使整屏的亮度和色度达到高度均匀一致，提高显示屏的画质。
8、支持快捷点屏，简单操作即可完成屏体配置。
9、支持 2个千兆网口输出，最大带载 可达130万像素。
10、支持创建 不少于6个用户场景作为模板保存，可直接调用，方便使用。
11、支持通过 RS232 协议连接中控设备。</t>
  </si>
  <si>
    <t>海康威视DS-D43V02</t>
  </si>
  <si>
    <t>台</t>
  </si>
  <si>
    <t>接收卡</t>
  </si>
  <si>
    <t>1.单卡带载512x384，8个标准的HUB75E 接口通讯，最多支持24 组 RGB 并行数据。
2.支持逐点亮色度校正。配合诺瓦高精度校正系统，对每个灯点的亮度进行校正，有效消除亮色度差异，使整屏的亮色度达到高度一致。
3.支持快速亮暗线调节。调节模组拼接和箱体拼接造成的亮暗线，改善亮造线引起的况觉突兀感。调节过程中即时生效，简单易用。
4.支持3D功能。配合支特3D功能的发送卡，输出3D画面。
4.RGB独立Gamma 调节。有效控制显示屏低灰不均匀、白平衡漂移等问题，使画面更加真实。
5.画面90°倍数旋转。画面以90°的倍数（0° 90°180°270°）进行旋转。
6.校正系数快速上传
7.Mapping功能。使箱体上上显示发送卡、网口和接收卡的编号，清晰获取接收卡的位置和走线方式。
6.预存画面设置。自定义开机、网线断开、无视频源信号时显示屏的画面。
7.湿度和电压监测。监测接收卡自身的温度和电压.无需其他外设。
7.箱体液晶显示。通过箱体液品模块显示接收卡的温度、电压、单次运行时间和总运行时间。
8.误码检测。检测接收卡网口通讯质量，记录错误包数，协助排除网络通讯隐患。
9.固件程序回读。回读接收卡的固件程序并保存到本地。
10.配置参数回读，回读接收卡的配置参数并保存到本地。
11.环路备份，接收卡与发送卡间通过主备线路连接成环路。线路某处出现故障时，屏体仍能正常显示。
12.双程序备份。接收卡出厂时应用区保存了两份固件程序、以防程序更新过程异常出现接收卡死锁问题。</t>
  </si>
  <si>
    <t>海康威视DS-D43R08</t>
  </si>
  <si>
    <t>张</t>
  </si>
  <si>
    <t>电源</t>
  </si>
  <si>
    <t>•   可靠性高，负载能力强，符合3C要求
•   100%满负载老化试验
•   空气自然对流冷却
•   保护功能具有：短路/过载</t>
  </si>
  <si>
    <t>海康威视DS-D43Q200PF-4V5</t>
  </si>
  <si>
    <t>个</t>
  </si>
  <si>
    <t>控制软件</t>
  </si>
  <si>
    <t>LED显示屏集总管理控制系统V1.0</t>
  </si>
  <si>
    <t>海康威视</t>
  </si>
  <si>
    <t>套</t>
  </si>
  <si>
    <t>控制电脑</t>
  </si>
  <si>
    <t>技术路线：Intel；  CPU：I5-11400； 内存：8GB；硬盘：128GB SSD+1TB HDD；显示器：21.5英寸；显卡：2G独显R7 430；</t>
  </si>
  <si>
    <t>自备，可利旧</t>
  </si>
  <si>
    <t>音响</t>
  </si>
  <si>
    <t xml:space="preserve">惠威功放一台，壁挂音箱两个，音响线、壁挂支架等一批
</t>
  </si>
  <si>
    <t>定制</t>
  </si>
  <si>
    <t>线缆</t>
  </si>
  <si>
    <t>强电电缆</t>
  </si>
  <si>
    <t>电缆:1根3*1.5平方电源线，带地线</t>
  </si>
  <si>
    <t>国产定制</t>
  </si>
  <si>
    <t>项</t>
  </si>
  <si>
    <t>信号线</t>
  </si>
  <si>
    <t>高清线缆</t>
  </si>
  <si>
    <t>屏体至处理器铺设2根超6类网线</t>
  </si>
  <si>
    <t>辅材</t>
  </si>
  <si>
    <t>配线</t>
  </si>
  <si>
    <t>磁铁，长排线，三芯电源线</t>
  </si>
  <si>
    <t>售后
服务</t>
  </si>
  <si>
    <t>质保</t>
  </si>
  <si>
    <t>质保壹年</t>
  </si>
  <si>
    <t>备品</t>
  </si>
  <si>
    <t>提供同批次备用品</t>
  </si>
  <si>
    <t>工程
实施</t>
  </si>
  <si>
    <t>显示屏结构</t>
  </si>
  <si>
    <r>
      <rPr>
        <sz val="8"/>
        <color rgb="FF000000"/>
        <rFont val="微软雅黑"/>
        <charset val="134"/>
      </rPr>
      <t>铝合金型材+镀锌方管定制，</t>
    </r>
    <r>
      <rPr>
        <b/>
        <u/>
        <sz val="8"/>
        <color rgb="FFFF0000"/>
        <rFont val="微软雅黑"/>
        <charset val="134"/>
      </rPr>
      <t xml:space="preserve">尺寸:1.7m(长）*1.21m（高）=2㎡   </t>
    </r>
    <r>
      <rPr>
        <b/>
        <sz val="8"/>
        <color rgb="FFFF0000"/>
        <rFont val="微软雅黑"/>
        <charset val="134"/>
      </rPr>
      <t xml:space="preserve">                                                                                                                                        </t>
    </r>
    <r>
      <rPr>
        <b/>
        <u/>
        <sz val="8"/>
        <color rgb="FFFF0000"/>
        <rFont val="微软雅黑"/>
        <charset val="134"/>
      </rPr>
      <t xml:space="preserve">                                </t>
    </r>
    <r>
      <rPr>
        <b/>
        <sz val="8"/>
        <color rgb="FFFF0000"/>
        <rFont val="微软雅黑"/>
        <charset val="134"/>
      </rPr>
      <t xml:space="preserve">                                                                                                                                </t>
    </r>
    <r>
      <rPr>
        <b/>
        <u/>
        <sz val="8"/>
        <color rgb="FFFF0000"/>
        <rFont val="微软雅黑"/>
        <charset val="134"/>
      </rPr>
      <t xml:space="preserve">                                      </t>
    </r>
    <r>
      <rPr>
        <b/>
        <sz val="8"/>
        <color rgb="FFFF0000"/>
        <rFont val="微软雅黑"/>
        <charset val="134"/>
      </rPr>
      <t xml:space="preserve">                                                                                                                                                            </t>
    </r>
    <r>
      <rPr>
        <b/>
        <u/>
        <sz val="8"/>
        <color rgb="FFFF0000"/>
        <rFont val="微软雅黑"/>
        <charset val="134"/>
      </rPr>
      <t xml:space="preserve">             </t>
    </r>
    <r>
      <rPr>
        <b/>
        <sz val="8"/>
        <color rgb="FFFF0000"/>
        <rFont val="微软雅黑"/>
        <charset val="134"/>
      </rPr>
      <t xml:space="preserve">                                                                                                                         </t>
    </r>
    <r>
      <rPr>
        <b/>
        <u/>
        <sz val="8"/>
        <color rgb="FFFF0000"/>
        <rFont val="微软雅黑"/>
        <charset val="134"/>
      </rPr>
      <t xml:space="preserve">                                           </t>
    </r>
    <r>
      <rPr>
        <b/>
        <sz val="8"/>
        <color rgb="FFFF0000"/>
        <rFont val="微软雅黑"/>
        <charset val="134"/>
      </rPr>
      <t xml:space="preserve">                                                                                                                            </t>
    </r>
    <r>
      <rPr>
        <b/>
        <u/>
        <sz val="8"/>
        <color rgb="FFFF0000"/>
        <rFont val="微软雅黑"/>
        <charset val="134"/>
      </rPr>
      <t xml:space="preserve">                                             </t>
    </r>
    <r>
      <rPr>
        <b/>
        <sz val="8"/>
        <color rgb="FFFF0000"/>
        <rFont val="微软雅黑"/>
        <charset val="134"/>
      </rPr>
      <t xml:space="preserve">                                                                                                                         </t>
    </r>
    <r>
      <rPr>
        <b/>
        <u/>
        <sz val="8"/>
        <color rgb="FFFF0000"/>
        <rFont val="微软雅黑"/>
        <charset val="134"/>
      </rPr>
      <t xml:space="preserve">                                              </t>
    </r>
    <r>
      <rPr>
        <b/>
        <sz val="8"/>
        <color rgb="FFFF0000"/>
        <rFont val="微软雅黑"/>
        <charset val="134"/>
      </rPr>
      <t xml:space="preserve">                                                                                                                                                   </t>
    </r>
    <r>
      <rPr>
        <b/>
        <u/>
        <sz val="8"/>
        <color rgb="FFFF0000"/>
        <rFont val="微软雅黑"/>
        <charset val="134"/>
      </rPr>
      <t xml:space="preserve">                    </t>
    </r>
    <r>
      <rPr>
        <b/>
        <sz val="8"/>
        <color rgb="FFFF0000"/>
        <rFont val="微软雅黑"/>
        <charset val="134"/>
      </rPr>
      <t xml:space="preserve">                                                                                                                        </t>
    </r>
    <r>
      <rPr>
        <b/>
        <u/>
        <sz val="8"/>
        <color rgb="FFFF0000"/>
        <rFont val="微软雅黑"/>
        <charset val="134"/>
      </rPr>
      <t xml:space="preserve">                                             </t>
    </r>
  </si>
  <si>
    <t>安装调试费</t>
  </si>
  <si>
    <t>安装、调试、培训</t>
  </si>
  <si>
    <t>人工</t>
  </si>
  <si>
    <t>小计</t>
  </si>
  <si>
    <t>人民币（大写）:</t>
  </si>
  <si>
    <t>人民币（小写）：</t>
  </si>
  <si>
    <t>其他</t>
  </si>
  <si>
    <t>卷帘</t>
  </si>
  <si>
    <r>
      <rPr>
        <sz val="8"/>
        <color indexed="8"/>
        <rFont val="微软雅黑"/>
        <charset val="134"/>
      </rPr>
      <t>1</t>
    </r>
    <r>
      <rPr>
        <sz val="8"/>
        <color indexed="8"/>
        <rFont val="微软雅黑"/>
        <charset val="134"/>
      </rPr>
      <t>.7*1.2</t>
    </r>
  </si>
  <si>
    <t>电动轨</t>
  </si>
  <si>
    <t>米</t>
  </si>
  <si>
    <t>电机/广告字</t>
  </si>
  <si>
    <t>含税费</t>
  </si>
  <si>
    <t>总计</t>
  </si>
  <si>
    <t>最后优惠价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</si>
</sst>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\(\¥#,##0.00\)"/>
    <numFmt numFmtId="177" formatCode="[DBNum2][$RMB]General;[Red][DBNum2][$RMB]General;[Red][DBNum2][$RMB]General"/>
    <numFmt numFmtId="178" formatCode="\¥#,##0.00;\¥\-#,##0.00"/>
  </numFmts>
  <fonts count="32">
    <font>
      <sz val="11"/>
      <color theme="1"/>
      <name val="宋体"/>
      <charset val="134"/>
      <scheme val="minor"/>
    </font>
    <font>
      <sz val="8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20"/>
      <color indexed="8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u/>
      <sz val="8"/>
      <color indexed="8"/>
      <name val="微软雅黑"/>
      <charset val="134"/>
    </font>
    <font>
      <sz val="8"/>
      <color theme="1"/>
      <name val="微软雅黑"/>
      <charset val="134"/>
    </font>
    <font>
      <sz val="10"/>
      <color indexed="63"/>
      <name val="Segoe UI"/>
      <charset val="134"/>
    </font>
    <font>
      <sz val="8"/>
      <color indexed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Arial"/>
      <charset val="134"/>
    </font>
    <font>
      <b/>
      <u/>
      <sz val="8"/>
      <color rgb="FFFF0000"/>
      <name val="微软雅黑"/>
      <charset val="134"/>
    </font>
    <font>
      <b/>
      <sz val="8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180975</xdr:colOff>
      <xdr:row>0</xdr:row>
      <xdr:rowOff>447675</xdr:rowOff>
    </xdr:to>
    <xdr:pic>
      <xdr:nvPicPr>
        <xdr:cNvPr id="2" name="图片 1" descr="0b4c15c886976e6312c94ab69d66b24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5725" y="0"/>
          <a:ext cx="1590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180975</xdr:colOff>
      <xdr:row>0</xdr:row>
      <xdr:rowOff>447675</xdr:rowOff>
    </xdr:to>
    <xdr:pic>
      <xdr:nvPicPr>
        <xdr:cNvPr id="3" name="图片 1" descr="0b4c15c886976e6312c94ab69d66b24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5725" y="0"/>
          <a:ext cx="1590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180975</xdr:colOff>
      <xdr:row>0</xdr:row>
      <xdr:rowOff>447675</xdr:rowOff>
    </xdr:to>
    <xdr:pic>
      <xdr:nvPicPr>
        <xdr:cNvPr id="4" name="图片 3" descr="0b4c15c886976e6312c94ab69d66b24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5725" y="0"/>
          <a:ext cx="1590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180975</xdr:colOff>
      <xdr:row>0</xdr:row>
      <xdr:rowOff>447675</xdr:rowOff>
    </xdr:to>
    <xdr:pic>
      <xdr:nvPicPr>
        <xdr:cNvPr id="5" name="图片 1" descr="0b4c15c886976e6312c94ab69d66b24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5725" y="0"/>
          <a:ext cx="1590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4"/>
  <sheetViews>
    <sheetView tabSelected="1" topLeftCell="A5" workbookViewId="0">
      <selection activeCell="E9" sqref="E9"/>
    </sheetView>
  </sheetViews>
  <sheetFormatPr defaultColWidth="9" defaultRowHeight="13.5"/>
  <cols>
    <col min="1" max="1" width="1.125" style="3" customWidth="1"/>
    <col min="2" max="2" width="7.375" style="3" customWidth="1"/>
    <col min="3" max="3" width="11.125" style="3" customWidth="1"/>
    <col min="4" max="4" width="11.5" style="3" customWidth="1"/>
    <col min="5" max="5" width="54.25" style="4" customWidth="1"/>
    <col min="6" max="6" width="8.875" style="3" customWidth="1"/>
    <col min="7" max="7" width="12.5" style="3" customWidth="1"/>
    <col min="8" max="8" width="6.625" style="3" customWidth="1"/>
    <col min="9" max="9" width="10.875" style="5" customWidth="1"/>
    <col min="10" max="10" width="13.375" style="5" customWidth="1"/>
    <col min="11" max="11" width="11" style="3" customWidth="1"/>
    <col min="12" max="13" width="9" style="3" customWidth="1"/>
    <col min="14" max="14" width="18.75" style="3" customWidth="1"/>
    <col min="15" max="15" width="12.625" style="3" customWidth="1"/>
    <col min="16" max="16" width="9" style="3" customWidth="1"/>
    <col min="17" max="16384" width="9" style="3"/>
  </cols>
  <sheetData>
    <row r="1" ht="36.95" customHeight="1" spans="2:11">
      <c r="B1" s="6" t="s">
        <v>0</v>
      </c>
      <c r="C1" s="6"/>
      <c r="D1" s="6"/>
      <c r="E1" s="7"/>
      <c r="F1" s="6"/>
      <c r="G1" s="6"/>
      <c r="H1" s="6"/>
      <c r="I1" s="36"/>
      <c r="J1" s="36"/>
      <c r="K1" s="6"/>
    </row>
    <row r="2" s="1" customFormat="1" spans="2:11"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37" t="s">
        <v>8</v>
      </c>
      <c r="J2" s="37" t="s">
        <v>9</v>
      </c>
      <c r="K2" s="8" t="s">
        <v>10</v>
      </c>
    </row>
    <row r="3" s="1" customFormat="1" ht="120" customHeight="1" spans="2:11">
      <c r="B3" s="10" t="s">
        <v>11</v>
      </c>
      <c r="C3" s="11">
        <v>1</v>
      </c>
      <c r="D3" s="11" t="s">
        <v>12</v>
      </c>
      <c r="E3" s="12" t="s">
        <v>13</v>
      </c>
      <c r="F3" s="11">
        <v>1.98</v>
      </c>
      <c r="G3" s="11" t="s">
        <v>14</v>
      </c>
      <c r="H3" s="13" t="s">
        <v>15</v>
      </c>
      <c r="I3" s="38">
        <v>4280</v>
      </c>
      <c r="J3" s="38">
        <f t="shared" ref="J3:J5" si="0">I3*F3</f>
        <v>8474.4</v>
      </c>
      <c r="K3" s="39" t="s">
        <v>16</v>
      </c>
    </row>
    <row r="4" s="1" customFormat="1" ht="68.1" customHeight="1" spans="2:14">
      <c r="B4" s="14"/>
      <c r="C4" s="11">
        <v>2</v>
      </c>
      <c r="D4" s="11" t="s">
        <v>17</v>
      </c>
      <c r="E4" s="15" t="s">
        <v>18</v>
      </c>
      <c r="F4" s="16">
        <v>1</v>
      </c>
      <c r="G4" s="16" t="s">
        <v>19</v>
      </c>
      <c r="H4" s="16" t="s">
        <v>20</v>
      </c>
      <c r="I4" s="40">
        <v>1280</v>
      </c>
      <c r="J4" s="38">
        <f t="shared" si="0"/>
        <v>1280</v>
      </c>
      <c r="K4" s="21"/>
      <c r="N4" s="41"/>
    </row>
    <row r="5" s="1" customFormat="1" ht="54.95" customHeight="1" spans="2:14">
      <c r="B5" s="14"/>
      <c r="C5" s="11">
        <v>3</v>
      </c>
      <c r="D5" s="11" t="s">
        <v>21</v>
      </c>
      <c r="E5" s="17" t="s">
        <v>22</v>
      </c>
      <c r="F5" s="11">
        <v>5</v>
      </c>
      <c r="G5" s="11" t="s">
        <v>23</v>
      </c>
      <c r="H5" s="11" t="s">
        <v>24</v>
      </c>
      <c r="I5" s="38">
        <v>135</v>
      </c>
      <c r="J5" s="38">
        <f t="shared" si="0"/>
        <v>675</v>
      </c>
      <c r="K5" s="21"/>
      <c r="N5" s="41"/>
    </row>
    <row r="6" s="1" customFormat="1" ht="50.1" customHeight="1" spans="2:14">
      <c r="B6" s="14"/>
      <c r="C6" s="11">
        <v>4</v>
      </c>
      <c r="D6" s="11" t="s">
        <v>25</v>
      </c>
      <c r="E6" s="18" t="s">
        <v>26</v>
      </c>
      <c r="F6" s="11">
        <v>6</v>
      </c>
      <c r="G6" s="11" t="s">
        <v>27</v>
      </c>
      <c r="H6" s="11" t="s">
        <v>28</v>
      </c>
      <c r="I6" s="38">
        <v>95</v>
      </c>
      <c r="J6" s="38">
        <f>F6*I6</f>
        <v>570</v>
      </c>
      <c r="K6" s="21"/>
      <c r="N6" s="41"/>
    </row>
    <row r="7" s="1" customFormat="1" ht="32.1" customHeight="1" spans="2:14">
      <c r="B7" s="14"/>
      <c r="C7" s="11">
        <v>5</v>
      </c>
      <c r="D7" s="11" t="s">
        <v>29</v>
      </c>
      <c r="E7" s="19" t="s">
        <v>30</v>
      </c>
      <c r="F7" s="11">
        <v>1</v>
      </c>
      <c r="G7" s="11" t="s">
        <v>31</v>
      </c>
      <c r="H7" s="11" t="s">
        <v>32</v>
      </c>
      <c r="I7" s="38">
        <v>400</v>
      </c>
      <c r="J7" s="38">
        <f>F7*I7</f>
        <v>400</v>
      </c>
      <c r="K7" s="21"/>
      <c r="N7" s="41"/>
    </row>
    <row r="8" s="1" customFormat="1" ht="32.1" customHeight="1" spans="2:14">
      <c r="B8" s="14"/>
      <c r="C8" s="11">
        <v>6</v>
      </c>
      <c r="D8" s="11" t="s">
        <v>33</v>
      </c>
      <c r="E8" s="19" t="s">
        <v>34</v>
      </c>
      <c r="F8" s="11">
        <v>1</v>
      </c>
      <c r="G8" s="11" t="s">
        <v>31</v>
      </c>
      <c r="H8" s="11" t="s">
        <v>32</v>
      </c>
      <c r="I8" s="38">
        <v>0</v>
      </c>
      <c r="J8" s="38" t="s">
        <v>35</v>
      </c>
      <c r="K8" s="21"/>
      <c r="N8" s="41"/>
    </row>
    <row r="9" s="1" customFormat="1" ht="33" customHeight="1" spans="2:11">
      <c r="B9" s="20"/>
      <c r="C9" s="21">
        <v>7</v>
      </c>
      <c r="D9" s="21" t="s">
        <v>36</v>
      </c>
      <c r="E9" s="19" t="s">
        <v>37</v>
      </c>
      <c r="F9" s="21">
        <v>1</v>
      </c>
      <c r="G9" s="21" t="s">
        <v>38</v>
      </c>
      <c r="H9" s="21" t="s">
        <v>32</v>
      </c>
      <c r="I9" s="21">
        <v>1395</v>
      </c>
      <c r="J9" s="38">
        <f>F9*I9</f>
        <v>1395</v>
      </c>
      <c r="K9" s="21"/>
    </row>
    <row r="10" s="1" customFormat="1" ht="32.25" customHeight="1" spans="2:11">
      <c r="B10" s="8" t="s">
        <v>39</v>
      </c>
      <c r="C10" s="11">
        <v>7</v>
      </c>
      <c r="D10" s="11" t="s">
        <v>40</v>
      </c>
      <c r="E10" s="19" t="s">
        <v>41</v>
      </c>
      <c r="F10" s="11">
        <v>1</v>
      </c>
      <c r="G10" s="11" t="s">
        <v>42</v>
      </c>
      <c r="H10" s="11" t="s">
        <v>43</v>
      </c>
      <c r="I10" s="38">
        <v>200</v>
      </c>
      <c r="J10" s="38">
        <f t="shared" ref="J10:J15" si="1">F10*I10</f>
        <v>200</v>
      </c>
      <c r="K10" s="11"/>
    </row>
    <row r="11" s="1" customFormat="1" ht="27" customHeight="1" spans="2:11">
      <c r="B11" s="8" t="s">
        <v>44</v>
      </c>
      <c r="C11" s="11">
        <v>8</v>
      </c>
      <c r="D11" s="21" t="s">
        <v>45</v>
      </c>
      <c r="E11" s="19" t="s">
        <v>46</v>
      </c>
      <c r="F11" s="11">
        <v>1</v>
      </c>
      <c r="G11" s="11" t="s">
        <v>42</v>
      </c>
      <c r="H11" s="21" t="s">
        <v>32</v>
      </c>
      <c r="I11" s="38">
        <v>200</v>
      </c>
      <c r="J11" s="38">
        <f t="shared" si="1"/>
        <v>200</v>
      </c>
      <c r="K11" s="11"/>
    </row>
    <row r="12" s="1" customFormat="1" ht="21.95" customHeight="1" spans="2:11">
      <c r="B12" s="8" t="s">
        <v>47</v>
      </c>
      <c r="C12" s="11">
        <v>10</v>
      </c>
      <c r="D12" s="21" t="s">
        <v>48</v>
      </c>
      <c r="E12" s="22" t="s">
        <v>49</v>
      </c>
      <c r="F12" s="11">
        <f>F3</f>
        <v>1.98</v>
      </c>
      <c r="G12" s="11" t="s">
        <v>42</v>
      </c>
      <c r="H12" s="11" t="s">
        <v>15</v>
      </c>
      <c r="I12" s="38">
        <v>100</v>
      </c>
      <c r="J12" s="38">
        <f t="shared" si="1"/>
        <v>198</v>
      </c>
      <c r="K12" s="11"/>
    </row>
    <row r="13" s="1" customFormat="1" ht="21.95" customHeight="1" spans="2:11">
      <c r="B13" s="23" t="s">
        <v>50</v>
      </c>
      <c r="C13" s="11">
        <v>11</v>
      </c>
      <c r="D13" s="21" t="s">
        <v>51</v>
      </c>
      <c r="E13" s="22" t="s">
        <v>52</v>
      </c>
      <c r="F13" s="21">
        <v>1</v>
      </c>
      <c r="G13" s="11" t="s">
        <v>31</v>
      </c>
      <c r="H13" s="21" t="s">
        <v>43</v>
      </c>
      <c r="I13" s="38">
        <v>0</v>
      </c>
      <c r="J13" s="38">
        <f t="shared" si="1"/>
        <v>0</v>
      </c>
      <c r="K13" s="21"/>
    </row>
    <row r="14" s="1" customFormat="1" ht="27" customHeight="1" spans="2:11">
      <c r="B14" s="24"/>
      <c r="C14" s="11">
        <v>12</v>
      </c>
      <c r="D14" s="11" t="s">
        <v>53</v>
      </c>
      <c r="E14" s="22" t="s">
        <v>54</v>
      </c>
      <c r="F14" s="21">
        <v>2</v>
      </c>
      <c r="G14" s="11" t="s">
        <v>31</v>
      </c>
      <c r="H14" s="21" t="s">
        <v>24</v>
      </c>
      <c r="I14" s="38">
        <v>285</v>
      </c>
      <c r="J14" s="38">
        <f t="shared" si="1"/>
        <v>570</v>
      </c>
      <c r="K14" s="21"/>
    </row>
    <row r="15" s="1" customFormat="1" ht="30.6" customHeight="1" spans="2:11">
      <c r="B15" s="25" t="s">
        <v>55</v>
      </c>
      <c r="C15" s="11">
        <v>13</v>
      </c>
      <c r="D15" s="21" t="s">
        <v>56</v>
      </c>
      <c r="E15" s="12" t="s">
        <v>57</v>
      </c>
      <c r="F15" s="11">
        <v>2</v>
      </c>
      <c r="G15" s="11" t="s">
        <v>38</v>
      </c>
      <c r="H15" s="13" t="s">
        <v>15</v>
      </c>
      <c r="I15" s="38">
        <v>200</v>
      </c>
      <c r="J15" s="38">
        <f t="shared" si="1"/>
        <v>400</v>
      </c>
      <c r="K15" s="42"/>
    </row>
    <row r="16" s="1" customFormat="1" ht="26.1" customHeight="1" spans="2:11">
      <c r="B16" s="26"/>
      <c r="C16" s="11">
        <v>14</v>
      </c>
      <c r="D16" s="21" t="s">
        <v>58</v>
      </c>
      <c r="E16" s="22" t="s">
        <v>59</v>
      </c>
      <c r="F16" s="11">
        <f>F3</f>
        <v>1.98</v>
      </c>
      <c r="G16" s="11" t="s">
        <v>60</v>
      </c>
      <c r="H16" s="11" t="s">
        <v>15</v>
      </c>
      <c r="I16" s="38">
        <v>600</v>
      </c>
      <c r="J16" s="38">
        <f>I16*F16</f>
        <v>1188</v>
      </c>
      <c r="K16" s="42"/>
    </row>
    <row r="17" s="1" customFormat="1" ht="26.1" customHeight="1" spans="2:11">
      <c r="B17" s="27" t="s">
        <v>61</v>
      </c>
      <c r="C17" s="28"/>
      <c r="D17" s="8" t="s">
        <v>62</v>
      </c>
      <c r="E17" s="29">
        <f>J17</f>
        <v>15550.4</v>
      </c>
      <c r="F17" s="30"/>
      <c r="G17" s="30"/>
      <c r="H17" s="30"/>
      <c r="I17" s="37" t="s">
        <v>63</v>
      </c>
      <c r="J17" s="43">
        <f>SUM(J3:J16)</f>
        <v>15550.4</v>
      </c>
      <c r="K17" s="44"/>
    </row>
    <row r="18" ht="21.95" customHeight="1" spans="2:11">
      <c r="B18" s="31" t="s">
        <v>64</v>
      </c>
      <c r="C18" s="31"/>
      <c r="D18" s="31" t="s">
        <v>65</v>
      </c>
      <c r="E18" s="31"/>
      <c r="F18" s="31">
        <v>2.04</v>
      </c>
      <c r="G18" s="31" t="s">
        <v>38</v>
      </c>
      <c r="H18" s="31" t="s">
        <v>15</v>
      </c>
      <c r="I18" s="31">
        <v>88</v>
      </c>
      <c r="J18" s="31">
        <f>F18*I18</f>
        <v>179.52</v>
      </c>
      <c r="K18" s="31" t="s">
        <v>66</v>
      </c>
    </row>
    <row r="19" ht="31.5" customHeight="1" spans="2:11">
      <c r="B19" s="31"/>
      <c r="C19" s="31"/>
      <c r="D19" s="31" t="s">
        <v>67</v>
      </c>
      <c r="E19" s="22"/>
      <c r="F19" s="31">
        <v>1.7</v>
      </c>
      <c r="G19" s="31"/>
      <c r="H19" s="31" t="s">
        <v>68</v>
      </c>
      <c r="I19" s="45">
        <v>58</v>
      </c>
      <c r="J19" s="31">
        <f>F19*I19</f>
        <v>98.6</v>
      </c>
      <c r="K19" s="31"/>
    </row>
    <row r="20" ht="19.5" customHeight="1" spans="2:11">
      <c r="B20" s="31"/>
      <c r="C20" s="31"/>
      <c r="D20" s="31" t="s">
        <v>69</v>
      </c>
      <c r="E20" s="22"/>
      <c r="F20" s="31">
        <v>1</v>
      </c>
      <c r="G20" s="31"/>
      <c r="H20" s="31" t="s">
        <v>43</v>
      </c>
      <c r="I20" s="45">
        <v>760</v>
      </c>
      <c r="J20" s="31">
        <f>F20*I20</f>
        <v>760</v>
      </c>
      <c r="K20" s="31"/>
    </row>
    <row r="21" ht="21" customHeight="1" spans="2:11">
      <c r="B21" s="31"/>
      <c r="C21" s="31"/>
      <c r="D21" s="31" t="s">
        <v>58</v>
      </c>
      <c r="E21" s="22"/>
      <c r="F21" s="31">
        <v>1</v>
      </c>
      <c r="G21" s="31"/>
      <c r="H21" s="31" t="s">
        <v>43</v>
      </c>
      <c r="I21" s="45">
        <v>80</v>
      </c>
      <c r="J21" s="31">
        <f>F21*I21</f>
        <v>80</v>
      </c>
      <c r="K21" s="31" t="s">
        <v>70</v>
      </c>
    </row>
    <row r="22" ht="18" customHeight="1" spans="2:11">
      <c r="B22" s="31"/>
      <c r="C22" s="31"/>
      <c r="D22" s="31"/>
      <c r="E22" s="22"/>
      <c r="F22" s="31"/>
      <c r="G22" s="31"/>
      <c r="H22" s="31"/>
      <c r="I22" s="45"/>
      <c r="J22" s="45">
        <f>SUM(J18:J21)</f>
        <v>1118.12</v>
      </c>
      <c r="K22" s="31"/>
    </row>
    <row r="23" s="2" customFormat="1" ht="20.25" customHeight="1" spans="2:11">
      <c r="B23" s="32" t="s">
        <v>71</v>
      </c>
      <c r="C23" s="33"/>
      <c r="D23" s="34"/>
      <c r="E23" s="35"/>
      <c r="F23" s="34"/>
      <c r="G23" s="34"/>
      <c r="H23" s="34"/>
      <c r="I23" s="46"/>
      <c r="J23" s="46">
        <f>J17+J22</f>
        <v>16668.52</v>
      </c>
      <c r="K23" s="34"/>
    </row>
    <row r="24" ht="18" customHeight="1" spans="2:11">
      <c r="B24" s="32" t="s">
        <v>72</v>
      </c>
      <c r="C24" s="33"/>
      <c r="D24" s="31"/>
      <c r="E24" s="22"/>
      <c r="F24" s="31"/>
      <c r="G24" s="31"/>
      <c r="H24" s="31"/>
      <c r="I24" s="45"/>
      <c r="J24" s="46">
        <v>15000</v>
      </c>
      <c r="K24" s="31"/>
    </row>
  </sheetData>
  <mergeCells count="9">
    <mergeCell ref="B1:K1"/>
    <mergeCell ref="B17:C17"/>
    <mergeCell ref="E17:H17"/>
    <mergeCell ref="J17:K17"/>
    <mergeCell ref="B23:C23"/>
    <mergeCell ref="B24:C24"/>
    <mergeCell ref="B3:B9"/>
    <mergeCell ref="B13:B14"/>
    <mergeCell ref="B15:B16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P2.0全彩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刘万英</dc:creator>
  <cp:lastModifiedBy>Administrator</cp:lastModifiedBy>
  <dcterms:created xsi:type="dcterms:W3CDTF">2021-05-05T02:48:00Z</dcterms:created>
  <dcterms:modified xsi:type="dcterms:W3CDTF">2024-05-13T09:11:36Z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628F189CA22943A88E7B0F7861744FFE_13</vt:lpwstr>
  </property>
  <property fmtid="{D5CDD505-2E9C-101B-9397-08002B2CF9AE}" pid="3" name="KSOProductBuildVer">
    <vt:lpwstr>2052-12.1.0.16120</vt:lpwstr>
  </property>
</Properties>
</file>