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汇总表" sheetId="1" r:id="rId1"/>
  </sheets>
  <definedNames>
    <definedName name="_xlnm.Print_Area" localSheetId="0">汇总表!$A$1:$I$16</definedName>
    <definedName name="_xlnm._FilterDatabase" localSheetId="0" hidden="1">汇总表!$A$3:$I$3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9FD268FC4095484EBC374A880D273174" descr="post_object_image_3805303963"/>
        <xdr:cNvPicPr/>
      </xdr:nvPicPr>
      <xdr:blipFill>
        <a:blip r:embed="rId1"/>
        <a:stretch>
          <a:fillRect/>
        </a:stretch>
      </xdr:blipFill>
      <xdr:spPr>
        <a:xfrm>
          <a:off x="0" y="0"/>
          <a:ext cx="9144000" cy="4877435"/>
        </a:xfrm>
        <a:prstGeom prst="rect">
          <a:avLst/>
        </a:prstGeom>
      </xdr:spPr>
    </xdr:pic>
  </etc:cellImage>
  <etc:cellImage>
    <xdr:pic>
      <xdr:nvPicPr>
        <xdr:cNvPr id="7" name="ID_4E7551DC198D4E0F981B6E95EFDD07AE" descr="post_object_image_1462847921"/>
        <xdr:cNvPicPr/>
      </xdr:nvPicPr>
      <xdr:blipFill>
        <a:blip r:embed="rId2"/>
        <a:stretch>
          <a:fillRect/>
        </a:stretch>
      </xdr:blipFill>
      <xdr:spPr>
        <a:xfrm>
          <a:off x="0" y="0"/>
          <a:ext cx="7315200" cy="4114800"/>
        </a:xfrm>
        <a:prstGeom prst="rect">
          <a:avLst/>
        </a:prstGeom>
      </xdr:spPr>
    </xdr:pic>
  </etc:cellImage>
  <etc:cellImage>
    <xdr:pic>
      <xdr:nvPicPr>
        <xdr:cNvPr id="6" name="ID_B65B4EF6092F4084B30E3A99BEF2E4AD" descr="core_image_url__exec_download_1093719979"/>
        <xdr:cNvPicPr/>
      </xdr:nvPicPr>
      <xdr:blipFill>
        <a:blip r:embed="rId3"/>
        <a:stretch>
          <a:fillRect/>
        </a:stretch>
      </xdr:blipFill>
      <xdr:spPr>
        <a:xfrm>
          <a:off x="0" y="0"/>
          <a:ext cx="7540625" cy="100584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<sst xmlns="http://schemas.openxmlformats.org/spreadsheetml/2006/main" count="58" uniqueCount="38">
  <si>
    <t>集中物资采购申请表</t>
  </si>
  <si>
    <t>时间：</t>
  </si>
  <si>
    <t>类别</t>
  </si>
  <si>
    <t>物品
名称</t>
  </si>
  <si>
    <t>推荐
品牌</t>
  </si>
  <si>
    <t>规格型号及其他要求</t>
  </si>
  <si>
    <t>图示</t>
  </si>
  <si>
    <t>数量</t>
  </si>
  <si>
    <t>单位</t>
  </si>
  <si>
    <t>单价</t>
  </si>
  <si>
    <t>金额</t>
  </si>
  <si>
    <t>办公设备维修
及配件</t>
  </si>
  <si>
    <t>打印机耗材</t>
  </si>
  <si>
    <t>柯尼卡美能达</t>
  </si>
  <si>
    <t>TONER碳粉TN328AK黑色，适用于柯尼卡美能达bizhub C300i</t>
  </si>
  <si>
    <t>盒</t>
  </si>
  <si>
    <t>爱普生</t>
  </si>
  <si>
    <t>品牌：爱普生,型号：L805,彩色墨水全套</t>
  </si>
  <si>
    <t>套</t>
  </si>
  <si>
    <t>立思辰</t>
  </si>
  <si>
    <t>型号GA7220n，硒鼓型号TD237-90g</t>
  </si>
  <si>
    <t>个</t>
  </si>
  <si>
    <t>PANTUM</t>
  </si>
  <si>
    <t>型号：CM1105DW,墨盒型号：CTL-1100H黄色Y、CTL-1100青色C、CTL-1100H红色M、CTL-1100K黑色K</t>
  </si>
  <si>
    <t>粉盒加粉</t>
  </si>
  <si>
    <t>次</t>
  </si>
  <si>
    <t>奔图</t>
  </si>
  <si>
    <t>CTL-1150HK粉盒/黑色、青色、红色、黄色(CM1155ADN/CP1150DN/CM1150ADN)</t>
  </si>
  <si>
    <t>NT-01100L碳粉/P1000/P2020/P3050/M5100</t>
  </si>
  <si>
    <t>CTL-1100XK黑色硒鼓/CM1100DN/CM1100DW/CM1100ADN/CM11</t>
  </si>
  <si>
    <t>电脑系统维护</t>
  </si>
  <si>
    <t>安装系统+清灰（2）</t>
  </si>
  <si>
    <t>电脑配件</t>
  </si>
  <si>
    <t>航嘉</t>
  </si>
  <si>
    <t>航嘉电源/HK280-23PP</t>
  </si>
  <si>
    <t>微星</t>
  </si>
  <si>
    <t>微星笔记本配件/AB壳(原装)</t>
  </si>
  <si>
    <t>合计金额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</si>
</sst>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2"/>
      <name val="宋体"/>
      <charset val="134"/>
    </font>
    <font>
      <sz val="36"/>
      <color rgb="FF000000"/>
      <name val="方正小标宋_GBK"/>
      <charset val="134"/>
    </font>
    <font>
      <sz val="14"/>
      <color rgb="FF000000"/>
      <name val="仿宋"/>
      <charset val="134"/>
    </font>
    <font>
      <sz val="14"/>
      <name val="仿宋"/>
      <charset val="134"/>
    </font>
    <font>
      <sz val="14"/>
      <color indexed="8"/>
      <name val="仿宋"/>
      <charset val="134"/>
    </font>
    <font>
      <sz val="12"/>
      <color rgb="FF000000"/>
      <name val="仿宋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2" borderId="7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10" applyNumberFormat="0" applyAlignment="0" applyProtection="0">
      <alignment vertical="center"/>
    </xf>
    <xf numFmtId="0" fontId="16" fillId="4" borderId="11" applyNumberFormat="0" applyAlignment="0" applyProtection="0">
      <alignment vertical="center"/>
    </xf>
    <xf numFmtId="0" fontId="17" fillId="4" borderId="10" applyNumberFormat="0" applyAlignment="0" applyProtection="0">
      <alignment vertical="center"/>
    </xf>
    <xf numFmtId="0" fontId="18" fillId="5" borderId="12" applyNumberFormat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31" fontId="2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>
      <alignment horizontal="center" vertical="center" wrapText="1"/>
    </xf>
    <xf numFmtId="176" fontId="2" fillId="0" borderId="3" xfId="0" applyNumberFormat="1" applyFont="1" applyBorder="1" applyAlignment="1" applyProtection="1">
      <alignment horizontal="center" vertical="center" wrapText="1"/>
      <protection locked="0"/>
    </xf>
    <xf numFmtId="0" fontId="0" fillId="0" borderId="3" xfId="0" applyBorder="1" applyProtection="1">
      <alignment vertical="center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176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Protection="1">
      <alignment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176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 wrapText="1"/>
    </xf>
    <xf numFmtId="176" fontId="2" fillId="0" borderId="6" xfId="0" applyNumberFormat="1" applyFont="1" applyBorder="1" applyAlignment="1">
      <alignment horizontal="center" vertical="center" wrapText="1"/>
    </xf>
    <xf numFmtId="176" fontId="2" fillId="0" borderId="5" xfId="0" applyNumberFormat="1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6"/>
  <sheetViews>
    <sheetView tabSelected="1" view="pageBreakPreview" zoomScaleNormal="100" workbookViewId="0">
      <pane ySplit="3" topLeftCell="A15" activePane="bottomLeft" state="frozen"/>
      <selection/>
      <selection pane="bottomLeft" activeCell="N13" sqref="N13"/>
    </sheetView>
  </sheetViews>
  <sheetFormatPr defaultColWidth="9" defaultRowHeight="32" customHeight="1"/>
  <cols>
    <col min="1" max="1" width="7" customWidth="1"/>
    <col min="2" max="2" width="18.625" customWidth="1"/>
    <col min="3" max="3" width="15.875" customWidth="1"/>
    <col min="4" max="4" width="42" customWidth="1"/>
    <col min="5" max="5" width="9.5" customWidth="1"/>
    <col min="6" max="6" width="6.875" style="1" customWidth="1"/>
    <col min="7" max="7" width="10" customWidth="1"/>
    <col min="8" max="8" width="10" style="2" customWidth="1"/>
    <col min="9" max="9" width="10.75" style="2" customWidth="1"/>
  </cols>
  <sheetData>
    <row r="1" ht="41.25" customHeight="1" spans="1:9">
      <c r="A1" s="3" t="s">
        <v>0</v>
      </c>
      <c r="B1" s="3"/>
      <c r="C1" s="3"/>
      <c r="D1" s="3"/>
      <c r="E1" s="3"/>
      <c r="F1" s="3"/>
      <c r="G1" s="3"/>
      <c r="H1" s="4"/>
      <c r="I1" s="4"/>
    </row>
    <row r="2" ht="25" customHeight="1" spans="1:9">
      <c r="A2" s="5"/>
      <c r="B2" s="5"/>
      <c r="C2" s="5"/>
      <c r="D2" s="5"/>
      <c r="E2" s="5"/>
      <c r="F2" s="5"/>
      <c r="G2" s="6" t="s">
        <v>1</v>
      </c>
      <c r="H2" s="7">
        <v>45835</v>
      </c>
      <c r="I2" s="7"/>
    </row>
    <row r="3" ht="99" customHeight="1" spans="1:9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9" t="s">
        <v>9</v>
      </c>
      <c r="I3" s="9" t="s">
        <v>10</v>
      </c>
    </row>
    <row r="4" ht="39" customHeight="1" spans="1:9">
      <c r="A4" s="10" t="s">
        <v>11</v>
      </c>
      <c r="B4" s="8" t="s">
        <v>12</v>
      </c>
      <c r="C4" s="11" t="s">
        <v>13</v>
      </c>
      <c r="D4" s="12" t="s">
        <v>14</v>
      </c>
      <c r="E4" s="11" t="str">
        <f>_xlfn.DISPIMG("ID_9FD268FC4095484EBC374A880D273174",1)</f>
        <v>=DISPIMG("ID_9FD268FC4095484EBC374A880D273174",1)</v>
      </c>
      <c r="F4" s="11">
        <v>2</v>
      </c>
      <c r="G4" s="11" t="s">
        <v>15</v>
      </c>
      <c r="H4" s="13">
        <v>800</v>
      </c>
      <c r="I4" s="9">
        <v>1600</v>
      </c>
    </row>
    <row r="5" ht="39" customHeight="1" spans="1:9">
      <c r="A5" s="10"/>
      <c r="B5" s="8" t="s">
        <v>12</v>
      </c>
      <c r="C5" s="11" t="s">
        <v>16</v>
      </c>
      <c r="D5" s="12" t="s">
        <v>17</v>
      </c>
      <c r="E5" s="11" t="str">
        <f>_xlfn.DISPIMG("ID_4E7551DC198D4E0F981B6E95EFDD07AE",1)</f>
        <v>=DISPIMG("ID_4E7551DC198D4E0F981B6E95EFDD07AE",1)</v>
      </c>
      <c r="F5" s="11">
        <v>1</v>
      </c>
      <c r="G5" s="11" t="s">
        <v>18</v>
      </c>
      <c r="H5" s="13">
        <v>150</v>
      </c>
      <c r="I5" s="9">
        <v>150</v>
      </c>
    </row>
    <row r="6" ht="39" customHeight="1" spans="1:9">
      <c r="A6" s="10"/>
      <c r="B6" s="8" t="s">
        <v>12</v>
      </c>
      <c r="C6" s="11" t="s">
        <v>19</v>
      </c>
      <c r="D6" s="12" t="s">
        <v>20</v>
      </c>
      <c r="E6" s="11"/>
      <c r="F6" s="11">
        <v>2</v>
      </c>
      <c r="G6" s="11" t="s">
        <v>21</v>
      </c>
      <c r="H6" s="13">
        <v>70</v>
      </c>
      <c r="I6" s="9">
        <v>140</v>
      </c>
    </row>
    <row r="7" ht="39" customHeight="1" spans="1:9">
      <c r="A7" s="10"/>
      <c r="B7" s="8" t="s">
        <v>12</v>
      </c>
      <c r="C7" s="11" t="s">
        <v>22</v>
      </c>
      <c r="D7" s="12" t="s">
        <v>23</v>
      </c>
      <c r="E7" s="11" t="str">
        <f>_xlfn.DISPIMG("ID_B65B4EF6092F4084B30E3A99BEF2E4AD",1)</f>
        <v>=DISPIMG("ID_B65B4EF6092F4084B30E3A99BEF2E4AD",1)</v>
      </c>
      <c r="F7" s="11">
        <v>1</v>
      </c>
      <c r="G7" s="11" t="s">
        <v>18</v>
      </c>
      <c r="H7" s="13">
        <v>150</v>
      </c>
      <c r="I7" s="9">
        <v>150</v>
      </c>
    </row>
    <row r="8" ht="39" customHeight="1" spans="1:9">
      <c r="A8" s="10"/>
      <c r="B8" s="8" t="s">
        <v>12</v>
      </c>
      <c r="C8" s="12"/>
      <c r="D8" s="12" t="s">
        <v>24</v>
      </c>
      <c r="E8" s="14"/>
      <c r="F8" s="15">
        <v>1</v>
      </c>
      <c r="G8" s="11" t="s">
        <v>25</v>
      </c>
      <c r="H8" s="16">
        <v>40</v>
      </c>
      <c r="I8" s="9">
        <f t="shared" ref="I8:I15" si="0">H8*F8</f>
        <v>40</v>
      </c>
    </row>
    <row r="9" ht="39" customHeight="1" spans="1:9">
      <c r="A9" s="10"/>
      <c r="B9" s="8" t="s">
        <v>12</v>
      </c>
      <c r="C9" s="8" t="s">
        <v>26</v>
      </c>
      <c r="D9" s="17" t="s">
        <v>27</v>
      </c>
      <c r="E9" s="18"/>
      <c r="F9" s="19">
        <v>1</v>
      </c>
      <c r="G9" s="20" t="s">
        <v>18</v>
      </c>
      <c r="H9" s="21">
        <v>720</v>
      </c>
      <c r="I9" s="9">
        <f t="shared" si="0"/>
        <v>720</v>
      </c>
    </row>
    <row r="10" ht="39" customHeight="1" spans="1:9">
      <c r="A10" s="10"/>
      <c r="B10" s="8" t="s">
        <v>12</v>
      </c>
      <c r="C10" s="8" t="s">
        <v>26</v>
      </c>
      <c r="D10" s="8" t="s">
        <v>28</v>
      </c>
      <c r="E10" s="18"/>
      <c r="F10" s="19">
        <v>1</v>
      </c>
      <c r="G10" s="20" t="s">
        <v>21</v>
      </c>
      <c r="H10" s="21">
        <v>60</v>
      </c>
      <c r="I10" s="9">
        <f t="shared" si="0"/>
        <v>60</v>
      </c>
    </row>
    <row r="11" ht="39" customHeight="1" spans="1:9">
      <c r="A11" s="10"/>
      <c r="B11" s="8" t="s">
        <v>12</v>
      </c>
      <c r="C11" s="8" t="s">
        <v>26</v>
      </c>
      <c r="D11" s="8" t="s">
        <v>29</v>
      </c>
      <c r="E11" s="18"/>
      <c r="F11" s="19">
        <v>1</v>
      </c>
      <c r="G11" s="20" t="s">
        <v>21</v>
      </c>
      <c r="H11" s="21">
        <v>180</v>
      </c>
      <c r="I11" s="9">
        <f t="shared" si="0"/>
        <v>180</v>
      </c>
    </row>
    <row r="12" ht="39" customHeight="1" spans="1:9">
      <c r="A12" s="10"/>
      <c r="B12" s="8" t="s">
        <v>30</v>
      </c>
      <c r="C12" s="8"/>
      <c r="D12" s="8" t="s">
        <v>30</v>
      </c>
      <c r="E12" s="18"/>
      <c r="F12" s="15">
        <v>6</v>
      </c>
      <c r="G12" s="11" t="s">
        <v>25</v>
      </c>
      <c r="H12" s="21">
        <v>80</v>
      </c>
      <c r="I12" s="9">
        <f t="shared" si="0"/>
        <v>480</v>
      </c>
    </row>
    <row r="13" ht="39" customHeight="1" spans="1:9">
      <c r="A13" s="10"/>
      <c r="B13" s="8" t="s">
        <v>30</v>
      </c>
      <c r="C13" s="8"/>
      <c r="D13" s="8" t="s">
        <v>31</v>
      </c>
      <c r="E13" s="18"/>
      <c r="F13" s="19">
        <v>1</v>
      </c>
      <c r="G13" s="20" t="s">
        <v>25</v>
      </c>
      <c r="H13" s="21">
        <v>180</v>
      </c>
      <c r="I13" s="9">
        <f t="shared" si="0"/>
        <v>180</v>
      </c>
    </row>
    <row r="14" ht="39" customHeight="1" spans="1:9">
      <c r="A14" s="10"/>
      <c r="B14" s="8" t="s">
        <v>32</v>
      </c>
      <c r="C14" s="8" t="s">
        <v>33</v>
      </c>
      <c r="D14" s="8" t="s">
        <v>34</v>
      </c>
      <c r="E14" s="18"/>
      <c r="F14" s="19">
        <v>1</v>
      </c>
      <c r="G14" s="20" t="s">
        <v>21</v>
      </c>
      <c r="H14" s="21">
        <v>280</v>
      </c>
      <c r="I14" s="9">
        <f t="shared" si="0"/>
        <v>280</v>
      </c>
    </row>
    <row r="15" ht="39" customHeight="1" spans="1:9">
      <c r="A15" s="10"/>
      <c r="B15" s="8" t="s">
        <v>32</v>
      </c>
      <c r="C15" s="8" t="s">
        <v>35</v>
      </c>
      <c r="D15" s="8" t="s">
        <v>36</v>
      </c>
      <c r="E15" s="18"/>
      <c r="F15" s="19">
        <v>1</v>
      </c>
      <c r="G15" s="20" t="s">
        <v>21</v>
      </c>
      <c r="H15" s="21">
        <v>680</v>
      </c>
      <c r="I15" s="9">
        <f t="shared" si="0"/>
        <v>680</v>
      </c>
    </row>
    <row r="16" ht="33" customHeight="1" spans="1:9">
      <c r="A16" s="22" t="s">
        <v>37</v>
      </c>
      <c r="B16" s="23"/>
      <c r="C16" s="24">
        <f>SUM(I4:I15)</f>
        <v>4660</v>
      </c>
      <c r="D16" s="25"/>
      <c r="E16" s="25"/>
      <c r="F16" s="25"/>
      <c r="G16" s="25"/>
      <c r="H16" s="25"/>
      <c r="I16" s="26"/>
    </row>
  </sheetData>
  <sheetProtection formatCells="0" formatColumns="0" formatRows="0" insertRows="0" insertColumns="0" insertHyperlinks="0" deleteColumns="0" deleteRows="0" sort="0" autoFilter="0" pivotTables="0"/>
  <protectedRanges>
    <protectedRange sqref="$A1:$XFD1048576" name="Range2"/>
  </protectedRanges>
  <mergeCells count="6">
    <mergeCell ref="A1:I1"/>
    <mergeCell ref="A2:F2"/>
    <mergeCell ref="H2:I2"/>
    <mergeCell ref="A16:B16"/>
    <mergeCell ref="C16:I16"/>
    <mergeCell ref="A4:A15"/>
  </mergeCells>
  <pageMargins left="0.75" right="0.75" top="0.511805555555556" bottom="0.826388888888889" header="0.5" footer="1"/>
  <pageSetup paperSize="9" scale="62" fitToHeight="0" orientation="portrait"/>
  <headerFooter/>
  <colBreaks count="1" manualBreakCount="1">
    <brk id="9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341997917" otherUserPermission="visible">
    <arrUserId title="Range2" rangeCreator="" othersAccessPermission="visible">
      <userID accessPermission="edit">341997917</userID>
      <userID accessPermission="edit">1392765084</userID>
    </arrUserId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刘文超</cp:lastModifiedBy>
  <dcterms:created xsi:type="dcterms:W3CDTF">2025-07-04T02:29:00Z</dcterms:created>
  <dcterms:modified xsi:type="dcterms:W3CDTF">2025-07-04T02:39:07Z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4142A9C0157745B7B508E8DDD2926DF5_11</vt:lpwstr>
  </property>
  <property fmtid="{D5CDD505-2E9C-101B-9397-08002B2CF9AE}" pid="3" name="KSOProductBuildVer">
    <vt:lpwstr>2052-12.1.0.21541</vt:lpwstr>
  </property>
</Properties>
</file>