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家具" sheetId="5" r:id="rId1"/>
  </sheets>
  <definedNames>
    <definedName name="_xlnm._FilterDatabase" localSheetId="0" hidden="1">家具!$A$2:$H$20</definedName>
    <definedName name="_xlnm.Print_Area" localSheetId="0">家具!$A$1:$H$20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5" name="ID_B8C45039F2D14A03B665BDF4B6A10B8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625330" y="49419510"/>
          <a:ext cx="1227455" cy="1266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5F55071296E34459A33D4F26DF3DE98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73895" y="32027495"/>
          <a:ext cx="1330960" cy="671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BB925C636FF64E80A9825EEABC6D91D2" descr="975805bbc346a5fa25cc30c2dab7a25"/>
        <xdr:cNvPicPr>
          <a:picLocks noChangeAspect="1"/>
        </xdr:cNvPicPr>
      </xdr:nvPicPr>
      <xdr:blipFill>
        <a:blip r:embed="rId3">
          <a:clrChange>
            <a:clrFrom>
              <a:srgbClr val="636364">
                <a:alpha val="100000"/>
              </a:srgbClr>
            </a:clrFrom>
            <a:clrTo>
              <a:srgbClr val="636364">
                <a:alpha val="100000"/>
                <a:alpha val="0"/>
              </a:srgbClr>
            </a:clrTo>
          </a:clrChange>
        </a:blip>
        <a:srcRect l="5316" t="33378" r="7344" b="16961"/>
        <a:stretch>
          <a:fillRect/>
        </a:stretch>
      </xdr:blipFill>
      <xdr:spPr>
        <a:xfrm>
          <a:off x="9567545" y="15795625"/>
          <a:ext cx="1343025" cy="360680"/>
        </a:xfrm>
        <a:prstGeom prst="rect">
          <a:avLst/>
        </a:prstGeom>
      </xdr:spPr>
    </xdr:pic>
  </etc:cellImage>
  <etc:cellImage>
    <xdr:pic>
      <xdr:nvPicPr>
        <xdr:cNvPr id="13" name="ID_64DD9CA24DEB46CA98DB29CEE4ADED1D"/>
        <xdr:cNvPicPr>
          <a:picLocks noChangeAspect="1"/>
        </xdr:cNvPicPr>
      </xdr:nvPicPr>
      <xdr:blipFill>
        <a:blip r:embed="rId4"/>
        <a:srcRect l="3517" t="37531" r="-1669" b="5793"/>
        <a:stretch>
          <a:fillRect/>
        </a:stretch>
      </xdr:blipFill>
      <xdr:spPr>
        <a:xfrm>
          <a:off x="9568180" y="9788525"/>
          <a:ext cx="1341755" cy="1028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3C2B88E7540C4802AE18DC711F01885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734550" y="10936605"/>
          <a:ext cx="1009650" cy="1009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5CA88A3964084CA08F6482D5B51099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734550" y="1368425"/>
          <a:ext cx="939800" cy="1259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2A9F5C48F4644265B0B53A8605763A4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620250" y="12228830"/>
          <a:ext cx="897255" cy="1282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2CE8F2B9EA794798BBCB8C6A9D4B96DA"/>
        <xdr:cNvPicPr>
          <a:picLocks noChangeAspect="1"/>
        </xdr:cNvPicPr>
      </xdr:nvPicPr>
      <xdr:blipFill>
        <a:blip r:embed="rId8"/>
        <a:srcRect l="26120" r="23423"/>
        <a:stretch>
          <a:fillRect/>
        </a:stretch>
      </xdr:blipFill>
      <xdr:spPr>
        <a:xfrm>
          <a:off x="9877425" y="18030190"/>
          <a:ext cx="836295" cy="1652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5F32E1AFE70944B4A27F7B662D4EF76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39325" y="27126565"/>
          <a:ext cx="727075" cy="816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3758422CD8A249828A3586DD9E27362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734550" y="26094690"/>
          <a:ext cx="864870" cy="80518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<sst xmlns="http://schemas.openxmlformats.org/spreadsheetml/2006/main" count="61" uniqueCount="52">
  <si>
    <t>岳阳县公安局情报中心家具清单</t>
  </si>
  <si>
    <t>序号</t>
  </si>
  <si>
    <t>名称</t>
  </si>
  <si>
    <t>数量</t>
  </si>
  <si>
    <t>规格尺寸</t>
  </si>
  <si>
    <t>单价</t>
  </si>
  <si>
    <t>金额</t>
  </si>
  <si>
    <t>材质</t>
  </si>
  <si>
    <t>备注</t>
  </si>
  <si>
    <t>操作椅</t>
  </si>
  <si>
    <t>标准</t>
  </si>
  <si>
    <t>1.面料：选用优质西皮，经液态浸色及防潮、防污等工艺处理,皮面柔软舒适,光泽持久。 
2.海绵：采用优质高密度阻燃海绵，用抽纱或丝绒覆面，表面有防腐化和防变型保护膜，回弹性高，耐用度高,防碎，防氧化，回弹率≥35%，拉伸强度≥90kPa，伸长率≥130%，干热老化后拉伸强度≥55kPa，湿热老化后拉伸强度≥55kPa，抗疲劳力强，坐感舒适。 
3.椅背：外背板为多层热压曲木板表面贴木皮，封闭漆处理（木板常规色为胡桃色和白亮光色)
4.椅座：座底壳为多层热压曲木板表面贴木皮，封闭漆处理+切割绵
底盘：中班飞机底盘(连体倾仰和原位锁定)
5.气杆：行程65#沉口4公分电镀色三级汽杆过SGS认证
6.椅脚:∮330高铝合金脚脚过1136KG静压测试。
7.椅轮：60mm黑色防震静音PU轮过BIFMA测试
8.油漆：采用优质品牌环保油漆，经过五底三面油漆工序，木纹纹理清晰，色泽均匀、光滑耐磨</t>
  </si>
  <si>
    <t>指挥平台</t>
  </si>
  <si>
    <t>4800*1600*750</t>
  </si>
  <si>
    <t>采用E1级高密度中纤板,优质绿色环保产品,甲醛含量≤1.0mg/L密度≥760kg/m3,静曲张度≥ 51.2Mpa,吸水膨胀率≤8.1%；
2、防潮、防水性能 优越；不需封边；易清洁，不渗油，不褪色；              
3、烤漆涂层固化后其涂层的稳定性、耐久性、耐候性、耐摩擦性、耐腐蚀性和硬度高，经抛光后，表面光洁度高，镜面效果好；                            
4、家具色泽鲜艳、贵气十足，具有很强的时尚感。</t>
  </si>
  <si>
    <t>演讲台</t>
  </si>
  <si>
    <t>700*420*1100mm</t>
  </si>
  <si>
    <t>高背椅</t>
  </si>
  <si>
    <t>1.面料：选用优质西皮，经液态浸色及防潮、防污等工艺处理,皮面柔软舒适,光泽持久。 
2.海绵：采用优质高密度阻燃海绵，用抽纱或丝绒覆面，表面有防腐化和防变型保护膜，回弹性高，耐用度高,防碎，防氧化，回弹率≥35%，拉伸强度≥90kPa，伸长率≥130%，干热老化后拉伸强度≥55kPa，湿热老化后拉伸强度≥55kPa，抗疲劳力强，坐感舒适。 
3.椅背：外背板为多层热压曲木板表面贴木皮，封闭漆处理（木板常规色为胡桃色和白亮光色)
4.椅座：座底壳为多层热压曲木板表面贴木皮，封闭漆处理+切割绵
底盘：大班飞机底盘(连体倾仰和原位锁定)
5.气杆：行程65#沉口4公分电镀色三级汽杆过SGS认证
6.椅脚:∮330高铝合金脚脚过1136KG静压测试。
7.椅轮：60mm黑色防震静音PU轮过BIFMA测试
8.油漆：采用优质品牌环保油漆，经过五底三面油漆工序，木纹纹理清晰，色泽均匀、光滑耐磨</t>
  </si>
  <si>
    <t>长排沙发</t>
  </si>
  <si>
    <t>6000*800mm</t>
  </si>
  <si>
    <t>面料：选用优质牛皮，依据GB/T 16799-2018《家具用皮革》；QB/T 4199-2011《皮革 防霉性能测试方法》﹔GB/T 35607-2017《绿色产品评价 家具》；GB 17927.1-2011《软体家具 床垫和沙发抗引燃特性的 评定第1部分:阴燃的香烟》；HJ 507-2009《环境标志产品技术要求皮革和合成革》标准；厚度≥1.2mm，全张革厚薄基本均匀，无油腻感；正面革不裂面、无管皱，主要部位不松面，革身平整、柔软、丰满有弹性；禁用偶氮染料未检出；耐光性≥5级，耐折牢度50000次无裂纹，游离甲醛≤20mg/kg，撕裂力≥90N，挥发性有机物（VOC）≤10mg/kg，防霉等级0级或1级，抗引燃特性阻燃Ⅰ级。
海绵：采用优质阻燃高弹海绵，依据GB/T 10802-2006《通用软质聚醚型聚氨酯泡沫塑料》、QB/T 2280-2016《办公家具 办公椅》、GB/T 6343-2009《泡沫塑料及橡胶 表观密度的测定》、GB 17927.1-2011《软体家具 床垫和沙发抗引燃特性的 评定第1部分：阴燃的香烟》、HJ 2547-2016《环境标志产品技术要求 家具》、QB/T 4371-2012《家具抗菌性能的评价》标准；长度、宽度极限偏差检测合格，厚度极限偏差检测合格，感官要求至少5项检测，物理力学性能（至少包含回弹率≥50%，拉伸强度≥150KPa，伸长率≥168%，撕裂强度≥4.5N/cm，干热老化后拉伸强度≥145KPa），密度≥50kg/m³，甲醛释放量≤0.03mg/m²h，TVOC≤0.05mg/m²h，抗引燃特性阻燃Ⅰ级，抗菌性能（抑菌率）≥95%。
框架：采用优质实木框架，依据GB/T 1927.4-2021《无疵小试样本材物理力学性质试验方法 第4部分：含水率测定》﹔GB 18584-2001《室内装饰装修材料木家具中有害物质限量》； GB/T 1927.5-2021《无疵小试样木材物理力学性质试验方法 第5部分:密度测定》﹔GB/T 35601-2017 《绿色产品评价 人造板和木质地板》；GB/T 1927.9-2021《无疵小试样木材物理力学性质试验方法 第9部分:抗弯强度测定》；JC/T 2039-2010 《抗菌防霉木质装饰板》标准；木材含水率3%～10%，甲醛释放量≤0.5mg/L，总挥发性有机化合物≤20㎍/m³，气干密度≥0.68g/cm³，抗弯强度≥80MPa，防霉菌等级0级或1级。</t>
  </si>
  <si>
    <t>面料：选用优质网布，依据GB 18401-2010《国家纺织产品基本安全技术规范》；GB/T 31713-2015《抗菌纺织品安全性卫生要求》；GB/T 24346-2009《纺织品 防霉性能的评价》﹔GB  17927.1-2011《软体家具 床垫和沙发抗引燃特性的 评定第1部分:阴燃的香烟》﹔GB/T 35607-2017《绿色产品评价 家具》；FZ/T 62011.3-2016《布艺类产品 第3部分:家具用纺织品》标准；甲醛含量≤20mg/kg，可分解致癌芳香胺染料未检出，抗菌性能（抑菌率）≥99%，防霉等级0级或1级，产品有害物质（纺织品、皮革中五氯苯酚（PCP））≤0.5mg/kg，沾色-聚酯纤维≥4级。
海绵：采用优质阻燃高弹海绵，依据GB/T 10802-2006《通用软质聚醚型聚氨酯泡沫塑料》、QB/T 2280-2016《办公家具 办公椅》、GB/T 6343-2009《泡沫塑料及橡胶 表观密度的测定》、GB 17927.1-2011《软体家具 床垫和沙发抗引燃特性的 评定第1部分：阴燃的香烟》、HJ 2547-2016《环境标志产品技术要求 家具》、QB/T 4371-2012《家具抗菌性能的评价》标准；长度、宽度极限偏差检测合格，厚度极限偏差检测合格，感官要求至少5项检测，物理力学性能（至少包含回弹率≥50%，拉伸强度≥150KPa，伸长率≥168%，撕裂强度≥4.5N/cm，干热老化后拉伸强度≥145KPa），密度≥50kg/m³，甲醛释放量≤0.03mg/m²h，TVOC≤0.05mg/m²h，抗引燃特性阻燃Ⅰ级，抗菌性能（抑菌率）≥95%。
气压棒：采用优质气压棒，依据GB/T 29525-2013《座椅升降气弹簧 技术条件》；QB/T 2280-2016《办公家具办公椅》标准；金属件镀层应无烧焦、起泡、针孔、裂纹、毛刺、花斑（不包括镀彩锌）和划痕。气弹簧的启动力应小于1.5F3，气弹簧锁定在任意位置，经72h常温储存后，活塞杆不应产生位移。气弹簧经-30℃和60℃高低温储存后，公称力Fa衰减量应不大于5%。行程100mm，公称力Fa的总衰减量应不大于5%。
脚架：优质尼龙五星脚架。
脚轮：采用优质脚轮， 依据QB/T 4765-2014《家具用脚轮》； GB 28481-2012 《塑料家具中有害物质限量》；GB/T 3325-2017《金属家具通用技术条件》；GB/T 16422.3-2022《塑料 实验室光源暴露试验方法 第3部分:荧光紫外灯》；GB/T 35607-2017《绿色产品评价 家具》标准；脚轮的轮面光洁，无裂纹、伤痕、毛边等缺陷。抗冲击性、导电性、动载荷、滚动阻力检测合格，实验室光源暴露试验：荧光紫外灯4-5级。产品有害物质（铅、汞）≤1mg/kg。</t>
  </si>
  <si>
    <t>单人床+床垫</t>
  </si>
  <si>
    <t>1.2米</t>
  </si>
  <si>
    <t>采用优质实木，木纹、色泽均匀，表面无死结，平整度、光洁度、硬度高，木材干燥处理；脚均带防噪垫。所有实木加工前，经脱水、脱胶、防腐、防虫、化学处理、木材干燥至低于9%的含水量，无裂缝，缺口虫洞，木纹纹理自然，遇到潮湿或温度较高情况下，不鼓起，不变形。油漆：优质环保油漆，无苯、绿色环保。粘胶：优质环保胶粘剂，符合GB18583-2008标准。
加5公分厚棕垫</t>
  </si>
  <si>
    <t>异形办组合沙发+茶几+休闲椅2</t>
  </si>
  <si>
    <t>3700mm*1040mm*720mm</t>
  </si>
  <si>
    <t>面料：选用优质西皮，依据GB/T 16799-2018《家具用皮革》；QB/T 4199-2011《皮革 防霉性能测试方法》﹔GB/T 35607-2017《绿色产品评价 家具》；GB 17927.1-2011《软体家具 床垫和沙发抗引燃特性的 评定第1部分:阴燃的香烟》；HJ 507-2009《环境标志产品技术要求皮革和合成革》标准；厚度≥1.2mm，全张革厚薄基本均匀，无油腻感；正面革不裂面、无管皱，主要部位不松面，革身平整、柔软、丰满有弹性；禁用偶氮染料未检出；耐光性≥5级，耐折牢度50000次无裂纹，游离甲醛≤20mg/kg，撕裂力≥90N，挥发性有机物（VOC）≤10mg/kg，防霉等级0级或1级，抗引燃特性阻燃Ⅰ级。
海绵：采用优质阻燃高弹海绵，依据GB/T 10802-2006《通用软质聚醚型聚氨酯泡沫塑料》、QB/T 2280-2016《办公家具 办公椅》、GB/T 6343-2009《泡沫塑料及橡胶 表观密度的测定》、GB 17927.1-2011《软体家具 床垫和沙发抗引燃特性的 评定第1部分：阴燃的香烟》、HJ 2547-2016《环境标志产品技术要求 家具》、QB/T 4371-2012《家具抗菌性能的评价》标准；长度、宽度极限偏差检测合格，厚度极限偏差检测合格，感官要求至少5项检测，物理力学性能（至少包含回弹率≥50%，拉伸强度≥150KPa，伸长率≥168%，撕裂强度≥4.5N/cm，干热老化后拉伸强度≥145KPa），密度≥50kg/m³，甲醛释放量≤0.03mg/m²h，TVOC≤0.05mg/m²h，抗引燃特性阻燃Ⅰ级，抗菌性能（抑菌率）≥95%。
框架：采用优质实木框架，依据GB/T 1927.4-2021《无疵小试样本材物理力学性质试验方法 第4部分：含水率测定》﹔GB 18584-2001《室内装饰装修材料木家具中有害物质限量》； GB/T 1927.5-2021《无疵小试样木材物理力学性质试验方法 第5部分:密度测定》﹔GB/T 35601-2017 《绿色产品评价 人造板和木质地板》；GB/T 1927.9-2021《无疵小试样木材物理力学性质试验方法 第9部分:抗弯强度测定》；JC/T 2039-2010 《抗菌防霉木质装饰板》标准；木材含水率3%～10%，甲醛释放量≤0.5mg/L，总挥发性有机化合物≤20㎍/m³，气干密度≥0.68g/cm³，抗弯强度≥80MPa，防霉菌等级0级或1级。</t>
  </si>
  <si>
    <t>休闲方桌</t>
  </si>
  <si>
    <t>800*750mm</t>
  </si>
  <si>
    <t>采用美国进口白蜡木，木纹、色泽均匀，表面无死结，平整度、光洁度、硬度高，木材干燥处理；脚均带防噪垫。所有实木加工前，经脱水、脱胶、防腐、防虫、化学处理、木材干燥至低于9%的含水量，无裂缝，缺口虫洞，木纹纹理自然，遇到潮湿或温度较高情况下，不鼓起，不变形。油漆：优质环保油漆，无苯、绿色环保。粘胶：优质环保胶粘剂，符合GB18583-2008标准。颜色原木色</t>
  </si>
  <si>
    <t>休闲圆桌</t>
  </si>
  <si>
    <t>采用优质实木，木纹、色泽均匀，表面无死结，平整度、光洁度、硬度高，木材干燥处理；脚均带防噪垫。所有实木加工前，经脱水、脱胶、防腐、防虫、化学处理、木材干燥至低于9%的含水量，无裂缝，缺口虫洞，木纹纹理自然，遇到潮湿或温度较高情况下，不鼓起，不变形。油漆：优质环保油漆，无苯、绿色环保。粘胶：优质环保胶粘剂，符合GB18583-2008标准。颜色原木色</t>
  </si>
  <si>
    <t>休闲椅</t>
  </si>
  <si>
    <t>采用优质实木，木纹、色泽均匀，表面无死结，平整度、光洁度、硬度高，木材干燥处理；脚均带防噪垫。所有实木加工前，经脱水、脱胶、防腐、防虫、化学处理、木材干燥至低于9%的含水量，无裂缝，缺口虫洞，木纹纹理自然，遇到潮湿或温度较高情况下，不鼓起，不变形。油漆：优质环保油漆，无苯、绿色环保。粘胶：优质环保胶粘剂，符合GB18583-2008标准。颜色原木色，坐垫采用进口牛皮，其光泽度好，透气性强，柔软且富韧性，具有冬暧 夏凉效果； 采用高密度泡棉及超弹力海棉，软硬适中，不变形</t>
  </si>
  <si>
    <t xml:space="preserve"> </t>
  </si>
  <si>
    <t>学习椅</t>
  </si>
  <si>
    <t>吧台凳</t>
  </si>
  <si>
    <t>pp胶塑料壳+五金脚</t>
  </si>
  <si>
    <t>书法桌</t>
  </si>
  <si>
    <t>2400mm*1200mm*780mm</t>
  </si>
  <si>
    <t>1.基材：采用优质E0级高密度纤维板，长度和宽度偏差±2mm，密度≥0.78g/cm3，吸水厚度膨胀率≤5%，甲醛释放量≤0.04mg/m3，含水率≤7%，总挥发性有机化合物TVOC≤25㎍/m3，防霉菌性能不低于1级，符合GB/T 31765-2015《高密度纤维板》、GB/T 35601-2017《绿色产品评价 人造板和木质地板》、JC/T 2039-2010《抗菌防霉木质装饰板》等标准。
2.饰面：采用天然实木皮，厚度≥0.6mm，含水率≤8%，甲醛释放量≤0.2mg/L，总挥发性有机化合物TVOC≤25㎍/m3，GB/T 1931-2009《木材含水率测定方法》，GB/T 13010-2006《刨切单板》标准。
3.封边：采用优质天然实木封边条，含水率≤11%，甲醛释放量≤0.2mg/L，符合 QB/T 4463-2013《家具用封边条技术要求》标准。 
4.油漆：采用优质品牌环保油漆，经过五底三面油漆工序，木纹纹理清晰，色泽均匀、光滑耐用；挥发性有机化合物（VOC）含量≤50g/L，可溶性重金属含量 可溶性铅（Pb）≤8mg/kg、可溶性镉(Cd)≤2mg/kg、可溶性铬(Cr)≤3mg/kg、可溶性汞(Hg)≤2mg/kg，多环芳烃总和含量≤10mg/kg，漆膜硬度3H,符合GB 18581-2020《木器涂料中有害物质限量》、GB/T 6739-2006《色漆和清漆铅笔法测定漆膜硬度》标准。
5.水性胶粘剂：选用优质环保胶，粘性强，久不分层，具有防水性、防潮性、耐油性、耐撞性等特点
6.五金配件：采用优质品牌五金配件，无锈蚀，具有足够的承载能力、耐腐蚀能力。</t>
  </si>
  <si>
    <t>学习台</t>
  </si>
  <si>
    <t>4200mm*1600mm*750mm</t>
  </si>
  <si>
    <t>1桌5椅</t>
  </si>
  <si>
    <t>1800mm*800mm*750mm</t>
  </si>
  <si>
    <t>面板：40MM实木+实木多层板白蜡木饰面+12MM意大利浅灰岩板+乌金石茶盘
架子：实木多层板白蜡木饰面脚架
茶炉：全自动智能抽水茶艺炉
赠品：精美茶具、茶渣桶等</t>
  </si>
  <si>
    <t>成品书柜</t>
  </si>
  <si>
    <t>1700*300*2000mm</t>
  </si>
  <si>
    <t>材质参数：立柱规格1.5 mm，冷轧钢板经一次滚成型，正面46mm*36mm,带有2条6mm加强筋，中间距离23mm，立柱冲孔3.5*23梅花孔孔距43.75mm，均匀的冲制在立柱两边随便调。挂板1.2mm,成型135mm*445mm;冷轧钢板，滚压成型，挂板上带有2个40mm*130mm的椭圆加强孔，下面冲压2条12mm*150mm装饰加强筋使挂板结实强硬平整坚固。4挂钩4掐扣紧扣立柱层板。隔板1.2mm，冷轧钢板一次滚压成型，正面带有2组花纹带，4条直筋2条菱形筋。侧面2条筋，共计8条。设计新颖使隔板美观结实耐用。顶板1.0mm经8折弯工艺成型，平整度好，安装规范。档棒1.0mm冷轧钢板一次滚压成型15mm*15mm,3面压筋，强度大，直线度高，结实耐用。
（3）架体全部GB710,GB700标准冷轧钢板，表面脱脂，磷化，酸洗工艺，环保亚光塑粉喷涂。须符合国家环保标准。
（4）所有零部件采用优质冷轧钢板制作而成。各部件加工工艺如下：采用18mm厚优质实木，经干燥、防虫、防腐处理，木材含水率8~10%，不翘曲、变形，无节疤，无虫眼。木制颜色可选。侧护板造型采用榫卯工艺框架结构，框架24mm厚，底板12mm厚，延伸至钢架包边15mm厚，顶部侧边25mm厚，顶部整面采用木板20mm厚，底线条厚度15mm，与侧护板连接采用圆弧过渡；侧板上标签卡槽采用U型原木结构，内嵌3mm厚可活动亚克力标签插板。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</si>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</sst>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&quot;大&quot;&quot;写&quot;&quot;：&quot;General;[Red][DBNum2][$RMB]General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4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黑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6" applyNumberFormat="0" applyAlignment="0" applyProtection="0">
      <alignment vertical="center"/>
    </xf>
    <xf numFmtId="0" fontId="23" fillId="12" borderId="2" applyNumberFormat="0" applyAlignment="0" applyProtection="0">
      <alignment vertical="center"/>
    </xf>
    <xf numFmtId="0" fontId="24" fillId="13" borderId="7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76" fontId="9" fillId="0" borderId="1" xfId="0" applyNumberFormat="1" applyFont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7.png"/><Relationship Id="rId8" Type="http://schemas.openxmlformats.org/officeDocument/2006/relationships/image" Target="media/image16.png"/><Relationship Id="rId7" Type="http://schemas.openxmlformats.org/officeDocument/2006/relationships/image" Target="media/image15.png"/><Relationship Id="rId6" Type="http://schemas.openxmlformats.org/officeDocument/2006/relationships/image" Target="media/image14.png"/><Relationship Id="rId5" Type="http://schemas.openxmlformats.org/officeDocument/2006/relationships/image" Target="media/image13.png"/><Relationship Id="rId4" Type="http://schemas.openxmlformats.org/officeDocument/2006/relationships/image" Target="media/image12.png"/><Relationship Id="rId3" Type="http://schemas.openxmlformats.org/officeDocument/2006/relationships/image" Target="media/image11.png"/><Relationship Id="rId2" Type="http://schemas.openxmlformats.org/officeDocument/2006/relationships/image" Target="media/image10.png"/><Relationship Id="rId10" Type="http://schemas.openxmlformats.org/officeDocument/2006/relationships/image" Target="media/image18.png"/><Relationship Id="rId1" Type="http://schemas.openxmlformats.org/officeDocument/2006/relationships/image" Target="media/image9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66675</xdr:colOff>
      <xdr:row>8</xdr:row>
      <xdr:rowOff>349250</xdr:rowOff>
    </xdr:from>
    <xdr:to>
      <xdr:col>7</xdr:col>
      <xdr:colOff>1520825</xdr:colOff>
      <xdr:row>8</xdr:row>
      <xdr:rowOff>1181100</xdr:rowOff>
    </xdr:to>
    <xdr:pic>
      <xdr:nvPicPr>
        <xdr:cNvPr id="2" name="图片 12" descr="19"/>
        <xdr:cNvPicPr>
          <a:picLocks noChangeAspect="1"/>
        </xdr:cNvPicPr>
      </xdr:nvPicPr>
      <xdr:blipFill>
        <a:blip r:embed="rId1"/>
        <a:srcRect l="1680" t="7950" r="1859" b="50517"/>
        <a:stretch>
          <a:fillRect/>
        </a:stretch>
      </xdr:blipFill>
      <xdr:spPr>
        <a:xfrm>
          <a:off x="8554085" y="17075150"/>
          <a:ext cx="1382395" cy="83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14</xdr:row>
      <xdr:rowOff>119380</xdr:rowOff>
    </xdr:from>
    <xdr:to>
      <xdr:col>8</xdr:col>
      <xdr:colOff>0</xdr:colOff>
      <xdr:row>14</xdr:row>
      <xdr:rowOff>1100455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01710" y="26205180"/>
          <a:ext cx="1334770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17</xdr:row>
      <xdr:rowOff>29845</xdr:rowOff>
    </xdr:from>
    <xdr:to>
      <xdr:col>7</xdr:col>
      <xdr:colOff>1227455</xdr:colOff>
      <xdr:row>17</xdr:row>
      <xdr:rowOff>1001395</xdr:rowOff>
    </xdr:to>
    <xdr:pic>
      <xdr:nvPicPr>
        <xdr:cNvPr id="4" name="ID_75F6608BA4454902BCFA5CA5DD3D0E3A" descr="D:/工作/产品图/主图/沃高方主图/WG-2278/WG-2278-21.jpgWG-2278-21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8744585" y="30090745"/>
          <a:ext cx="970280" cy="971550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12</xdr:row>
      <xdr:rowOff>38100</xdr:rowOff>
    </xdr:from>
    <xdr:to>
      <xdr:col>7</xdr:col>
      <xdr:colOff>1162685</xdr:colOff>
      <xdr:row>12</xdr:row>
      <xdr:rowOff>874395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44610" y="23685500"/>
          <a:ext cx="705485" cy="836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448310</xdr:colOff>
      <xdr:row>13</xdr:row>
      <xdr:rowOff>47625</xdr:rowOff>
    </xdr:from>
    <xdr:to>
      <xdr:col>7</xdr:col>
      <xdr:colOff>1114425</xdr:colOff>
      <xdr:row>13</xdr:row>
      <xdr:rowOff>1073150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rcRect t="13405"/>
        <a:stretch>
          <a:fillRect/>
        </a:stretch>
      </xdr:blipFill>
      <xdr:spPr>
        <a:xfrm>
          <a:off x="8935720" y="25028525"/>
          <a:ext cx="666115" cy="1025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119380</xdr:colOff>
      <xdr:row>9</xdr:row>
      <xdr:rowOff>256540</xdr:rowOff>
    </xdr:from>
    <xdr:to>
      <xdr:col>8</xdr:col>
      <xdr:colOff>0</xdr:colOff>
      <xdr:row>9</xdr:row>
      <xdr:rowOff>1036320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606790" y="18468340"/>
          <a:ext cx="1329690" cy="779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552450</xdr:colOff>
      <xdr:row>9</xdr:row>
      <xdr:rowOff>1019175</xdr:rowOff>
    </xdr:from>
    <xdr:to>
      <xdr:col>7</xdr:col>
      <xdr:colOff>1276350</xdr:colOff>
      <xdr:row>9</xdr:row>
      <xdr:rowOff>1637030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39860" y="19230975"/>
          <a:ext cx="723900" cy="617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275590</xdr:colOff>
      <xdr:row>9</xdr:row>
      <xdr:rowOff>1782445</xdr:rowOff>
    </xdr:from>
    <xdr:to>
      <xdr:col>7</xdr:col>
      <xdr:colOff>1342390</xdr:colOff>
      <xdr:row>9</xdr:row>
      <xdr:rowOff>2861310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763000" y="19994245"/>
          <a:ext cx="1066800" cy="1078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showGridLines="0" tabSelected="1" view="pageBreakPreview" zoomScaleNormal="80" topLeftCell="A17" workbookViewId="0">
      <selection activeCell="L19" sqref="L19"/>
    </sheetView>
  </sheetViews>
  <sheetFormatPr defaultColWidth="9" defaultRowHeight="14.4" outlineLevelCol="7"/>
  <cols>
    <col min="1" max="1" width="6.62962962962963" style="1" customWidth="1"/>
    <col min="2" max="2" width="7.5" style="2" customWidth="1"/>
    <col min="3" max="3" width="6.75" style="1" customWidth="1"/>
    <col min="4" max="4" width="11.3796296296296" style="2" customWidth="1"/>
    <col min="5" max="5" width="7" style="2" customWidth="1"/>
    <col min="6" max="6" width="7.5" style="2" customWidth="1"/>
    <col min="7" max="7" width="77" style="3" customWidth="1"/>
    <col min="8" max="8" width="21.1296296296296" style="1" customWidth="1"/>
    <col min="9" max="9" width="5.25" style="1" customWidth="1"/>
    <col min="10" max="16384" width="9" style="1"/>
  </cols>
  <sheetData>
    <row r="1" ht="42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ht="28" customHeight="1" spans="1:8">
      <c r="A2" s="5" t="s">
        <v>1</v>
      </c>
      <c r="B2" s="6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5" t="s">
        <v>8</v>
      </c>
    </row>
    <row r="3" ht="192" customHeight="1" spans="1:8">
      <c r="A3" s="8">
        <v>1</v>
      </c>
      <c r="B3" s="8" t="s">
        <v>9</v>
      </c>
      <c r="C3" s="9">
        <v>56</v>
      </c>
      <c r="D3" s="8" t="s">
        <v>10</v>
      </c>
      <c r="E3" s="8"/>
      <c r="F3" s="8"/>
      <c r="G3" s="10" t="s">
        <v>11</v>
      </c>
      <c r="H3" s="11" t="str">
        <f>_xlfn.DISPIMG("ID_5CA88A3964084CA08F6482D5B5109910",1)</f>
        <v>=DISPIMG("ID_5CA88A3964084CA08F6482D5B5109910",1)</v>
      </c>
    </row>
    <row r="4" ht="95" customHeight="1" spans="1:8">
      <c r="A4" s="8">
        <v>2</v>
      </c>
      <c r="B4" s="8" t="s">
        <v>12</v>
      </c>
      <c r="C4" s="9">
        <v>1</v>
      </c>
      <c r="D4" s="8" t="s">
        <v>13</v>
      </c>
      <c r="E4" s="8"/>
      <c r="F4" s="8"/>
      <c r="G4" s="10" t="s">
        <v>14</v>
      </c>
      <c r="H4" s="12" t="str">
        <f>_xlfn.DISPIMG("ID_64DD9CA24DEB46CA98DB29CEE4ADED1D",1)</f>
        <v>=DISPIMG("ID_64DD9CA24DEB46CA98DB29CEE4ADED1D",1)</v>
      </c>
    </row>
    <row r="5" ht="82" customHeight="1" spans="1:8">
      <c r="A5" s="8">
        <v>3</v>
      </c>
      <c r="B5" s="8" t="s">
        <v>15</v>
      </c>
      <c r="C5" s="9">
        <v>1</v>
      </c>
      <c r="D5" s="13" t="s">
        <v>16</v>
      </c>
      <c r="E5" s="8"/>
      <c r="F5" s="8"/>
      <c r="G5" s="10" t="s">
        <v>14</v>
      </c>
      <c r="H5" s="12" t="str">
        <f>_xlfn.DISPIMG("ID_3C2B88E7540C4802AE18DC711F01885F",1)</f>
        <v>=DISPIMG("ID_3C2B88E7540C4802AE18DC711F01885F",1)</v>
      </c>
    </row>
    <row r="6" ht="225" customHeight="1" spans="1:8">
      <c r="A6" s="8">
        <v>4</v>
      </c>
      <c r="B6" s="8" t="s">
        <v>9</v>
      </c>
      <c r="C6" s="9">
        <v>18</v>
      </c>
      <c r="D6" s="8" t="s">
        <v>17</v>
      </c>
      <c r="E6" s="8"/>
      <c r="F6" s="8"/>
      <c r="G6" s="10" t="s">
        <v>18</v>
      </c>
      <c r="H6" s="12" t="str">
        <f>_xlfn.DISPIMG("ID_2A9F5C48F4644265B0B53A8605763A49",1)</f>
        <v>=DISPIMG("ID_2A9F5C48F4644265B0B53A8605763A49",1)</v>
      </c>
    </row>
    <row r="7" ht="312" customHeight="1" spans="1:8">
      <c r="A7" s="8">
        <v>5</v>
      </c>
      <c r="B7" s="8" t="s">
        <v>19</v>
      </c>
      <c r="C7" s="9">
        <v>1</v>
      </c>
      <c r="D7" s="8" t="s">
        <v>20</v>
      </c>
      <c r="E7" s="8"/>
      <c r="F7" s="8"/>
      <c r="G7" s="10" t="s">
        <v>21</v>
      </c>
      <c r="H7" s="11" t="str">
        <f>_xlfn.DISPIMG("ID_BB925C636FF64E80A9825EEABC6D91D2",1)</f>
        <v>=DISPIMG("ID_BB925C636FF64E80A9825EEABC6D91D2",1)</v>
      </c>
    </row>
    <row r="8" ht="341" customHeight="1" spans="1:8">
      <c r="A8" s="8">
        <v>6</v>
      </c>
      <c r="B8" s="8" t="s">
        <v>9</v>
      </c>
      <c r="C8" s="9">
        <v>6</v>
      </c>
      <c r="D8" s="8" t="s">
        <v>10</v>
      </c>
      <c r="E8" s="8"/>
      <c r="F8" s="8"/>
      <c r="G8" s="10" t="s">
        <v>22</v>
      </c>
      <c r="H8" s="12" t="str">
        <f>_xlfn.DISPIMG("ID_2CE8F2B9EA794798BBCB8C6A9D4B96DA",1)</f>
        <v>=DISPIMG("ID_2CE8F2B9EA794798BBCB8C6A9D4B96DA",1)</v>
      </c>
    </row>
    <row r="9" ht="117" customHeight="1" spans="1:8">
      <c r="A9" s="8">
        <v>7</v>
      </c>
      <c r="B9" s="8" t="s">
        <v>23</v>
      </c>
      <c r="C9" s="9">
        <v>4</v>
      </c>
      <c r="D9" s="8" t="s">
        <v>24</v>
      </c>
      <c r="E9" s="8"/>
      <c r="F9" s="8"/>
      <c r="G9" s="10" t="s">
        <v>25</v>
      </c>
      <c r="H9" s="14"/>
    </row>
    <row r="10" ht="278" customHeight="1" spans="1:8">
      <c r="A10" s="8">
        <v>8</v>
      </c>
      <c r="B10" s="8" t="s">
        <v>26</v>
      </c>
      <c r="C10" s="9">
        <v>1</v>
      </c>
      <c r="D10" s="8" t="s">
        <v>27</v>
      </c>
      <c r="E10" s="8"/>
      <c r="F10" s="8"/>
      <c r="G10" s="10" t="s">
        <v>28</v>
      </c>
      <c r="H10" s="12"/>
    </row>
    <row r="11" ht="75" customHeight="1" spans="1:8">
      <c r="A11" s="8">
        <v>9</v>
      </c>
      <c r="B11" s="8" t="s">
        <v>29</v>
      </c>
      <c r="C11" s="9">
        <v>1</v>
      </c>
      <c r="D11" s="8" t="s">
        <v>30</v>
      </c>
      <c r="E11" s="8"/>
      <c r="F11" s="8"/>
      <c r="G11" s="15" t="s">
        <v>31</v>
      </c>
      <c r="H11" s="12" t="str">
        <f>_xlfn.DISPIMG("ID_3758422CD8A249828A3586DD9E273628",1)</f>
        <v>=DISPIMG("ID_3758422CD8A249828A3586DD9E273628",1)</v>
      </c>
    </row>
    <row r="12" ht="75" customHeight="1" spans="1:8">
      <c r="A12" s="8">
        <v>10</v>
      </c>
      <c r="B12" s="8" t="s">
        <v>32</v>
      </c>
      <c r="C12" s="9">
        <v>1</v>
      </c>
      <c r="D12" s="8" t="s">
        <v>30</v>
      </c>
      <c r="E12" s="8"/>
      <c r="F12" s="8"/>
      <c r="G12" s="15" t="s">
        <v>33</v>
      </c>
      <c r="H12" s="12" t="str">
        <f>_xlfn.DISPIMG("ID_5F32E1AFE70944B4A27F7B662D4EF76D",1)</f>
        <v>=DISPIMG("ID_5F32E1AFE70944B4A27F7B662D4EF76D",1)</v>
      </c>
    </row>
    <row r="13" ht="105" customHeight="1" spans="1:8">
      <c r="A13" s="8">
        <v>11</v>
      </c>
      <c r="B13" s="8" t="s">
        <v>34</v>
      </c>
      <c r="C13" s="9">
        <v>8</v>
      </c>
      <c r="D13" s="8" t="s">
        <v>10</v>
      </c>
      <c r="E13" s="8"/>
      <c r="F13" s="8"/>
      <c r="G13" s="15" t="s">
        <v>35</v>
      </c>
      <c r="H13" s="12" t="s">
        <v>36</v>
      </c>
    </row>
    <row r="14" ht="87" customHeight="1" spans="1:8">
      <c r="A14" s="8">
        <v>12</v>
      </c>
      <c r="B14" s="8" t="s">
        <v>37</v>
      </c>
      <c r="C14" s="9">
        <v>18</v>
      </c>
      <c r="D14" s="8" t="s">
        <v>10</v>
      </c>
      <c r="E14" s="8"/>
      <c r="F14" s="8"/>
      <c r="G14" s="15" t="s">
        <v>35</v>
      </c>
      <c r="H14" s="12"/>
    </row>
    <row r="15" ht="90" customHeight="1" spans="1:8">
      <c r="A15" s="8">
        <v>13</v>
      </c>
      <c r="B15" s="8" t="s">
        <v>38</v>
      </c>
      <c r="C15" s="9">
        <v>10</v>
      </c>
      <c r="D15" s="8" t="s">
        <v>10</v>
      </c>
      <c r="E15" s="8"/>
      <c r="F15" s="8"/>
      <c r="G15" s="13" t="s">
        <v>39</v>
      </c>
      <c r="H15" s="11"/>
    </row>
    <row r="16" ht="91" customHeight="1" spans="1:8">
      <c r="A16" s="8">
        <v>14</v>
      </c>
      <c r="B16" s="8" t="s">
        <v>40</v>
      </c>
      <c r="C16" s="9">
        <v>1</v>
      </c>
      <c r="D16" s="8" t="s">
        <v>41</v>
      </c>
      <c r="E16" s="8"/>
      <c r="F16" s="8"/>
      <c r="G16" s="10" t="s">
        <v>42</v>
      </c>
      <c r="H16" s="12" t="str">
        <f>_xlfn.DISPIMG("ID_5F55071296E34459A33D4F26DF3DE98C",1)</f>
        <v>=DISPIMG("ID_5F55071296E34459A33D4F26DF3DE98C",1)</v>
      </c>
    </row>
    <row r="17" ht="132" customHeight="1" spans="1:8">
      <c r="A17" s="8">
        <v>15</v>
      </c>
      <c r="B17" s="8" t="s">
        <v>43</v>
      </c>
      <c r="C17" s="9">
        <v>1</v>
      </c>
      <c r="D17" s="8" t="s">
        <v>44</v>
      </c>
      <c r="E17" s="8"/>
      <c r="F17" s="8"/>
      <c r="G17" s="10"/>
      <c r="H17" s="12" t="str">
        <f>_xlfn.DISPIMG("ID_5F55071296E34459A33D4F26DF3DE98C",1)</f>
        <v>=DISPIMG("ID_5F55071296E34459A33D4F26DF3DE98C",1)</v>
      </c>
    </row>
    <row r="18" ht="87" customHeight="1" spans="1:8">
      <c r="A18" s="8">
        <v>16</v>
      </c>
      <c r="B18" s="8" t="s">
        <v>45</v>
      </c>
      <c r="C18" s="9">
        <v>1</v>
      </c>
      <c r="D18" s="8" t="s">
        <v>46</v>
      </c>
      <c r="E18" s="8"/>
      <c r="F18" s="8"/>
      <c r="G18" s="10" t="s">
        <v>47</v>
      </c>
      <c r="H18" s="11"/>
    </row>
    <row r="19" ht="232" customHeight="1" spans="1:8">
      <c r="A19" s="8">
        <v>17</v>
      </c>
      <c r="B19" s="8" t="s">
        <v>48</v>
      </c>
      <c r="C19" s="9">
        <v>6</v>
      </c>
      <c r="D19" s="8" t="s">
        <v>49</v>
      </c>
      <c r="E19" s="8"/>
      <c r="F19" s="8"/>
      <c r="G19" s="10" t="s">
        <v>50</v>
      </c>
      <c r="H19" s="12" t="str">
        <f>_xlfn.DISPIMG("ID_B8C45039F2D14A03B665BDF4B6A10B8B",1)</f>
        <v>=DISPIMG("ID_B8C45039F2D14A03B665BDF4B6A10B8B",1)</v>
      </c>
    </row>
    <row r="20" ht="30" customHeight="1" spans="1:8">
      <c r="A20" s="16" t="s">
        <v>51</v>
      </c>
      <c r="B20" s="17"/>
      <c r="C20" s="16"/>
      <c r="D20" s="17"/>
      <c r="E20" s="17"/>
      <c r="F20" s="17"/>
      <c r="G20" s="18">
        <f>F20</f>
        <v>0</v>
      </c>
      <c r="H20" s="11"/>
    </row>
  </sheetData>
  <autoFilter ref="A2:H20">
    <extLst/>
  </autoFilter>
  <mergeCells count="2">
    <mergeCell ref="A1:H1"/>
    <mergeCell ref="G16:G17"/>
  </mergeCells>
  <pageMargins left="0.25" right="0.25" top="0.393055555555556" bottom="0.472222222222222" header="0.298611111111111" footer="0.298611111111111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2024-10-21T01:48:00Z</dcterms:created>
  <dcterms:modified xsi:type="dcterms:W3CDTF">2025-07-08T00:46:37Z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4246A5F22AFE4282AF2A3E911BD89DE3_13</vt:lpwstr>
  </property>
  <property fmtid="{D5CDD505-2E9C-101B-9397-08002B2CF9AE}" pid="3" name="KSOProductBuildVer">
    <vt:lpwstr>2052-11.1.0.14309</vt:lpwstr>
  </property>
</Properties>
</file>