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季度配额表" sheetId="6" r:id="rId1"/>
    <sheet name="按需领用表" sheetId="3" r:id="rId2"/>
  </sheets>
  <definedNames>
    <definedName name="_xlnm.Print_Area" localSheetId="0">季度配额表!$A$1:$S$27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<sst xmlns="http://schemas.openxmlformats.org/spreadsheetml/2006/main" count="239" uniqueCount="153">
  <si>
    <t>艇（人数）</t>
  </si>
  <si>
    <t>岱山分站</t>
  </si>
  <si>
    <t>六横分站</t>
  </si>
  <si>
    <t>嵊泗分站</t>
  </si>
  <si>
    <t>项目</t>
  </si>
  <si>
    <t>规格</t>
  </si>
  <si>
    <t>品牌</t>
  </si>
  <si>
    <t>总数量</t>
  </si>
  <si>
    <t>单位</t>
  </si>
  <si>
    <t>卫生纸</t>
  </si>
  <si>
    <t>140g/10卷/提</t>
  </si>
  <si>
    <t>维达</t>
  </si>
  <si>
    <t>提</t>
  </si>
  <si>
    <t>餐巾纸</t>
  </si>
  <si>
    <t>150抽/8包/提</t>
  </si>
  <si>
    <t>洗手液</t>
  </si>
  <si>
    <t>500ml/瓶</t>
  </si>
  <si>
    <t>蓝月亮</t>
  </si>
  <si>
    <t>瓶</t>
  </si>
  <si>
    <t xml:space="preserve">洗洁精 </t>
  </si>
  <si>
    <t>2kg/瓶</t>
  </si>
  <si>
    <t>白猫</t>
  </si>
  <si>
    <t xml:space="preserve">洗衣粉  </t>
  </si>
  <si>
    <t>2KG/袋</t>
  </si>
  <si>
    <t>奥妙</t>
  </si>
  <si>
    <t>袋</t>
  </si>
  <si>
    <t>洗衣液</t>
  </si>
  <si>
    <t>3KG/瓶</t>
  </si>
  <si>
    <t>肥皂</t>
  </si>
  <si>
    <t>200g</t>
  </si>
  <si>
    <t>块</t>
  </si>
  <si>
    <t>中奥五香球/除臭剂</t>
  </si>
  <si>
    <t>200克/5个/包</t>
  </si>
  <si>
    <t>雨隆</t>
  </si>
  <si>
    <t>包</t>
  </si>
  <si>
    <t>洁厕灵</t>
  </si>
  <si>
    <t>500g</t>
  </si>
  <si>
    <t>威猛先生</t>
  </si>
  <si>
    <t>威猛先生厨房除油污净</t>
  </si>
  <si>
    <t>玻璃清洁剂</t>
  </si>
  <si>
    <t>绿伞</t>
  </si>
  <si>
    <t>—</t>
  </si>
  <si>
    <t>毛巾</t>
  </si>
  <si>
    <t>洁丽雅</t>
  </si>
  <si>
    <t>钢丝清洁球</t>
  </si>
  <si>
    <t>世家</t>
  </si>
  <si>
    <t>个</t>
  </si>
  <si>
    <t>洗碗海绵/百洁布</t>
  </si>
  <si>
    <t>只</t>
  </si>
  <si>
    <t>保鲜袋</t>
  </si>
  <si>
    <t>35*25cm/150只</t>
  </si>
  <si>
    <t>妙洁</t>
  </si>
  <si>
    <t>卷</t>
  </si>
  <si>
    <t>保鲜膜</t>
  </si>
  <si>
    <t>50cm*300米</t>
  </si>
  <si>
    <t>南亚</t>
  </si>
  <si>
    <t>组</t>
  </si>
  <si>
    <t xml:space="preserve">垃圾袋 </t>
  </si>
  <si>
    <t>45*50cm/30只</t>
  </si>
  <si>
    <t>橡胶手套</t>
  </si>
  <si>
    <t>副</t>
  </si>
  <si>
    <t>绝缘手套</t>
  </si>
  <si>
    <t>盛安牌</t>
  </si>
  <si>
    <t>牙刷</t>
  </si>
  <si>
    <t>软毛五彩牙刷</t>
  </si>
  <si>
    <t>佳洁士</t>
  </si>
  <si>
    <t>支</t>
  </si>
  <si>
    <t>牙膏</t>
  </si>
  <si>
    <t>盐白140g</t>
  </si>
  <si>
    <t>沐浴乳</t>
  </si>
  <si>
    <t>纯白400g</t>
  </si>
  <si>
    <t>舒肤佳</t>
  </si>
  <si>
    <t>洗发水</t>
  </si>
  <si>
    <t>丝质柔滑型400ml</t>
  </si>
  <si>
    <t>海飞丝</t>
  </si>
  <si>
    <t>运费</t>
  </si>
  <si>
    <t>合计</t>
  </si>
  <si>
    <t>1107（6人）</t>
  </si>
  <si>
    <t>1108（5人）</t>
  </si>
  <si>
    <t>1109（6人）</t>
  </si>
  <si>
    <t>1112（6人）</t>
  </si>
  <si>
    <t>1115（6人）</t>
  </si>
  <si>
    <t>1116（5人）</t>
  </si>
  <si>
    <t>1118（7人）</t>
  </si>
  <si>
    <t>6
（5人）</t>
  </si>
  <si>
    <t>25
（6人）</t>
  </si>
  <si>
    <t>27
（8人）</t>
  </si>
  <si>
    <t>60人</t>
  </si>
  <si>
    <t>季度单船
配额</t>
  </si>
  <si>
    <t>政采云参考单价</t>
  </si>
  <si>
    <t>总价</t>
  </si>
  <si>
    <t>备注</t>
  </si>
  <si>
    <t>办公中性笔/水笔  黑色</t>
  </si>
  <si>
    <t>12支/盒</t>
  </si>
  <si>
    <t>得力</t>
  </si>
  <si>
    <t>盒</t>
  </si>
  <si>
    <t>笔记本</t>
  </si>
  <si>
    <t>本</t>
  </si>
  <si>
    <t>修正液</t>
  </si>
  <si>
    <t>记号笔 红</t>
  </si>
  <si>
    <t>记号笔 蓝</t>
  </si>
  <si>
    <t>记号笔 黑</t>
  </si>
  <si>
    <t>卷尺</t>
  </si>
  <si>
    <t>5米*19mm</t>
  </si>
  <si>
    <t>世达</t>
  </si>
  <si>
    <t>把</t>
  </si>
  <si>
    <t>高压自粘带/绝缘胶带/电工胶带</t>
  </si>
  <si>
    <t>16米/卷</t>
  </si>
  <si>
    <t>公牛</t>
  </si>
  <si>
    <t>透明胶带</t>
  </si>
  <si>
    <t>4.5cm*40m</t>
  </si>
  <si>
    <t>不锈钢菜盘</t>
  </si>
  <si>
    <t>18cm</t>
  </si>
  <si>
    <t>以旧换新</t>
  </si>
  <si>
    <t>筷子</t>
  </si>
  <si>
    <t>5双/包</t>
  </si>
  <si>
    <t>双枪</t>
  </si>
  <si>
    <t>不锈钢调羹</t>
  </si>
  <si>
    <t>不锈钢碗</t>
  </si>
  <si>
    <t>14cm</t>
  </si>
  <si>
    <t>不锈钢汤盆</t>
  </si>
  <si>
    <t>22cm</t>
  </si>
  <si>
    <t>剪刀</t>
  </si>
  <si>
    <t>张小泉</t>
  </si>
  <si>
    <t>菜刀</t>
  </si>
  <si>
    <t>菜板/砧板</t>
  </si>
  <si>
    <t>圆形实木，36*5CM</t>
  </si>
  <si>
    <t>丽枫澜木</t>
  </si>
  <si>
    <t>拖把/棉线拖把</t>
  </si>
  <si>
    <t>思高</t>
  </si>
  <si>
    <t>海绵拖把</t>
  </si>
  <si>
    <t>普通扫把</t>
  </si>
  <si>
    <t>垃圾撮/畚箕</t>
  </si>
  <si>
    <t>洁泰</t>
  </si>
  <si>
    <t>马桶刷带底座</t>
  </si>
  <si>
    <t>套</t>
  </si>
  <si>
    <t>生料带</t>
  </si>
  <si>
    <t>5号电池</t>
  </si>
  <si>
    <t>南孚</t>
  </si>
  <si>
    <t>节</t>
  </si>
  <si>
    <t>用完回收更换</t>
  </si>
  <si>
    <t>7号电池</t>
  </si>
  <si>
    <t>电蚊香液</t>
  </si>
  <si>
    <t>带插头</t>
  </si>
  <si>
    <t>雷达</t>
  </si>
  <si>
    <t>花露水</t>
  </si>
  <si>
    <t>195ml</t>
  </si>
  <si>
    <t>六神</t>
  </si>
  <si>
    <t>雷达喷雾</t>
  </si>
  <si>
    <t>600ml</t>
  </si>
  <si>
    <t>空调清洁剂</t>
  </si>
  <si>
    <t>老管家</t>
  </si>
  <si>
    <t>用完以瓶更换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</si>
</sst>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vertAlign val="subscript"/>
      <sz val="22"/>
      <color theme="1"/>
      <name val="宋体"/>
      <charset val="134"/>
      <scheme val="minor"/>
    </font>
    <font>
      <sz val="22"/>
      <name val="宋体"/>
      <charset val="134"/>
      <scheme val="minor"/>
    </font>
    <font>
      <sz val="22"/>
      <color rgb="FFFF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8" tint="0.8"/>
        <bgColor indexed="64"/>
      </patternFill>
    </fill>
    <fill>
      <patternFill patternType="solid">
        <fgColor theme="6" tint="0.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5" borderId="10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6" borderId="13" applyNumberFormat="0" applyAlignment="0" applyProtection="0">
      <alignment vertical="center"/>
    </xf>
    <xf numFmtId="0" fontId="17" fillId="7" borderId="14" applyNumberFormat="0" applyAlignment="0" applyProtection="0">
      <alignment vertical="center"/>
    </xf>
    <xf numFmtId="0" fontId="18" fillId="7" borderId="13" applyNumberFormat="0" applyAlignment="0" applyProtection="0">
      <alignment vertical="center"/>
    </xf>
    <xf numFmtId="0" fontId="19" fillId="8" borderId="15" applyNumberFormat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176" fontId="2" fillId="3" borderId="2" xfId="0" applyNumberFormat="1" applyFont="1" applyFill="1" applyBorder="1" applyAlignment="1">
      <alignment horizontal="center" vertical="center" wrapText="1"/>
    </xf>
    <xf numFmtId="176" fontId="2" fillId="3" borderId="2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1" fillId="3" borderId="2" xfId="0" applyNumberFormat="1" applyFont="1" applyFill="1" applyBorder="1" applyAlignment="1">
      <alignment horizontal="center" vertical="center"/>
    </xf>
    <xf numFmtId="176" fontId="1" fillId="3" borderId="1" xfId="0" applyNumberFormat="1" applyFont="1" applyFill="1" applyBorder="1" applyAlignment="1">
      <alignment horizontal="center" vertical="center"/>
    </xf>
    <xf numFmtId="0" fontId="1" fillId="0" borderId="5" xfId="0" applyFont="1" applyBorder="1">
      <alignment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5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6" fillId="4" borderId="0" xfId="0" applyFont="1" applyFill="1" applyAlignment="1">
      <alignment vertical="center" wrapText="1"/>
    </xf>
    <xf numFmtId="0" fontId="0" fillId="4" borderId="0" xfId="0" applyFill="1" applyAlignment="1">
      <alignment horizontal="center" vertical="center"/>
    </xf>
    <xf numFmtId="0" fontId="6" fillId="4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176" fontId="0" fillId="0" borderId="0" xfId="0" applyNumberFormat="1" applyFill="1">
      <alignment vertical="center"/>
    </xf>
    <xf numFmtId="176" fontId="0" fillId="0" borderId="0" xfId="0" applyNumberFormat="1" applyFill="1" applyAlignment="1">
      <alignment horizontal="center" vertical="center"/>
    </xf>
    <xf numFmtId="0" fontId="0" fillId="0" borderId="0" xfId="0" applyFill="1">
      <alignment vertical="center"/>
    </xf>
    <xf numFmtId="0" fontId="3" fillId="4" borderId="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vertical="center" wrapText="1"/>
    </xf>
    <xf numFmtId="0" fontId="4" fillId="4" borderId="2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vertical="center" wrapText="1"/>
    </xf>
    <xf numFmtId="0" fontId="1" fillId="4" borderId="4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 wrapText="1"/>
    </xf>
    <xf numFmtId="0" fontId="2" fillId="4" borderId="2" xfId="0" applyFont="1" applyFill="1" applyBorder="1">
      <alignment vertical="center"/>
    </xf>
    <xf numFmtId="0" fontId="0" fillId="4" borderId="2" xfId="0" applyFill="1" applyBorder="1">
      <alignment vertical="center"/>
    </xf>
    <xf numFmtId="0" fontId="1" fillId="4" borderId="2" xfId="0" applyFont="1" applyFill="1" applyBorder="1">
      <alignment vertical="center"/>
    </xf>
    <xf numFmtId="0" fontId="7" fillId="4" borderId="0" xfId="0" applyFont="1" applyFill="1" applyAlignment="1">
      <alignment vertical="center" wrapText="1"/>
    </xf>
    <xf numFmtId="176" fontId="2" fillId="4" borderId="2" xfId="0" applyNumberFormat="1" applyFont="1" applyFill="1" applyBorder="1" applyAlignment="1">
      <alignment horizontal="center" vertical="center"/>
    </xf>
    <xf numFmtId="176" fontId="2" fillId="4" borderId="2" xfId="0" applyNumberFormat="1" applyFont="1" applyFill="1" applyBorder="1" applyAlignment="1">
      <alignment horizontal="center" vertical="center" wrapText="1"/>
    </xf>
    <xf numFmtId="176" fontId="1" fillId="4" borderId="2" xfId="0" applyNumberFormat="1" applyFont="1" applyFill="1" applyBorder="1" applyAlignment="1">
      <alignment horizontal="center" vertical="center"/>
    </xf>
    <xf numFmtId="176" fontId="1" fillId="4" borderId="1" xfId="0" applyNumberFormat="1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7" xfId="0" applyFont="1" applyFill="1" applyBorder="1">
      <alignment vertical="center"/>
    </xf>
    <xf numFmtId="0" fontId="1" fillId="4" borderId="5" xfId="0" applyFont="1" applyFill="1" applyBorder="1">
      <alignment vertical="center"/>
    </xf>
    <xf numFmtId="176" fontId="1" fillId="4" borderId="4" xfId="0" applyNumberFormat="1" applyFont="1" applyFill="1" applyBorder="1" applyAlignment="1">
      <alignment horizontal="center" vertical="center"/>
    </xf>
    <xf numFmtId="176" fontId="1" fillId="4" borderId="8" xfId="0" applyNumberFormat="1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1" fillId="0" borderId="0" xfId="0" applyFont="1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customXml" Target="../customXml/item3.xml"/><Relationship Id="rId4" Type="http://schemas.openxmlformats.org/officeDocument/2006/relationships/customXml" Target="../customXml/item2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97"/>
  <sheetViews>
    <sheetView tabSelected="1" zoomScale="70" zoomScaleNormal="70" workbookViewId="0">
      <pane ySplit="2" topLeftCell="A3" activePane="bottomLeft" state="frozen"/>
      <selection/>
      <selection pane="bottomLeft" activeCell="L10" sqref="L10"/>
    </sheetView>
  </sheetViews>
  <sheetFormatPr defaultColWidth="9" defaultRowHeight="13.5"/>
  <cols>
    <col min="1" max="1" width="5.63333333333333" style="26" customWidth="1"/>
    <col min="2" max="2" width="31.1333333333333" style="27" customWidth="1"/>
    <col min="3" max="3" width="35" style="28" customWidth="1"/>
    <col min="4" max="4" width="28.5" style="29" customWidth="1"/>
    <col min="5" max="5" width="20.25" style="29" customWidth="1"/>
    <col min="6" max="6" width="21.75" style="29" customWidth="1"/>
    <col min="7" max="7" width="22.25" style="29" customWidth="1"/>
    <col min="8" max="8" width="16.25" style="29" customWidth="1"/>
    <col min="9" max="9" width="10.5" style="29" customWidth="1"/>
    <col min="10" max="10" width="19.3333333333333" style="29" customWidth="1"/>
    <col min="11" max="11" width="24" style="29" customWidth="1"/>
    <col min="12" max="12" width="27.75" style="29" customWidth="1"/>
    <col min="13" max="14" width="10" style="30" customWidth="1"/>
    <col min="15" max="17" width="17.6333333333333" style="26" customWidth="1"/>
    <col min="18" max="18" width="13.5" style="26" customWidth="1"/>
    <col min="19" max="19" width="9.38333333333333" style="26" customWidth="1"/>
    <col min="20" max="20" width="23.6333333333333" style="31" customWidth="1"/>
    <col min="21" max="21" width="19.75" style="32" customWidth="1"/>
    <col min="22" max="22" width="25.1333333333333" style="33" customWidth="1"/>
    <col min="23" max="16384" width="9" style="33"/>
  </cols>
  <sheetData>
    <row r="1" s="25" customFormat="1" ht="32.25" spans="1:12">
      <c r="A1" s="3"/>
      <c r="B1" s="34" t="s">
        <v>0</v>
      </c>
      <c r="C1" s="35"/>
      <c r="D1" s="36"/>
      <c r="E1" s="35" t="s">
        <v>1</v>
      </c>
      <c r="F1" s="35" t="s">
        <v>2</v>
      </c>
      <c r="G1" s="35" t="s">
        <v>3</v>
      </c>
      <c r="H1" s="37"/>
      <c r="I1" s="37"/>
      <c r="J1" s="50"/>
      <c r="K1" s="50"/>
      <c r="L1" s="37"/>
    </row>
    <row r="2" s="25" customFormat="1" ht="32.25" spans="1:12">
      <c r="A2" s="3"/>
      <c r="B2" s="34" t="s">
        <v>4</v>
      </c>
      <c r="C2" s="37" t="s">
        <v>5</v>
      </c>
      <c r="D2" s="34" t="s">
        <v>6</v>
      </c>
      <c r="E2" s="35"/>
      <c r="F2" s="35"/>
      <c r="G2" s="35"/>
      <c r="H2" s="37" t="s">
        <v>7</v>
      </c>
      <c r="I2" s="37" t="s">
        <v>8</v>
      </c>
      <c r="J2" s="51"/>
      <c r="K2" s="51"/>
      <c r="L2" s="37"/>
    </row>
    <row r="3" s="1" customFormat="1" ht="27" spans="1:12">
      <c r="A3" s="9">
        <v>1</v>
      </c>
      <c r="B3" s="38" t="s">
        <v>9</v>
      </c>
      <c r="C3" s="39" t="s">
        <v>10</v>
      </c>
      <c r="D3" s="40" t="s">
        <v>11</v>
      </c>
      <c r="E3" s="40">
        <v>10</v>
      </c>
      <c r="F3" s="40">
        <v>6</v>
      </c>
      <c r="G3" s="40">
        <v>7</v>
      </c>
      <c r="H3" s="40">
        <f>E3+F3+G3</f>
        <v>23</v>
      </c>
      <c r="I3" s="40" t="s">
        <v>12</v>
      </c>
      <c r="J3" s="52"/>
      <c r="K3" s="53"/>
      <c r="L3" s="54"/>
    </row>
    <row r="4" s="1" customFormat="1" ht="27" spans="1:12">
      <c r="A4" s="9">
        <v>2</v>
      </c>
      <c r="B4" s="38" t="s">
        <v>13</v>
      </c>
      <c r="C4" s="39" t="s">
        <v>14</v>
      </c>
      <c r="D4" s="40" t="s">
        <v>11</v>
      </c>
      <c r="E4" s="40">
        <v>10</v>
      </c>
      <c r="F4" s="40">
        <v>4</v>
      </c>
      <c r="G4" s="40">
        <v>7</v>
      </c>
      <c r="H4" s="40">
        <f t="shared" ref="H4:H25" si="0">E4+F4+G4</f>
        <v>21</v>
      </c>
      <c r="I4" s="40" t="s">
        <v>12</v>
      </c>
      <c r="J4" s="52"/>
      <c r="K4" s="53"/>
      <c r="L4" s="54"/>
    </row>
    <row r="5" s="1" customFormat="1" ht="27" spans="1:12">
      <c r="A5" s="9">
        <v>3</v>
      </c>
      <c r="B5" s="38" t="s">
        <v>15</v>
      </c>
      <c r="C5" s="40" t="s">
        <v>16</v>
      </c>
      <c r="D5" s="40" t="s">
        <v>17</v>
      </c>
      <c r="E5" s="40">
        <v>3</v>
      </c>
      <c r="F5" s="40">
        <v>2</v>
      </c>
      <c r="G5" s="40">
        <v>2</v>
      </c>
      <c r="H5" s="40">
        <f t="shared" si="0"/>
        <v>7</v>
      </c>
      <c r="I5" s="40" t="s">
        <v>18</v>
      </c>
      <c r="J5" s="52"/>
      <c r="K5" s="53"/>
      <c r="L5" s="54"/>
    </row>
    <row r="6" s="1" customFormat="1" ht="27" spans="1:12">
      <c r="A6" s="9">
        <v>4</v>
      </c>
      <c r="B6" s="38" t="s">
        <v>19</v>
      </c>
      <c r="C6" s="40" t="s">
        <v>20</v>
      </c>
      <c r="D6" s="40" t="s">
        <v>21</v>
      </c>
      <c r="E6" s="40">
        <v>3</v>
      </c>
      <c r="F6" s="40">
        <v>2</v>
      </c>
      <c r="G6" s="40">
        <v>2</v>
      </c>
      <c r="H6" s="40">
        <f t="shared" si="0"/>
        <v>7</v>
      </c>
      <c r="I6" s="40" t="s">
        <v>18</v>
      </c>
      <c r="J6" s="52"/>
      <c r="K6" s="53"/>
      <c r="L6" s="54"/>
    </row>
    <row r="7" s="1" customFormat="1" ht="27" spans="1:12">
      <c r="A7" s="9">
        <v>5</v>
      </c>
      <c r="B7" s="38" t="s">
        <v>22</v>
      </c>
      <c r="C7" s="40" t="s">
        <v>23</v>
      </c>
      <c r="D7" s="40" t="s">
        <v>24</v>
      </c>
      <c r="E7" s="40">
        <v>4</v>
      </c>
      <c r="F7" s="40">
        <v>2</v>
      </c>
      <c r="G7" s="40">
        <v>2</v>
      </c>
      <c r="H7" s="40">
        <f t="shared" si="0"/>
        <v>8</v>
      </c>
      <c r="I7" s="40" t="s">
        <v>25</v>
      </c>
      <c r="J7" s="52"/>
      <c r="K7" s="53"/>
      <c r="L7" s="54"/>
    </row>
    <row r="8" s="1" customFormat="1" ht="27" spans="1:12">
      <c r="A8" s="9">
        <v>6</v>
      </c>
      <c r="B8" s="38" t="s">
        <v>26</v>
      </c>
      <c r="C8" s="40" t="s">
        <v>27</v>
      </c>
      <c r="D8" s="40" t="s">
        <v>17</v>
      </c>
      <c r="E8" s="40">
        <v>5</v>
      </c>
      <c r="F8" s="40">
        <v>2</v>
      </c>
      <c r="G8" s="40">
        <v>4</v>
      </c>
      <c r="H8" s="40">
        <f t="shared" si="0"/>
        <v>11</v>
      </c>
      <c r="I8" s="40" t="s">
        <v>18</v>
      </c>
      <c r="J8" s="52"/>
      <c r="K8" s="53"/>
      <c r="L8" s="54"/>
    </row>
    <row r="9" s="1" customFormat="1" ht="27" spans="1:12">
      <c r="A9" s="9">
        <v>7</v>
      </c>
      <c r="B9" s="38" t="s">
        <v>28</v>
      </c>
      <c r="C9" s="40" t="s">
        <v>29</v>
      </c>
      <c r="D9" s="40" t="s">
        <v>24</v>
      </c>
      <c r="E9" s="40">
        <v>10</v>
      </c>
      <c r="F9" s="40">
        <v>7</v>
      </c>
      <c r="G9" s="40">
        <v>8</v>
      </c>
      <c r="H9" s="40">
        <f t="shared" si="0"/>
        <v>25</v>
      </c>
      <c r="I9" s="40" t="s">
        <v>30</v>
      </c>
      <c r="J9" s="52"/>
      <c r="K9" s="53"/>
      <c r="L9" s="54"/>
    </row>
    <row r="10" s="1" customFormat="1" ht="54" spans="1:12">
      <c r="A10" s="9">
        <v>8</v>
      </c>
      <c r="B10" s="38" t="s">
        <v>31</v>
      </c>
      <c r="C10" s="40" t="s">
        <v>32</v>
      </c>
      <c r="D10" s="40" t="s">
        <v>33</v>
      </c>
      <c r="E10" s="40">
        <v>20</v>
      </c>
      <c r="F10" s="40">
        <v>12</v>
      </c>
      <c r="G10" s="40">
        <v>0</v>
      </c>
      <c r="H10" s="40">
        <f t="shared" si="0"/>
        <v>32</v>
      </c>
      <c r="I10" s="40" t="s">
        <v>34</v>
      </c>
      <c r="J10" s="52"/>
      <c r="K10" s="53"/>
      <c r="L10" s="54"/>
    </row>
    <row r="11" s="1" customFormat="1" ht="27" spans="1:12">
      <c r="A11" s="9">
        <v>9</v>
      </c>
      <c r="B11" s="38" t="s">
        <v>35</v>
      </c>
      <c r="C11" s="40" t="s">
        <v>36</v>
      </c>
      <c r="D11" s="40" t="s">
        <v>37</v>
      </c>
      <c r="E11" s="40">
        <v>5</v>
      </c>
      <c r="F11" s="40">
        <v>3</v>
      </c>
      <c r="G11" s="40">
        <v>7</v>
      </c>
      <c r="H11" s="40">
        <f t="shared" si="0"/>
        <v>15</v>
      </c>
      <c r="I11" s="40" t="s">
        <v>18</v>
      </c>
      <c r="J11" s="52"/>
      <c r="K11" s="53"/>
      <c r="L11" s="54"/>
    </row>
    <row r="12" s="1" customFormat="1" ht="54" spans="1:12">
      <c r="A12" s="9">
        <v>10</v>
      </c>
      <c r="B12" s="38" t="s">
        <v>38</v>
      </c>
      <c r="C12" s="40" t="s">
        <v>36</v>
      </c>
      <c r="D12" s="40" t="s">
        <v>37</v>
      </c>
      <c r="E12" s="40">
        <v>6</v>
      </c>
      <c r="F12" s="40">
        <v>4</v>
      </c>
      <c r="G12" s="40">
        <v>5</v>
      </c>
      <c r="H12" s="40">
        <f t="shared" si="0"/>
        <v>15</v>
      </c>
      <c r="I12" s="40" t="s">
        <v>18</v>
      </c>
      <c r="J12" s="52"/>
      <c r="K12" s="53"/>
      <c r="L12" s="54"/>
    </row>
    <row r="13" s="1" customFormat="1" ht="27" spans="1:20">
      <c r="A13" s="9">
        <v>11</v>
      </c>
      <c r="B13" s="38" t="s">
        <v>39</v>
      </c>
      <c r="C13" s="40" t="s">
        <v>36</v>
      </c>
      <c r="D13" s="40" t="s">
        <v>40</v>
      </c>
      <c r="E13" s="40" t="s">
        <v>41</v>
      </c>
      <c r="F13" s="40" t="s">
        <v>41</v>
      </c>
      <c r="G13" s="40" t="s">
        <v>41</v>
      </c>
      <c r="H13" s="40"/>
      <c r="I13" s="40" t="s">
        <v>18</v>
      </c>
      <c r="J13" s="52"/>
      <c r="K13" s="53"/>
      <c r="L13" s="54"/>
      <c r="T13" s="1">
        <v>7</v>
      </c>
    </row>
    <row r="14" s="1" customFormat="1" ht="27" spans="1:12">
      <c r="A14" s="9">
        <v>12</v>
      </c>
      <c r="B14" s="38" t="s">
        <v>42</v>
      </c>
      <c r="C14" s="40"/>
      <c r="D14" s="40" t="s">
        <v>43</v>
      </c>
      <c r="E14" s="40">
        <v>20</v>
      </c>
      <c r="F14" s="40">
        <v>12</v>
      </c>
      <c r="G14" s="40">
        <v>12</v>
      </c>
      <c r="H14" s="40">
        <f t="shared" si="0"/>
        <v>44</v>
      </c>
      <c r="I14" s="40" t="s">
        <v>30</v>
      </c>
      <c r="J14" s="52"/>
      <c r="K14" s="53"/>
      <c r="L14" s="54"/>
    </row>
    <row r="15" s="1" customFormat="1" ht="27" spans="1:12">
      <c r="A15" s="9">
        <v>13</v>
      </c>
      <c r="B15" s="38" t="s">
        <v>44</v>
      </c>
      <c r="C15" s="40"/>
      <c r="D15" s="40" t="s">
        <v>45</v>
      </c>
      <c r="E15" s="40">
        <v>6</v>
      </c>
      <c r="F15" s="41">
        <v>6</v>
      </c>
      <c r="G15" s="41">
        <v>6</v>
      </c>
      <c r="H15" s="40">
        <f t="shared" si="0"/>
        <v>18</v>
      </c>
      <c r="I15" s="40" t="s">
        <v>46</v>
      </c>
      <c r="J15" s="52"/>
      <c r="K15" s="53"/>
      <c r="L15" s="54"/>
    </row>
    <row r="16" s="1" customFormat="1" ht="27" spans="1:12">
      <c r="A16" s="9">
        <v>14</v>
      </c>
      <c r="B16" s="38" t="s">
        <v>47</v>
      </c>
      <c r="C16" s="40"/>
      <c r="D16" s="40" t="s">
        <v>45</v>
      </c>
      <c r="E16" s="40">
        <v>6</v>
      </c>
      <c r="F16" s="40">
        <v>6</v>
      </c>
      <c r="G16" s="40">
        <v>6</v>
      </c>
      <c r="H16" s="40">
        <f t="shared" si="0"/>
        <v>18</v>
      </c>
      <c r="I16" s="40" t="s">
        <v>48</v>
      </c>
      <c r="J16" s="52"/>
      <c r="K16" s="53"/>
      <c r="L16" s="54"/>
    </row>
    <row r="17" s="1" customFormat="1" ht="27" spans="1:12">
      <c r="A17" s="9">
        <v>15</v>
      </c>
      <c r="B17" s="38" t="s">
        <v>49</v>
      </c>
      <c r="C17" s="40" t="s">
        <v>50</v>
      </c>
      <c r="D17" s="40" t="s">
        <v>51</v>
      </c>
      <c r="E17" s="40">
        <v>5</v>
      </c>
      <c r="F17" s="40">
        <v>2</v>
      </c>
      <c r="G17" s="40">
        <v>2</v>
      </c>
      <c r="H17" s="40">
        <f t="shared" si="0"/>
        <v>9</v>
      </c>
      <c r="I17" s="40" t="s">
        <v>52</v>
      </c>
      <c r="J17" s="52"/>
      <c r="K17" s="53"/>
      <c r="L17" s="54"/>
    </row>
    <row r="18" s="1" customFormat="1" ht="27" spans="1:12">
      <c r="A18" s="9">
        <v>16</v>
      </c>
      <c r="B18" s="38" t="s">
        <v>53</v>
      </c>
      <c r="C18" s="40" t="s">
        <v>54</v>
      </c>
      <c r="D18" s="40" t="s">
        <v>55</v>
      </c>
      <c r="E18" s="40">
        <v>1</v>
      </c>
      <c r="F18" s="40">
        <v>1</v>
      </c>
      <c r="G18" s="40">
        <v>1</v>
      </c>
      <c r="H18" s="40">
        <f t="shared" si="0"/>
        <v>3</v>
      </c>
      <c r="I18" s="40" t="s">
        <v>56</v>
      </c>
      <c r="J18" s="52"/>
      <c r="K18" s="53"/>
      <c r="L18" s="54"/>
    </row>
    <row r="19" s="1" customFormat="1" ht="27" spans="1:12">
      <c r="A19" s="9">
        <v>17</v>
      </c>
      <c r="B19" s="38" t="s">
        <v>57</v>
      </c>
      <c r="C19" s="40" t="s">
        <v>58</v>
      </c>
      <c r="D19" s="40" t="s">
        <v>51</v>
      </c>
      <c r="E19" s="40">
        <v>30</v>
      </c>
      <c r="F19" s="40">
        <v>18</v>
      </c>
      <c r="G19" s="40">
        <v>24</v>
      </c>
      <c r="H19" s="40">
        <f t="shared" si="0"/>
        <v>72</v>
      </c>
      <c r="I19" s="40" t="s">
        <v>52</v>
      </c>
      <c r="J19" s="52"/>
      <c r="K19" s="53"/>
      <c r="L19" s="55"/>
    </row>
    <row r="20" s="1" customFormat="1" ht="27" spans="1:12">
      <c r="A20" s="9">
        <v>18</v>
      </c>
      <c r="B20" s="38" t="s">
        <v>59</v>
      </c>
      <c r="C20" s="40"/>
      <c r="D20" s="40" t="s">
        <v>45</v>
      </c>
      <c r="E20" s="40">
        <v>5</v>
      </c>
      <c r="F20" s="40">
        <v>3</v>
      </c>
      <c r="G20" s="40">
        <v>4</v>
      </c>
      <c r="H20" s="40">
        <f t="shared" si="0"/>
        <v>12</v>
      </c>
      <c r="I20" s="40" t="s">
        <v>60</v>
      </c>
      <c r="J20" s="52"/>
      <c r="K20" s="53"/>
      <c r="L20" s="56"/>
    </row>
    <row r="21" s="1" customFormat="1" ht="27" spans="1:12">
      <c r="A21" s="9">
        <v>19</v>
      </c>
      <c r="B21" s="38" t="s">
        <v>61</v>
      </c>
      <c r="C21" s="40"/>
      <c r="D21" s="40" t="s">
        <v>62</v>
      </c>
      <c r="E21" s="40" t="s">
        <v>41</v>
      </c>
      <c r="F21" s="40" t="s">
        <v>41</v>
      </c>
      <c r="G21" s="40" t="s">
        <v>41</v>
      </c>
      <c r="H21" s="40"/>
      <c r="I21" s="44" t="s">
        <v>60</v>
      </c>
      <c r="J21" s="57"/>
      <c r="K21" s="53"/>
      <c r="L21" s="56"/>
    </row>
    <row r="22" s="1" customFormat="1" ht="27" spans="1:12">
      <c r="A22" s="9">
        <v>20</v>
      </c>
      <c r="B22" s="38" t="s">
        <v>63</v>
      </c>
      <c r="C22" s="40" t="s">
        <v>64</v>
      </c>
      <c r="D22" s="42" t="s">
        <v>65</v>
      </c>
      <c r="E22" s="40">
        <v>20</v>
      </c>
      <c r="F22" s="40">
        <v>10</v>
      </c>
      <c r="G22" s="40">
        <v>12</v>
      </c>
      <c r="H22" s="40">
        <f t="shared" si="0"/>
        <v>42</v>
      </c>
      <c r="I22" s="40" t="s">
        <v>66</v>
      </c>
      <c r="J22" s="52"/>
      <c r="K22" s="53"/>
      <c r="L22" s="48"/>
    </row>
    <row r="23" s="1" customFormat="1" ht="27" spans="1:12">
      <c r="A23" s="9">
        <v>21</v>
      </c>
      <c r="B23" s="38" t="s">
        <v>67</v>
      </c>
      <c r="C23" s="40" t="s">
        <v>68</v>
      </c>
      <c r="D23" s="42" t="s">
        <v>65</v>
      </c>
      <c r="E23" s="40">
        <v>20</v>
      </c>
      <c r="F23" s="40">
        <v>10</v>
      </c>
      <c r="G23" s="40">
        <v>12</v>
      </c>
      <c r="H23" s="40">
        <f t="shared" si="0"/>
        <v>42</v>
      </c>
      <c r="I23" s="40" t="s">
        <v>66</v>
      </c>
      <c r="J23" s="52"/>
      <c r="K23" s="53"/>
      <c r="L23" s="48"/>
    </row>
    <row r="24" s="1" customFormat="1" ht="27" spans="1:12">
      <c r="A24" s="9">
        <v>22</v>
      </c>
      <c r="B24" s="38" t="s">
        <v>69</v>
      </c>
      <c r="C24" s="40" t="s">
        <v>70</v>
      </c>
      <c r="D24" s="42" t="s">
        <v>71</v>
      </c>
      <c r="E24" s="40">
        <v>30</v>
      </c>
      <c r="F24" s="40">
        <v>18</v>
      </c>
      <c r="G24" s="40">
        <v>10</v>
      </c>
      <c r="H24" s="40">
        <f t="shared" si="0"/>
        <v>58</v>
      </c>
      <c r="I24" s="40" t="s">
        <v>18</v>
      </c>
      <c r="J24" s="52"/>
      <c r="K24" s="53"/>
      <c r="L24" s="54"/>
    </row>
    <row r="25" s="1" customFormat="1" ht="27" spans="1:12">
      <c r="A25" s="9">
        <v>23</v>
      </c>
      <c r="B25" s="43" t="s">
        <v>72</v>
      </c>
      <c r="C25" s="44" t="s">
        <v>73</v>
      </c>
      <c r="D25" s="45" t="s">
        <v>74</v>
      </c>
      <c r="E25" s="44">
        <v>30</v>
      </c>
      <c r="F25" s="44">
        <v>18</v>
      </c>
      <c r="G25" s="44">
        <v>10</v>
      </c>
      <c r="H25" s="44">
        <f t="shared" si="0"/>
        <v>58</v>
      </c>
      <c r="I25" s="44" t="s">
        <v>18</v>
      </c>
      <c r="J25" s="57"/>
      <c r="K25" s="58"/>
      <c r="L25" s="59"/>
    </row>
    <row r="26" s="1" customFormat="1" ht="27" spans="1:12">
      <c r="A26" s="9">
        <v>24</v>
      </c>
      <c r="B26" s="46" t="s">
        <v>75</v>
      </c>
      <c r="C26" s="47"/>
      <c r="D26" s="47"/>
      <c r="E26" s="47"/>
      <c r="F26" s="47"/>
      <c r="G26" s="47"/>
      <c r="H26" s="47"/>
      <c r="I26" s="47"/>
      <c r="J26" s="47"/>
      <c r="K26" s="40"/>
      <c r="L26" s="47"/>
    </row>
    <row r="27" s="1" customFormat="1" ht="27" spans="1:21">
      <c r="A27" s="9"/>
      <c r="B27" s="38"/>
      <c r="C27" s="40" t="s">
        <v>76</v>
      </c>
      <c r="D27" s="48"/>
      <c r="E27" s="48"/>
      <c r="F27" s="48"/>
      <c r="G27" s="48"/>
      <c r="H27" s="48"/>
      <c r="I27" s="48"/>
      <c r="J27" s="48"/>
      <c r="K27" s="40"/>
      <c r="L27" s="48"/>
      <c r="M27" s="60"/>
      <c r="N27" s="60"/>
      <c r="O27" s="60"/>
      <c r="P27" s="60"/>
      <c r="Q27" s="60"/>
      <c r="R27" s="60"/>
      <c r="S27" s="60"/>
      <c r="T27" s="60"/>
      <c r="U27" s="60"/>
    </row>
    <row r="28" ht="25" customHeight="1" spans="2:2">
      <c r="B28" s="49"/>
    </row>
    <row r="29" ht="25" customHeight="1"/>
    <row r="30" ht="25" customHeight="1"/>
    <row r="31" ht="25" customHeight="1"/>
    <row r="32" ht="25" customHeight="1"/>
    <row r="33" ht="25" customHeight="1"/>
    <row r="34" ht="25" customHeight="1"/>
    <row r="35" ht="25" customHeight="1"/>
    <row r="36" ht="25" customHeight="1"/>
    <row r="37" ht="25" customHeight="1"/>
    <row r="38" ht="25" customHeight="1"/>
    <row r="39" ht="25" customHeight="1"/>
    <row r="40" ht="25" customHeight="1"/>
    <row r="41" ht="25" customHeight="1"/>
    <row r="42" ht="25" customHeight="1"/>
    <row r="43" ht="25" customHeight="1"/>
    <row r="44" ht="25" customHeight="1"/>
    <row r="45" ht="25" customHeight="1"/>
    <row r="46" ht="25" customHeight="1"/>
    <row r="47" ht="25" customHeight="1"/>
    <row r="48" ht="25" customHeight="1"/>
    <row r="49" ht="25" customHeight="1"/>
    <row r="50" ht="25" customHeight="1"/>
    <row r="51" ht="25" customHeight="1"/>
    <row r="52" ht="25" customHeight="1"/>
    <row r="53" ht="25" customHeight="1"/>
    <row r="54" ht="25" customHeight="1"/>
    <row r="55" ht="25" customHeight="1"/>
    <row r="56" ht="25" customHeight="1"/>
    <row r="57" ht="25" customHeight="1"/>
    <row r="58" ht="25" customHeight="1"/>
    <row r="59" ht="25" customHeight="1"/>
    <row r="60" ht="25" customHeight="1"/>
    <row r="61" ht="25" customHeight="1"/>
    <row r="62" ht="25" customHeight="1"/>
    <row r="63" ht="25" customHeight="1"/>
    <row r="64" ht="25" customHeight="1"/>
    <row r="65" ht="25" customHeight="1"/>
    <row r="66" ht="25" customHeight="1"/>
    <row r="67" ht="25" customHeight="1"/>
    <row r="68" ht="25" customHeight="1"/>
    <row r="69" ht="25" customHeight="1"/>
    <row r="70" ht="25" customHeight="1"/>
    <row r="71" ht="25" customHeight="1"/>
    <row r="72" ht="25" customHeight="1"/>
    <row r="73" ht="25" customHeight="1"/>
    <row r="74" ht="25" customHeight="1"/>
    <row r="75" ht="25" customHeight="1"/>
    <row r="76" ht="25" customHeight="1"/>
    <row r="77" ht="25" customHeight="1"/>
    <row r="78" ht="25" customHeight="1"/>
    <row r="79" ht="25" customHeight="1"/>
    <row r="80" ht="25" customHeight="1"/>
    <row r="81" ht="25" customHeight="1"/>
    <row r="82" ht="25" customHeight="1"/>
    <row r="83" ht="25" customHeight="1"/>
    <row r="84" ht="25" customHeight="1"/>
    <row r="85" ht="25" customHeight="1"/>
    <row r="86" ht="25" customHeight="1"/>
    <row r="87" ht="25" customHeight="1"/>
    <row r="88" ht="25" customHeight="1"/>
    <row r="89" ht="25" customHeight="1"/>
    <row r="90" ht="25" customHeight="1"/>
    <row r="91" ht="25" customHeight="1"/>
    <row r="92" ht="25" customHeight="1"/>
    <row r="93" ht="25" customHeight="1"/>
    <row r="94" ht="25" customHeight="1"/>
    <row r="95" ht="25" customHeight="1"/>
    <row r="96" ht="25" customHeight="1"/>
    <row r="97" ht="25" customHeight="1"/>
    <row r="98" ht="25" customHeight="1"/>
    <row r="99" ht="25" customHeight="1"/>
    <row r="100" ht="25" customHeight="1"/>
    <row r="101" ht="25" customHeight="1"/>
    <row r="102" ht="25" customHeight="1"/>
    <row r="103" ht="25" customHeight="1"/>
    <row r="104" ht="25" customHeight="1"/>
    <row r="105" ht="25" customHeight="1"/>
    <row r="106" ht="25" customHeight="1"/>
    <row r="107" ht="25" customHeight="1"/>
    <row r="108" ht="25" customHeight="1"/>
    <row r="109" ht="25" customHeight="1"/>
    <row r="110" ht="25" customHeight="1"/>
    <row r="111" ht="25" customHeight="1"/>
    <row r="112" ht="25" customHeight="1"/>
    <row r="113" ht="25" customHeight="1"/>
    <row r="114" ht="25" customHeight="1"/>
    <row r="115" ht="25" customHeight="1"/>
    <row r="116" ht="25" customHeight="1"/>
    <row r="117" ht="25" customHeight="1"/>
    <row r="118" ht="25" customHeight="1"/>
    <row r="119" ht="25" customHeight="1"/>
    <row r="120" ht="25" customHeight="1"/>
    <row r="121" ht="25" customHeight="1"/>
    <row r="122" ht="25" customHeight="1"/>
    <row r="123" ht="25" customHeight="1"/>
    <row r="124" ht="25" customHeight="1"/>
    <row r="125" ht="25" customHeight="1"/>
    <row r="126" ht="25" customHeight="1"/>
    <row r="127" ht="25" customHeight="1"/>
    <row r="128" ht="25" customHeight="1"/>
    <row r="129" ht="25" customHeight="1"/>
    <row r="130" ht="25" customHeight="1"/>
    <row r="131" ht="25" customHeight="1"/>
    <row r="132" ht="25" customHeight="1"/>
    <row r="133" ht="25" customHeight="1"/>
    <row r="134" ht="25" customHeight="1"/>
    <row r="135" ht="25" customHeight="1"/>
    <row r="136" ht="25" customHeight="1"/>
    <row r="137" ht="25" customHeight="1"/>
    <row r="138" ht="25" customHeight="1"/>
    <row r="139" ht="25" customHeight="1"/>
    <row r="140" ht="25" customHeight="1"/>
    <row r="141" ht="25" customHeight="1"/>
    <row r="142" ht="25" customHeight="1"/>
    <row r="143" ht="25" customHeight="1"/>
    <row r="144" ht="25" customHeight="1"/>
    <row r="145" ht="25" customHeight="1"/>
    <row r="146" ht="25" customHeight="1"/>
    <row r="147" ht="25" customHeight="1"/>
    <row r="148" ht="25" customHeight="1"/>
    <row r="149" ht="25" customHeight="1"/>
    <row r="150" ht="25" customHeight="1"/>
    <row r="151" ht="25" customHeight="1"/>
    <row r="152" ht="25" customHeight="1"/>
    <row r="153" ht="25" customHeight="1"/>
    <row r="154" ht="25" customHeight="1"/>
    <row r="155" ht="25" customHeight="1"/>
    <row r="156" ht="25" customHeight="1"/>
    <row r="157" ht="25" customHeight="1"/>
    <row r="158" ht="25" customHeight="1"/>
    <row r="159" ht="25" customHeight="1"/>
    <row r="160" ht="25" customHeight="1"/>
    <row r="161" ht="25" customHeight="1"/>
    <row r="162" ht="25" customHeight="1"/>
    <row r="163" ht="25" customHeight="1"/>
    <row r="164" ht="25" customHeight="1"/>
    <row r="165" ht="25" customHeight="1"/>
    <row r="166" ht="25" customHeight="1"/>
    <row r="167" ht="25" customHeight="1"/>
    <row r="168" ht="25" customHeight="1"/>
    <row r="169" ht="25" customHeight="1"/>
    <row r="170" ht="25" customHeight="1"/>
    <row r="171" ht="25" customHeight="1"/>
    <row r="172" ht="25" customHeight="1"/>
    <row r="173" ht="25" customHeight="1"/>
    <row r="174" ht="25" customHeight="1"/>
    <row r="175" ht="25" customHeight="1"/>
    <row r="176" ht="25" customHeight="1"/>
    <row r="177" ht="25" customHeight="1"/>
    <row r="178" ht="25" customHeight="1"/>
    <row r="179" ht="25" customHeight="1"/>
    <row r="180" ht="25" customHeight="1"/>
    <row r="181" ht="25" customHeight="1"/>
    <row r="182" ht="25" customHeight="1"/>
    <row r="183" ht="25" customHeight="1"/>
    <row r="184" ht="25" customHeight="1"/>
    <row r="185" ht="25" customHeight="1"/>
    <row r="186" ht="25" customHeight="1"/>
    <row r="187" ht="25" customHeight="1"/>
    <row r="188" ht="25" customHeight="1"/>
    <row r="189" ht="25" customHeight="1"/>
    <row r="190" ht="25" customHeight="1"/>
    <row r="191" ht="25" customHeight="1"/>
    <row r="192" ht="25" customHeight="1"/>
    <row r="193" ht="25" customHeight="1"/>
    <row r="194" ht="25" customHeight="1"/>
    <row r="195" ht="25" customHeight="1"/>
    <row r="196" ht="25" customHeight="1"/>
    <row r="197" ht="25" customHeight="1"/>
  </sheetData>
  <sheetProtection formatCells="0" insertHyperlinks="0" autoFilter="0"/>
  <pageMargins left="0.7" right="0.7" top="0.75" bottom="0.75" header="0.3" footer="0.3"/>
  <pageSetup paperSize="9" scale="37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53"/>
  <sheetViews>
    <sheetView zoomScale="55" zoomScaleNormal="55" workbookViewId="0">
      <pane ySplit="2" topLeftCell="A5" activePane="bottomLeft" state="frozen"/>
      <selection/>
      <selection pane="bottomLeft" activeCell="X25" sqref="X25"/>
    </sheetView>
  </sheetViews>
  <sheetFormatPr defaultColWidth="9" defaultRowHeight="27"/>
  <cols>
    <col min="1" max="1" width="5.63333333333333" style="2" customWidth="1"/>
    <col min="2" max="2" width="29.3833333333333" style="2" customWidth="1"/>
    <col min="3" max="3" width="19.75" style="2" customWidth="1"/>
    <col min="4" max="4" width="17.1333333333333" style="2" customWidth="1"/>
    <col min="5" max="11" width="15.5" style="2" customWidth="1"/>
    <col min="12" max="14" width="10" style="2" customWidth="1"/>
    <col min="15" max="15" width="13.5" style="2" customWidth="1"/>
    <col min="16" max="16" width="9.38333333333333" style="2" customWidth="1"/>
    <col min="17" max="17" width="27.3833333333333" style="2" customWidth="1"/>
    <col min="18" max="18" width="17.6333333333333" style="2" customWidth="1"/>
    <col min="19" max="19" width="25.1333333333333" style="2" customWidth="1"/>
    <col min="20" max="16384" width="9" style="2"/>
  </cols>
  <sheetData>
    <row r="1" ht="64.5" spans="1:18">
      <c r="A1" s="3"/>
      <c r="B1" s="4" t="s">
        <v>0</v>
      </c>
      <c r="C1" s="5"/>
      <c r="D1" s="6"/>
      <c r="E1" s="6" t="s">
        <v>77</v>
      </c>
      <c r="F1" s="6" t="s">
        <v>78</v>
      </c>
      <c r="G1" s="7" t="s">
        <v>79</v>
      </c>
      <c r="H1" s="7" t="s">
        <v>80</v>
      </c>
      <c r="I1" s="7" t="s">
        <v>81</v>
      </c>
      <c r="J1" s="7" t="s">
        <v>82</v>
      </c>
      <c r="K1" s="7" t="s">
        <v>83</v>
      </c>
      <c r="L1" s="7" t="s">
        <v>84</v>
      </c>
      <c r="M1" s="7" t="s">
        <v>85</v>
      </c>
      <c r="N1" s="7" t="s">
        <v>86</v>
      </c>
      <c r="O1" s="5" t="s">
        <v>87</v>
      </c>
      <c r="P1" s="5"/>
      <c r="Q1" s="15"/>
      <c r="R1" s="15"/>
    </row>
    <row r="2" ht="96.75" spans="1:19">
      <c r="A2" s="3"/>
      <c r="B2" s="6" t="s">
        <v>4</v>
      </c>
      <c r="C2" s="8" t="s">
        <v>5</v>
      </c>
      <c r="D2" s="6" t="s">
        <v>6</v>
      </c>
      <c r="E2" s="6" t="s">
        <v>88</v>
      </c>
      <c r="F2" s="6" t="s">
        <v>88</v>
      </c>
      <c r="G2" s="7" t="s">
        <v>88</v>
      </c>
      <c r="H2" s="7" t="s">
        <v>88</v>
      </c>
      <c r="I2" s="7" t="s">
        <v>88</v>
      </c>
      <c r="J2" s="7" t="s">
        <v>88</v>
      </c>
      <c r="K2" s="7" t="s">
        <v>88</v>
      </c>
      <c r="L2" s="7" t="s">
        <v>88</v>
      </c>
      <c r="M2" s="7" t="s">
        <v>88</v>
      </c>
      <c r="N2" s="7" t="s">
        <v>88</v>
      </c>
      <c r="O2" s="8" t="s">
        <v>7</v>
      </c>
      <c r="P2" s="8" t="s">
        <v>8</v>
      </c>
      <c r="Q2" s="16" t="s">
        <v>89</v>
      </c>
      <c r="R2" s="17" t="s">
        <v>90</v>
      </c>
      <c r="S2" s="18" t="s">
        <v>91</v>
      </c>
    </row>
    <row r="3" ht="54" spans="1:19">
      <c r="A3" s="9">
        <v>1</v>
      </c>
      <c r="B3" s="10" t="s">
        <v>92</v>
      </c>
      <c r="C3" s="9" t="s">
        <v>93</v>
      </c>
      <c r="D3" s="11" t="s">
        <v>94</v>
      </c>
      <c r="E3" s="12">
        <v>1</v>
      </c>
      <c r="F3" s="12">
        <v>1</v>
      </c>
      <c r="G3" s="12">
        <v>1</v>
      </c>
      <c r="H3" s="12">
        <v>1</v>
      </c>
      <c r="I3" s="12">
        <v>1</v>
      </c>
      <c r="J3" s="12">
        <v>1</v>
      </c>
      <c r="K3" s="12">
        <v>1</v>
      </c>
      <c r="L3" s="12">
        <v>1</v>
      </c>
      <c r="M3" s="12">
        <v>1</v>
      </c>
      <c r="N3" s="12">
        <v>1</v>
      </c>
      <c r="O3" s="9">
        <f t="shared" ref="O3:O31" si="0">SUM(E3:N3)</f>
        <v>10</v>
      </c>
      <c r="P3" s="9" t="s">
        <v>95</v>
      </c>
      <c r="Q3" s="19">
        <v>17</v>
      </c>
      <c r="R3" s="20">
        <f t="shared" ref="R3:R31" si="1">Q3*O3</f>
        <v>170</v>
      </c>
      <c r="S3" s="21"/>
    </row>
    <row r="4" spans="1:19">
      <c r="A4" s="9">
        <v>2</v>
      </c>
      <c r="B4" s="10" t="s">
        <v>96</v>
      </c>
      <c r="C4" s="9"/>
      <c r="D4" s="11"/>
      <c r="E4" s="12">
        <v>1</v>
      </c>
      <c r="F4" s="12">
        <v>1</v>
      </c>
      <c r="G4" s="12">
        <v>1</v>
      </c>
      <c r="H4" s="12">
        <v>1</v>
      </c>
      <c r="I4" s="12">
        <v>1</v>
      </c>
      <c r="J4" s="12">
        <v>1</v>
      </c>
      <c r="K4" s="12">
        <v>1</v>
      </c>
      <c r="L4" s="12">
        <v>1</v>
      </c>
      <c r="M4" s="12">
        <v>1</v>
      </c>
      <c r="N4" s="12">
        <v>1</v>
      </c>
      <c r="O4" s="9">
        <f t="shared" si="0"/>
        <v>10</v>
      </c>
      <c r="P4" s="9" t="s">
        <v>97</v>
      </c>
      <c r="Q4" s="19">
        <v>20</v>
      </c>
      <c r="R4" s="20">
        <f t="shared" si="1"/>
        <v>200</v>
      </c>
      <c r="S4" s="21"/>
    </row>
    <row r="5" spans="1:19">
      <c r="A5" s="9">
        <v>3</v>
      </c>
      <c r="B5" s="10" t="s">
        <v>98</v>
      </c>
      <c r="C5" s="9"/>
      <c r="D5" s="11"/>
      <c r="E5" s="12">
        <v>1</v>
      </c>
      <c r="F5" s="12">
        <v>1</v>
      </c>
      <c r="G5" s="12">
        <v>1</v>
      </c>
      <c r="H5" s="12">
        <v>1</v>
      </c>
      <c r="I5" s="12">
        <v>1</v>
      </c>
      <c r="J5" s="12">
        <v>1</v>
      </c>
      <c r="K5" s="12">
        <v>1</v>
      </c>
      <c r="L5" s="12">
        <v>1</v>
      </c>
      <c r="M5" s="12">
        <v>1</v>
      </c>
      <c r="N5" s="12">
        <v>1</v>
      </c>
      <c r="O5" s="9">
        <f t="shared" si="0"/>
        <v>10</v>
      </c>
      <c r="P5" s="9" t="s">
        <v>18</v>
      </c>
      <c r="Q5" s="19">
        <v>7</v>
      </c>
      <c r="R5" s="20">
        <f t="shared" si="1"/>
        <v>70</v>
      </c>
      <c r="S5" s="21"/>
    </row>
    <row r="6" spans="1:19">
      <c r="A6" s="9">
        <v>4</v>
      </c>
      <c r="B6" s="10" t="s">
        <v>99</v>
      </c>
      <c r="C6" s="9"/>
      <c r="D6" s="11"/>
      <c r="E6" s="12">
        <v>3</v>
      </c>
      <c r="F6" s="12">
        <v>3</v>
      </c>
      <c r="G6" s="12">
        <v>3</v>
      </c>
      <c r="H6" s="12">
        <v>3</v>
      </c>
      <c r="I6" s="12">
        <v>3</v>
      </c>
      <c r="J6" s="12">
        <v>3</v>
      </c>
      <c r="K6" s="12">
        <v>4</v>
      </c>
      <c r="L6" s="12">
        <v>3</v>
      </c>
      <c r="M6" s="12">
        <v>3</v>
      </c>
      <c r="N6" s="12">
        <v>4</v>
      </c>
      <c r="O6" s="9">
        <f t="shared" si="0"/>
        <v>32</v>
      </c>
      <c r="P6" s="9" t="s">
        <v>66</v>
      </c>
      <c r="Q6" s="19">
        <v>4</v>
      </c>
      <c r="R6" s="19">
        <f t="shared" si="1"/>
        <v>128</v>
      </c>
      <c r="S6" s="22"/>
    </row>
    <row r="7" spans="1:19">
      <c r="A7" s="9">
        <v>5</v>
      </c>
      <c r="B7" s="10" t="s">
        <v>100</v>
      </c>
      <c r="C7" s="9"/>
      <c r="D7" s="11"/>
      <c r="E7" s="12">
        <v>3</v>
      </c>
      <c r="F7" s="12">
        <v>3</v>
      </c>
      <c r="G7" s="12">
        <v>3</v>
      </c>
      <c r="H7" s="12">
        <v>3</v>
      </c>
      <c r="I7" s="12">
        <v>3</v>
      </c>
      <c r="J7" s="12">
        <v>3</v>
      </c>
      <c r="K7" s="12">
        <v>4</v>
      </c>
      <c r="L7" s="12">
        <v>3</v>
      </c>
      <c r="M7" s="12">
        <v>3</v>
      </c>
      <c r="N7" s="12">
        <v>4</v>
      </c>
      <c r="O7" s="9">
        <f t="shared" si="0"/>
        <v>32</v>
      </c>
      <c r="P7" s="9" t="s">
        <v>66</v>
      </c>
      <c r="Q7" s="19">
        <v>4</v>
      </c>
      <c r="R7" s="19">
        <f t="shared" si="1"/>
        <v>128</v>
      </c>
      <c r="S7" s="9"/>
    </row>
    <row r="8" spans="1:19">
      <c r="A8" s="9">
        <v>6</v>
      </c>
      <c r="B8" s="10" t="s">
        <v>101</v>
      </c>
      <c r="C8" s="9"/>
      <c r="D8" s="11"/>
      <c r="E8" s="12">
        <v>3</v>
      </c>
      <c r="F8" s="12">
        <v>3</v>
      </c>
      <c r="G8" s="12">
        <v>3</v>
      </c>
      <c r="H8" s="12">
        <v>3</v>
      </c>
      <c r="I8" s="12">
        <v>3</v>
      </c>
      <c r="J8" s="12">
        <v>3</v>
      </c>
      <c r="K8" s="12">
        <v>4</v>
      </c>
      <c r="L8" s="12">
        <v>3</v>
      </c>
      <c r="M8" s="12">
        <v>3</v>
      </c>
      <c r="N8" s="12">
        <v>4</v>
      </c>
      <c r="O8" s="9">
        <f t="shared" si="0"/>
        <v>32</v>
      </c>
      <c r="P8" s="9" t="s">
        <v>66</v>
      </c>
      <c r="Q8" s="19">
        <v>4</v>
      </c>
      <c r="R8" s="19">
        <f t="shared" si="1"/>
        <v>128</v>
      </c>
      <c r="S8" s="9"/>
    </row>
    <row r="9" spans="1:19">
      <c r="A9" s="9">
        <v>7</v>
      </c>
      <c r="B9" s="10" t="s">
        <v>102</v>
      </c>
      <c r="C9" s="9" t="s">
        <v>103</v>
      </c>
      <c r="D9" s="9" t="s">
        <v>104</v>
      </c>
      <c r="E9" s="12">
        <v>1</v>
      </c>
      <c r="F9" s="12">
        <v>1</v>
      </c>
      <c r="G9" s="12">
        <v>1</v>
      </c>
      <c r="H9" s="12">
        <v>1</v>
      </c>
      <c r="I9" s="12">
        <v>1</v>
      </c>
      <c r="J9" s="12">
        <v>1</v>
      </c>
      <c r="K9" s="12">
        <v>1</v>
      </c>
      <c r="L9" s="12">
        <v>1</v>
      </c>
      <c r="M9" s="12">
        <v>1</v>
      </c>
      <c r="N9" s="12">
        <v>1</v>
      </c>
      <c r="O9" s="9">
        <f t="shared" si="0"/>
        <v>10</v>
      </c>
      <c r="P9" s="9" t="s">
        <v>105</v>
      </c>
      <c r="Q9" s="19">
        <v>33</v>
      </c>
      <c r="R9" s="19">
        <f t="shared" si="1"/>
        <v>330</v>
      </c>
      <c r="S9" s="9"/>
    </row>
    <row r="10" ht="54" spans="1:19">
      <c r="A10" s="9">
        <v>8</v>
      </c>
      <c r="B10" s="10" t="s">
        <v>106</v>
      </c>
      <c r="C10" s="9" t="s">
        <v>107</v>
      </c>
      <c r="D10" s="9" t="s">
        <v>108</v>
      </c>
      <c r="E10" s="12">
        <v>6</v>
      </c>
      <c r="F10" s="12">
        <v>5</v>
      </c>
      <c r="G10" s="12">
        <v>6</v>
      </c>
      <c r="H10" s="12">
        <v>6</v>
      </c>
      <c r="I10" s="12">
        <v>6</v>
      </c>
      <c r="J10" s="12">
        <v>5</v>
      </c>
      <c r="K10" s="12">
        <v>7</v>
      </c>
      <c r="L10" s="12">
        <v>5</v>
      </c>
      <c r="M10" s="12">
        <v>6</v>
      </c>
      <c r="N10" s="12">
        <v>8</v>
      </c>
      <c r="O10" s="9">
        <f t="shared" si="0"/>
        <v>60</v>
      </c>
      <c r="P10" s="9" t="s">
        <v>52</v>
      </c>
      <c r="Q10" s="19">
        <v>9</v>
      </c>
      <c r="R10" s="19">
        <f t="shared" si="1"/>
        <v>540</v>
      </c>
      <c r="S10" s="9"/>
    </row>
    <row r="11" spans="1:19">
      <c r="A11" s="9">
        <v>9</v>
      </c>
      <c r="B11" s="10" t="s">
        <v>109</v>
      </c>
      <c r="C11" s="9" t="s">
        <v>110</v>
      </c>
      <c r="D11" s="9" t="s">
        <v>94</v>
      </c>
      <c r="E11" s="12">
        <v>6</v>
      </c>
      <c r="F11" s="12">
        <v>5</v>
      </c>
      <c r="G11" s="12">
        <v>6</v>
      </c>
      <c r="H11" s="12">
        <v>6</v>
      </c>
      <c r="I11" s="12">
        <v>6</v>
      </c>
      <c r="J11" s="12">
        <v>5</v>
      </c>
      <c r="K11" s="12">
        <v>7</v>
      </c>
      <c r="L11" s="12">
        <v>5</v>
      </c>
      <c r="M11" s="12">
        <v>6</v>
      </c>
      <c r="N11" s="12">
        <v>8</v>
      </c>
      <c r="O11" s="9">
        <f t="shared" si="0"/>
        <v>60</v>
      </c>
      <c r="P11" s="9" t="s">
        <v>52</v>
      </c>
      <c r="Q11" s="19">
        <v>10.5</v>
      </c>
      <c r="R11" s="19">
        <f t="shared" si="1"/>
        <v>630</v>
      </c>
      <c r="S11" s="9"/>
    </row>
    <row r="12" spans="1:19">
      <c r="A12" s="9">
        <v>10</v>
      </c>
      <c r="B12" s="10" t="s">
        <v>111</v>
      </c>
      <c r="C12" s="9" t="s">
        <v>112</v>
      </c>
      <c r="D12" s="9"/>
      <c r="E12" s="12">
        <v>6</v>
      </c>
      <c r="F12" s="12">
        <v>5</v>
      </c>
      <c r="G12" s="12">
        <v>6</v>
      </c>
      <c r="H12" s="12">
        <v>6</v>
      </c>
      <c r="I12" s="12">
        <v>6</v>
      </c>
      <c r="J12" s="12">
        <v>5</v>
      </c>
      <c r="K12" s="12">
        <v>7</v>
      </c>
      <c r="L12" s="12">
        <v>5</v>
      </c>
      <c r="M12" s="12">
        <v>7</v>
      </c>
      <c r="N12" s="12">
        <v>8</v>
      </c>
      <c r="O12" s="9">
        <f t="shared" si="0"/>
        <v>61</v>
      </c>
      <c r="P12" s="9" t="s">
        <v>48</v>
      </c>
      <c r="Q12" s="19">
        <v>9</v>
      </c>
      <c r="R12" s="19">
        <f t="shared" si="1"/>
        <v>549</v>
      </c>
      <c r="S12" s="9" t="s">
        <v>113</v>
      </c>
    </row>
    <row r="13" spans="1:19">
      <c r="A13" s="9">
        <v>11</v>
      </c>
      <c r="B13" s="10" t="s">
        <v>114</v>
      </c>
      <c r="C13" s="9" t="s">
        <v>115</v>
      </c>
      <c r="D13" s="9" t="s">
        <v>116</v>
      </c>
      <c r="E13" s="12">
        <v>6</v>
      </c>
      <c r="F13" s="12">
        <v>5</v>
      </c>
      <c r="G13" s="12">
        <v>6</v>
      </c>
      <c r="H13" s="12">
        <v>6</v>
      </c>
      <c r="I13" s="12">
        <v>6</v>
      </c>
      <c r="J13" s="12">
        <v>5</v>
      </c>
      <c r="K13" s="12">
        <v>7</v>
      </c>
      <c r="L13" s="12">
        <v>5</v>
      </c>
      <c r="M13" s="12">
        <v>7</v>
      </c>
      <c r="N13" s="12">
        <v>8</v>
      </c>
      <c r="O13" s="9">
        <f t="shared" si="0"/>
        <v>61</v>
      </c>
      <c r="P13" s="9" t="s">
        <v>34</v>
      </c>
      <c r="Q13" s="19">
        <v>20</v>
      </c>
      <c r="R13" s="19">
        <f t="shared" si="1"/>
        <v>1220</v>
      </c>
      <c r="S13" s="9"/>
    </row>
    <row r="14" spans="1:19">
      <c r="A14" s="9">
        <v>12</v>
      </c>
      <c r="B14" s="10" t="s">
        <v>117</v>
      </c>
      <c r="C14" s="9"/>
      <c r="D14" s="9"/>
      <c r="E14" s="12">
        <v>6</v>
      </c>
      <c r="F14" s="12">
        <v>5</v>
      </c>
      <c r="G14" s="12">
        <v>6</v>
      </c>
      <c r="H14" s="12">
        <v>6</v>
      </c>
      <c r="I14" s="12">
        <v>6</v>
      </c>
      <c r="J14" s="12">
        <v>5</v>
      </c>
      <c r="K14" s="12">
        <v>7</v>
      </c>
      <c r="L14" s="12">
        <v>5</v>
      </c>
      <c r="M14" s="12">
        <v>7</v>
      </c>
      <c r="N14" s="12">
        <v>8</v>
      </c>
      <c r="O14" s="9">
        <f t="shared" si="0"/>
        <v>61</v>
      </c>
      <c r="P14" s="9" t="s">
        <v>48</v>
      </c>
      <c r="Q14" s="19">
        <v>5</v>
      </c>
      <c r="R14" s="19">
        <f t="shared" si="1"/>
        <v>305</v>
      </c>
      <c r="S14" s="9" t="s">
        <v>113</v>
      </c>
    </row>
    <row r="15" spans="1:19">
      <c r="A15" s="9">
        <v>13</v>
      </c>
      <c r="B15" s="10" t="s">
        <v>118</v>
      </c>
      <c r="C15" s="9" t="s">
        <v>119</v>
      </c>
      <c r="D15" s="9"/>
      <c r="E15" s="12">
        <v>6</v>
      </c>
      <c r="F15" s="12">
        <v>5</v>
      </c>
      <c r="G15" s="12">
        <v>6</v>
      </c>
      <c r="H15" s="12">
        <v>6</v>
      </c>
      <c r="I15" s="12">
        <v>6</v>
      </c>
      <c r="J15" s="12">
        <v>5</v>
      </c>
      <c r="K15" s="12">
        <v>7</v>
      </c>
      <c r="L15" s="12">
        <v>5</v>
      </c>
      <c r="M15" s="12">
        <v>7</v>
      </c>
      <c r="N15" s="12">
        <v>8</v>
      </c>
      <c r="O15" s="9">
        <f t="shared" si="0"/>
        <v>61</v>
      </c>
      <c r="P15" s="9" t="s">
        <v>46</v>
      </c>
      <c r="Q15" s="19">
        <v>8</v>
      </c>
      <c r="R15" s="19">
        <f t="shared" si="1"/>
        <v>488</v>
      </c>
      <c r="S15" s="9" t="s">
        <v>113</v>
      </c>
    </row>
    <row r="16" spans="1:19">
      <c r="A16" s="9">
        <v>14</v>
      </c>
      <c r="B16" s="10" t="s">
        <v>120</v>
      </c>
      <c r="C16" s="9" t="s">
        <v>121</v>
      </c>
      <c r="D16" s="9"/>
      <c r="E16" s="12">
        <v>6</v>
      </c>
      <c r="F16" s="12">
        <v>5</v>
      </c>
      <c r="G16" s="12">
        <v>6</v>
      </c>
      <c r="H16" s="12">
        <v>6</v>
      </c>
      <c r="I16" s="12">
        <v>6</v>
      </c>
      <c r="J16" s="12">
        <v>5</v>
      </c>
      <c r="K16" s="12">
        <v>7</v>
      </c>
      <c r="L16" s="12">
        <v>5</v>
      </c>
      <c r="M16" s="12">
        <v>7</v>
      </c>
      <c r="N16" s="12">
        <v>8</v>
      </c>
      <c r="O16" s="9">
        <f t="shared" si="0"/>
        <v>61</v>
      </c>
      <c r="P16" s="9" t="s">
        <v>48</v>
      </c>
      <c r="Q16" s="19">
        <v>17</v>
      </c>
      <c r="R16" s="19">
        <f t="shared" si="1"/>
        <v>1037</v>
      </c>
      <c r="S16" s="9" t="s">
        <v>113</v>
      </c>
    </row>
    <row r="17" spans="1:19">
      <c r="A17" s="9">
        <v>15</v>
      </c>
      <c r="B17" s="10" t="s">
        <v>122</v>
      </c>
      <c r="C17" s="9"/>
      <c r="D17" s="9" t="s">
        <v>123</v>
      </c>
      <c r="E17" s="12">
        <v>2</v>
      </c>
      <c r="F17" s="12">
        <v>2</v>
      </c>
      <c r="G17" s="12">
        <v>2</v>
      </c>
      <c r="H17" s="12">
        <v>2</v>
      </c>
      <c r="I17" s="12">
        <v>2</v>
      </c>
      <c r="J17" s="12">
        <v>2</v>
      </c>
      <c r="K17" s="12">
        <v>2</v>
      </c>
      <c r="L17" s="12">
        <v>2</v>
      </c>
      <c r="M17" s="12">
        <v>2</v>
      </c>
      <c r="N17" s="12">
        <v>2</v>
      </c>
      <c r="O17" s="9">
        <f t="shared" si="0"/>
        <v>20</v>
      </c>
      <c r="P17" s="9" t="s">
        <v>105</v>
      </c>
      <c r="Q17" s="19">
        <v>27</v>
      </c>
      <c r="R17" s="19">
        <f t="shared" si="1"/>
        <v>540</v>
      </c>
      <c r="S17" s="9" t="s">
        <v>113</v>
      </c>
    </row>
    <row r="18" spans="1:19">
      <c r="A18" s="9">
        <v>16</v>
      </c>
      <c r="B18" s="10" t="s">
        <v>124</v>
      </c>
      <c r="C18" s="9"/>
      <c r="D18" s="9"/>
      <c r="E18" s="12">
        <v>2</v>
      </c>
      <c r="F18" s="12">
        <v>2</v>
      </c>
      <c r="G18" s="12">
        <v>2</v>
      </c>
      <c r="H18" s="12">
        <v>2</v>
      </c>
      <c r="I18" s="12">
        <v>2</v>
      </c>
      <c r="J18" s="12">
        <v>2</v>
      </c>
      <c r="K18" s="12">
        <v>2</v>
      </c>
      <c r="L18" s="12">
        <v>2</v>
      </c>
      <c r="M18" s="12">
        <v>2</v>
      </c>
      <c r="N18" s="12">
        <v>2</v>
      </c>
      <c r="O18" s="9">
        <f t="shared" si="0"/>
        <v>20</v>
      </c>
      <c r="P18" s="9" t="s">
        <v>105</v>
      </c>
      <c r="Q18" s="19">
        <v>67</v>
      </c>
      <c r="R18" s="19">
        <f t="shared" si="1"/>
        <v>1340</v>
      </c>
      <c r="S18" s="9" t="s">
        <v>113</v>
      </c>
    </row>
    <row r="19" ht="54" spans="1:19">
      <c r="A19" s="9">
        <v>17</v>
      </c>
      <c r="B19" s="10" t="s">
        <v>125</v>
      </c>
      <c r="C19" s="13" t="s">
        <v>126</v>
      </c>
      <c r="D19" s="9" t="s">
        <v>127</v>
      </c>
      <c r="E19" s="12">
        <v>2</v>
      </c>
      <c r="F19" s="12">
        <v>2</v>
      </c>
      <c r="G19" s="12">
        <v>2</v>
      </c>
      <c r="H19" s="12">
        <v>2</v>
      </c>
      <c r="I19" s="12">
        <v>2</v>
      </c>
      <c r="J19" s="12">
        <v>2</v>
      </c>
      <c r="K19" s="12">
        <v>2</v>
      </c>
      <c r="L19" s="12">
        <v>2</v>
      </c>
      <c r="M19" s="12">
        <v>2</v>
      </c>
      <c r="N19" s="12">
        <v>2</v>
      </c>
      <c r="O19" s="9">
        <f t="shared" si="0"/>
        <v>20</v>
      </c>
      <c r="P19" s="9" t="s">
        <v>30</v>
      </c>
      <c r="Q19" s="19">
        <v>199</v>
      </c>
      <c r="R19" s="19">
        <f t="shared" si="1"/>
        <v>3980</v>
      </c>
      <c r="S19" s="9" t="s">
        <v>113</v>
      </c>
    </row>
    <row r="20" spans="1:19">
      <c r="A20" s="9">
        <v>18</v>
      </c>
      <c r="B20" s="10" t="s">
        <v>128</v>
      </c>
      <c r="C20" s="9"/>
      <c r="D20" s="9" t="s">
        <v>129</v>
      </c>
      <c r="E20" s="12">
        <v>3</v>
      </c>
      <c r="F20" s="12">
        <v>3</v>
      </c>
      <c r="G20" s="12">
        <v>3</v>
      </c>
      <c r="H20" s="12">
        <v>3</v>
      </c>
      <c r="I20" s="12">
        <v>3</v>
      </c>
      <c r="J20" s="12">
        <v>3</v>
      </c>
      <c r="K20" s="12">
        <v>3</v>
      </c>
      <c r="L20" s="12">
        <v>3</v>
      </c>
      <c r="M20" s="12">
        <v>3</v>
      </c>
      <c r="N20" s="12">
        <v>4</v>
      </c>
      <c r="O20" s="9">
        <f t="shared" si="0"/>
        <v>31</v>
      </c>
      <c r="P20" s="9" t="s">
        <v>105</v>
      </c>
      <c r="Q20" s="19">
        <v>39</v>
      </c>
      <c r="R20" s="19">
        <f t="shared" si="1"/>
        <v>1209</v>
      </c>
      <c r="S20" s="9" t="s">
        <v>113</v>
      </c>
    </row>
    <row r="21" spans="1:19">
      <c r="A21" s="9">
        <v>19</v>
      </c>
      <c r="B21" s="10" t="s">
        <v>130</v>
      </c>
      <c r="C21" s="9"/>
      <c r="D21" s="9" t="s">
        <v>129</v>
      </c>
      <c r="E21" s="12">
        <v>3</v>
      </c>
      <c r="F21" s="12">
        <v>3</v>
      </c>
      <c r="G21" s="12">
        <v>3</v>
      </c>
      <c r="H21" s="12">
        <v>3</v>
      </c>
      <c r="I21" s="12">
        <v>3</v>
      </c>
      <c r="J21" s="12">
        <v>3</v>
      </c>
      <c r="K21" s="12">
        <v>3</v>
      </c>
      <c r="L21" s="12">
        <v>3</v>
      </c>
      <c r="M21" s="12">
        <v>3</v>
      </c>
      <c r="N21" s="12">
        <v>4</v>
      </c>
      <c r="O21" s="9">
        <f t="shared" si="0"/>
        <v>31</v>
      </c>
      <c r="P21" s="9" t="s">
        <v>105</v>
      </c>
      <c r="Q21" s="19">
        <v>138</v>
      </c>
      <c r="R21" s="19">
        <f t="shared" si="1"/>
        <v>4278</v>
      </c>
      <c r="S21" s="9" t="s">
        <v>113</v>
      </c>
    </row>
    <row r="22" spans="1:19">
      <c r="A22" s="9">
        <v>20</v>
      </c>
      <c r="B22" s="10" t="s">
        <v>131</v>
      </c>
      <c r="C22" s="9"/>
      <c r="D22" s="9" t="s">
        <v>45</v>
      </c>
      <c r="E22" s="12">
        <v>3</v>
      </c>
      <c r="F22" s="12">
        <v>3</v>
      </c>
      <c r="G22" s="12">
        <v>3</v>
      </c>
      <c r="H22" s="12">
        <v>3</v>
      </c>
      <c r="I22" s="12">
        <v>3</v>
      </c>
      <c r="J22" s="12">
        <v>3</v>
      </c>
      <c r="K22" s="12">
        <v>3</v>
      </c>
      <c r="L22" s="12">
        <v>3</v>
      </c>
      <c r="M22" s="12">
        <v>3</v>
      </c>
      <c r="N22" s="12">
        <v>4</v>
      </c>
      <c r="O22" s="9">
        <f t="shared" si="0"/>
        <v>31</v>
      </c>
      <c r="P22" s="9" t="s">
        <v>105</v>
      </c>
      <c r="Q22" s="19">
        <v>31</v>
      </c>
      <c r="R22" s="19">
        <f t="shared" si="1"/>
        <v>961</v>
      </c>
      <c r="S22" s="9" t="s">
        <v>113</v>
      </c>
    </row>
    <row r="23" spans="1:19">
      <c r="A23" s="9">
        <v>21</v>
      </c>
      <c r="B23" s="10" t="s">
        <v>132</v>
      </c>
      <c r="C23" s="9"/>
      <c r="D23" s="9" t="s">
        <v>133</v>
      </c>
      <c r="E23" s="12">
        <v>3</v>
      </c>
      <c r="F23" s="12">
        <v>3</v>
      </c>
      <c r="G23" s="12">
        <v>3</v>
      </c>
      <c r="H23" s="12">
        <v>3</v>
      </c>
      <c r="I23" s="12">
        <v>3</v>
      </c>
      <c r="J23" s="12">
        <v>3</v>
      </c>
      <c r="K23" s="12">
        <v>3</v>
      </c>
      <c r="L23" s="12">
        <v>3</v>
      </c>
      <c r="M23" s="12">
        <v>3</v>
      </c>
      <c r="N23" s="12">
        <v>4</v>
      </c>
      <c r="O23" s="9">
        <f t="shared" si="0"/>
        <v>31</v>
      </c>
      <c r="P23" s="9" t="s">
        <v>105</v>
      </c>
      <c r="Q23" s="19">
        <v>19</v>
      </c>
      <c r="R23" s="19">
        <f t="shared" si="1"/>
        <v>589</v>
      </c>
      <c r="S23" s="9" t="s">
        <v>113</v>
      </c>
    </row>
    <row r="24" spans="1:19">
      <c r="A24" s="9">
        <v>22</v>
      </c>
      <c r="B24" s="10" t="s">
        <v>134</v>
      </c>
      <c r="C24" s="9"/>
      <c r="D24" s="9" t="s">
        <v>45</v>
      </c>
      <c r="E24" s="12">
        <v>3</v>
      </c>
      <c r="F24" s="12">
        <v>3</v>
      </c>
      <c r="G24" s="12">
        <v>3</v>
      </c>
      <c r="H24" s="12">
        <v>3</v>
      </c>
      <c r="I24" s="12">
        <v>3</v>
      </c>
      <c r="J24" s="12">
        <v>3</v>
      </c>
      <c r="K24" s="12">
        <v>3</v>
      </c>
      <c r="L24" s="12">
        <v>3</v>
      </c>
      <c r="M24" s="12">
        <v>3</v>
      </c>
      <c r="N24" s="12">
        <v>4</v>
      </c>
      <c r="O24" s="9">
        <f t="shared" si="0"/>
        <v>31</v>
      </c>
      <c r="P24" s="9" t="s">
        <v>135</v>
      </c>
      <c r="Q24" s="19">
        <v>17</v>
      </c>
      <c r="R24" s="19">
        <f t="shared" si="1"/>
        <v>527</v>
      </c>
      <c r="S24" s="9"/>
    </row>
    <row r="25" spans="1:19">
      <c r="A25" s="9">
        <v>23</v>
      </c>
      <c r="B25" s="10" t="s">
        <v>136</v>
      </c>
      <c r="C25" s="9"/>
      <c r="D25" s="9"/>
      <c r="E25" s="12">
        <v>6</v>
      </c>
      <c r="F25" s="12">
        <v>5</v>
      </c>
      <c r="G25" s="12">
        <v>6</v>
      </c>
      <c r="H25" s="12">
        <v>6</v>
      </c>
      <c r="I25" s="12">
        <v>6</v>
      </c>
      <c r="J25" s="12">
        <v>5</v>
      </c>
      <c r="K25" s="12">
        <v>7</v>
      </c>
      <c r="L25" s="12">
        <v>5</v>
      </c>
      <c r="M25" s="12">
        <v>6</v>
      </c>
      <c r="N25" s="12">
        <v>8</v>
      </c>
      <c r="O25" s="9">
        <f t="shared" si="0"/>
        <v>60</v>
      </c>
      <c r="P25" s="9" t="s">
        <v>52</v>
      </c>
      <c r="Q25" s="19">
        <v>4</v>
      </c>
      <c r="R25" s="19">
        <f t="shared" si="1"/>
        <v>240</v>
      </c>
      <c r="S25" s="9"/>
    </row>
    <row r="26" s="1" customFormat="1" spans="1:19">
      <c r="A26" s="9">
        <v>24</v>
      </c>
      <c r="B26" s="10" t="s">
        <v>137</v>
      </c>
      <c r="C26" s="9"/>
      <c r="D26" s="9" t="s">
        <v>138</v>
      </c>
      <c r="E26" s="12">
        <v>10</v>
      </c>
      <c r="F26" s="12">
        <v>10</v>
      </c>
      <c r="G26" s="12">
        <v>10</v>
      </c>
      <c r="H26" s="12">
        <v>10</v>
      </c>
      <c r="I26" s="12">
        <v>10</v>
      </c>
      <c r="J26" s="12">
        <v>10</v>
      </c>
      <c r="K26" s="12">
        <v>10</v>
      </c>
      <c r="L26" s="12">
        <v>10</v>
      </c>
      <c r="M26" s="12">
        <v>10</v>
      </c>
      <c r="N26" s="12">
        <v>10</v>
      </c>
      <c r="O26" s="9">
        <f t="shared" si="0"/>
        <v>100</v>
      </c>
      <c r="P26" s="9" t="s">
        <v>139</v>
      </c>
      <c r="Q26" s="19">
        <v>4</v>
      </c>
      <c r="R26" s="20">
        <f t="shared" si="1"/>
        <v>400</v>
      </c>
      <c r="S26" s="23" t="s">
        <v>140</v>
      </c>
    </row>
    <row r="27" s="1" customFormat="1" spans="1:19">
      <c r="A27" s="9">
        <v>25</v>
      </c>
      <c r="B27" s="10" t="s">
        <v>141</v>
      </c>
      <c r="C27" s="9"/>
      <c r="D27" s="9"/>
      <c r="E27" s="12">
        <v>10</v>
      </c>
      <c r="F27" s="12">
        <v>10</v>
      </c>
      <c r="G27" s="12">
        <v>10</v>
      </c>
      <c r="H27" s="12">
        <v>10</v>
      </c>
      <c r="I27" s="12">
        <v>10</v>
      </c>
      <c r="J27" s="12">
        <v>10</v>
      </c>
      <c r="K27" s="12">
        <v>10</v>
      </c>
      <c r="L27" s="12">
        <v>10</v>
      </c>
      <c r="M27" s="12">
        <v>10</v>
      </c>
      <c r="N27" s="12">
        <v>10</v>
      </c>
      <c r="O27" s="9">
        <f t="shared" si="0"/>
        <v>100</v>
      </c>
      <c r="P27" s="9" t="s">
        <v>139</v>
      </c>
      <c r="Q27" s="19">
        <v>4</v>
      </c>
      <c r="R27" s="20">
        <f t="shared" si="1"/>
        <v>400</v>
      </c>
      <c r="S27" s="23" t="s">
        <v>140</v>
      </c>
    </row>
    <row r="28" s="1" customFormat="1" spans="1:19">
      <c r="A28" s="9">
        <v>26</v>
      </c>
      <c r="B28" s="10" t="s">
        <v>142</v>
      </c>
      <c r="C28" s="9" t="s">
        <v>143</v>
      </c>
      <c r="D28" s="9" t="s">
        <v>144</v>
      </c>
      <c r="E28" s="12">
        <v>6</v>
      </c>
      <c r="F28" s="12">
        <v>5</v>
      </c>
      <c r="G28" s="12">
        <v>6</v>
      </c>
      <c r="H28" s="12">
        <v>6</v>
      </c>
      <c r="I28" s="12">
        <v>6</v>
      </c>
      <c r="J28" s="12">
        <v>5</v>
      </c>
      <c r="K28" s="12">
        <v>7</v>
      </c>
      <c r="L28" s="12">
        <v>5</v>
      </c>
      <c r="M28" s="12">
        <v>6</v>
      </c>
      <c r="N28" s="12">
        <v>8</v>
      </c>
      <c r="O28" s="9">
        <f t="shared" si="0"/>
        <v>60</v>
      </c>
      <c r="P28" s="9" t="s">
        <v>135</v>
      </c>
      <c r="Q28" s="19">
        <v>39</v>
      </c>
      <c r="R28" s="20">
        <f t="shared" si="1"/>
        <v>2340</v>
      </c>
      <c r="S28" s="23" t="s">
        <v>140</v>
      </c>
    </row>
    <row r="29" s="1" customFormat="1" spans="1:19">
      <c r="A29" s="9">
        <v>27</v>
      </c>
      <c r="B29" s="10" t="s">
        <v>145</v>
      </c>
      <c r="C29" s="14" t="s">
        <v>146</v>
      </c>
      <c r="D29" s="9" t="s">
        <v>147</v>
      </c>
      <c r="E29" s="12">
        <v>6</v>
      </c>
      <c r="F29" s="12">
        <v>5</v>
      </c>
      <c r="G29" s="12">
        <v>6</v>
      </c>
      <c r="H29" s="12">
        <v>6</v>
      </c>
      <c r="I29" s="12">
        <v>6</v>
      </c>
      <c r="J29" s="12">
        <v>5</v>
      </c>
      <c r="K29" s="12">
        <v>7</v>
      </c>
      <c r="L29" s="12">
        <v>5</v>
      </c>
      <c r="M29" s="12">
        <v>6</v>
      </c>
      <c r="N29" s="12">
        <v>8</v>
      </c>
      <c r="O29" s="9">
        <f t="shared" si="0"/>
        <v>60</v>
      </c>
      <c r="P29" s="9" t="s">
        <v>18</v>
      </c>
      <c r="Q29" s="19">
        <v>26</v>
      </c>
      <c r="R29" s="20">
        <f t="shared" si="1"/>
        <v>1560</v>
      </c>
      <c r="S29" s="23" t="s">
        <v>140</v>
      </c>
    </row>
    <row r="30" s="1" customFormat="1" spans="1:19">
      <c r="A30" s="9">
        <v>28</v>
      </c>
      <c r="B30" s="10" t="s">
        <v>148</v>
      </c>
      <c r="C30" s="14" t="s">
        <v>149</v>
      </c>
      <c r="D30" s="9" t="s">
        <v>144</v>
      </c>
      <c r="E30" s="12">
        <v>6</v>
      </c>
      <c r="F30" s="12">
        <v>5</v>
      </c>
      <c r="G30" s="12">
        <v>6</v>
      </c>
      <c r="H30" s="12">
        <v>6</v>
      </c>
      <c r="I30" s="12">
        <v>6</v>
      </c>
      <c r="J30" s="12">
        <v>5</v>
      </c>
      <c r="K30" s="12">
        <v>7</v>
      </c>
      <c r="L30" s="12">
        <v>5</v>
      </c>
      <c r="M30" s="12">
        <v>6</v>
      </c>
      <c r="N30" s="12">
        <v>8</v>
      </c>
      <c r="O30" s="9">
        <f t="shared" si="0"/>
        <v>60</v>
      </c>
      <c r="P30" s="9" t="s">
        <v>18</v>
      </c>
      <c r="Q30" s="19">
        <v>28</v>
      </c>
      <c r="R30" s="20">
        <f t="shared" si="1"/>
        <v>1680</v>
      </c>
      <c r="S30" s="23" t="s">
        <v>140</v>
      </c>
    </row>
    <row r="31" s="1" customFormat="1" spans="1:23">
      <c r="A31" s="9">
        <v>29</v>
      </c>
      <c r="B31" s="10" t="s">
        <v>150</v>
      </c>
      <c r="C31" s="9" t="s">
        <v>16</v>
      </c>
      <c r="D31" s="9" t="s">
        <v>151</v>
      </c>
      <c r="E31" s="12">
        <v>6</v>
      </c>
      <c r="F31" s="12">
        <v>6</v>
      </c>
      <c r="G31" s="12">
        <v>6</v>
      </c>
      <c r="H31" s="12">
        <v>6</v>
      </c>
      <c r="I31" s="12">
        <v>6</v>
      </c>
      <c r="J31" s="12">
        <v>6</v>
      </c>
      <c r="K31" s="12">
        <v>6</v>
      </c>
      <c r="L31" s="12">
        <v>6</v>
      </c>
      <c r="M31" s="12">
        <v>6</v>
      </c>
      <c r="N31" s="12">
        <v>6</v>
      </c>
      <c r="O31" s="9">
        <f t="shared" si="0"/>
        <v>60</v>
      </c>
      <c r="P31" s="9" t="s">
        <v>18</v>
      </c>
      <c r="Q31" s="19">
        <v>38</v>
      </c>
      <c r="R31" s="20">
        <f t="shared" si="1"/>
        <v>2280</v>
      </c>
      <c r="S31" s="23" t="s">
        <v>152</v>
      </c>
      <c r="W31" s="24"/>
    </row>
    <row r="32" spans="1:18">
      <c r="A32" s="9">
        <v>30</v>
      </c>
      <c r="B32" s="10"/>
      <c r="C32" s="9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9"/>
      <c r="P32" s="9"/>
      <c r="Q32" s="19"/>
      <c r="R32" s="19">
        <f>SUM(R3:R31)</f>
        <v>28247</v>
      </c>
    </row>
    <row r="33" spans="1:1">
      <c r="A33" s="9">
        <v>31</v>
      </c>
    </row>
    <row r="34" spans="1:1">
      <c r="A34" s="9">
        <v>32</v>
      </c>
    </row>
    <row r="35" spans="1:1">
      <c r="A35" s="9">
        <v>33</v>
      </c>
    </row>
    <row r="36" spans="1:1">
      <c r="A36" s="9">
        <v>34</v>
      </c>
    </row>
    <row r="37" spans="1:1">
      <c r="A37" s="9">
        <v>35</v>
      </c>
    </row>
    <row r="38" spans="1:1">
      <c r="A38" s="9">
        <v>36</v>
      </c>
    </row>
    <row r="39" spans="1:1">
      <c r="A39" s="9">
        <v>37</v>
      </c>
    </row>
    <row r="40" spans="1:1">
      <c r="A40" s="9">
        <v>38</v>
      </c>
    </row>
    <row r="41" spans="1:1">
      <c r="A41" s="9">
        <v>39</v>
      </c>
    </row>
    <row r="42" spans="1:1">
      <c r="A42" s="9">
        <v>40</v>
      </c>
    </row>
    <row r="43" spans="1:1">
      <c r="A43" s="9">
        <v>41</v>
      </c>
    </row>
    <row r="44" spans="1:1">
      <c r="A44" s="9">
        <v>42</v>
      </c>
    </row>
    <row r="45" spans="1:1">
      <c r="A45" s="9">
        <v>43</v>
      </c>
    </row>
    <row r="46" spans="1:1">
      <c r="A46" s="9">
        <v>44</v>
      </c>
    </row>
    <row r="47" spans="1:1">
      <c r="A47" s="9">
        <v>45</v>
      </c>
    </row>
    <row r="48" spans="1:1">
      <c r="A48" s="9">
        <v>46</v>
      </c>
    </row>
    <row r="49" spans="1:1">
      <c r="A49" s="9">
        <v>47</v>
      </c>
    </row>
    <row r="50" spans="1:1">
      <c r="A50" s="9">
        <v>48</v>
      </c>
    </row>
    <row r="51" spans="1:1">
      <c r="A51" s="9">
        <v>49</v>
      </c>
    </row>
    <row r="52" spans="1:1">
      <c r="A52" s="9">
        <v>50</v>
      </c>
    </row>
    <row r="53" spans="1:1">
      <c r="A53" s="9">
        <v>51</v>
      </c>
    </row>
  </sheetData>
  <sheetProtection formatCells="0" insertHyperlinks="0" autoFilter="0"/>
  <mergeCells count="2">
    <mergeCell ref="D3:D8"/>
    <mergeCell ref="D26:D27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customXml/itemProps3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WWO_openplatform_20210507165418-e6971cd0a6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季度配额表</vt:lpstr>
      <vt:lpstr>按需领用表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Administrator</cp:lastModifiedBy>
  <dcterms:created xsi:type="dcterms:W3CDTF">2023-05-14T03:15:00Z</dcterms:created>
  <dcterms:modified xsi:type="dcterms:W3CDTF">2025-02-19T00:43:52Z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65ABE274E5B248E294D33E5C0F9B67D8_13</vt:lpwstr>
  </property>
  <property fmtid="{D5CDD505-2E9C-101B-9397-08002B2CF9AE}" pid="4" name="KSOReadingLayout">
    <vt:bool>true</vt:bool>
  </property>
</Properties>
</file>