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3"/>
  </bookViews>
  <sheets>
    <sheet name="文件类" sheetId="1" r:id="rId1"/>
    <sheet name="办公用品" sheetId="2" r:id="rId2"/>
    <sheet name="电池等" sheetId="3" r:id="rId3"/>
    <sheet name="卫生用品" sheetId="4" r:id="rId4"/>
    <sheet name="食堂用品" sheetId="5" r:id="rId5"/>
  </sheets>
  <definedNames>
    <definedName name="_xlnm.Print_Titles" localSheetId="1">办公用品!$1:$3</definedName>
    <definedName name="_xlnm.Print_Titles" localSheetId="0">文件类!$1:$3</definedName>
    <definedName name="_xlnm.Print_Titles" localSheetId="2">电池等!$1:$3</definedName>
    <definedName name="_xlnm.Print_Titles" localSheetId="3">卫生用品!$1:$3</definedName>
    <definedName name="_xlnm.Print_Titles" localSheetId="4">食堂用品!$1:$3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<sst xmlns="http://schemas.openxmlformats.org/spreadsheetml/2006/main" count="476" uniqueCount="264">
  <si>
    <t>大唐街道中心学校货物（服务）采购清单</t>
  </si>
  <si>
    <t>采购学校： 大唐街道                              采购月份：2024年2月                     填报人：</t>
  </si>
  <si>
    <t>序号</t>
  </si>
  <si>
    <t>品名</t>
  </si>
  <si>
    <t>编码</t>
  </si>
  <si>
    <t>基本规格要求</t>
  </si>
  <si>
    <t>单位</t>
  </si>
  <si>
    <t>草小</t>
  </si>
  <si>
    <t>屏小</t>
  </si>
  <si>
    <t>青小</t>
  </si>
  <si>
    <t>合计
数量</t>
  </si>
  <si>
    <t>单价
（元）</t>
  </si>
  <si>
    <t>估算价
（元）</t>
  </si>
  <si>
    <r>
      <rPr>
        <sz val="12"/>
        <color rgb="FF000000"/>
        <rFont val="宋体"/>
        <charset val="134"/>
      </rPr>
      <t>参考品牌</t>
    </r>
    <r>
      <rPr>
        <sz val="10"/>
        <rFont val="宋体"/>
        <charset val="134"/>
      </rPr>
      <t xml:space="preserve">
</t>
    </r>
    <r>
      <rPr>
        <sz val="10"/>
        <color rgb="FF000000"/>
        <rFont val="黑体"/>
        <charset val="134"/>
      </rPr>
      <t>（采集数据来源）</t>
    </r>
  </si>
  <si>
    <t>备注</t>
  </si>
  <si>
    <t>标签贴纸</t>
  </si>
  <si>
    <t>201款，每张24枚</t>
  </si>
  <si>
    <r>
      <rPr>
        <sz val="12"/>
        <color rgb="FF000000"/>
        <rFont val="宋体"/>
        <charset val="134"/>
      </rPr>
      <t>包</t>
    </r>
  </si>
  <si>
    <r>
      <rPr>
        <sz val="10"/>
        <color rgb="FF000000"/>
        <rFont val="仿宋_GB2312"/>
        <charset val="134"/>
      </rPr>
      <t>a4</t>
    </r>
    <r>
      <rPr>
        <sz val="10"/>
        <color rgb="FF000000"/>
        <rFont val="宋体"/>
        <charset val="134"/>
      </rPr>
      <t>文件夹板</t>
    </r>
  </si>
  <si>
    <t>西玛</t>
  </si>
  <si>
    <t>西玛 8626 板夹 A4文件夹板夹</t>
  </si>
  <si>
    <r>
      <rPr>
        <sz val="12"/>
        <color rgb="FF000000"/>
        <rFont val="宋体"/>
        <charset val="134"/>
      </rPr>
      <t>块</t>
    </r>
  </si>
  <si>
    <t>试卷袋</t>
  </si>
  <si>
    <t>A3</t>
  </si>
  <si>
    <t>A3牛皮纸试卷袋</t>
  </si>
  <si>
    <r>
      <rPr>
        <sz val="10"/>
        <color rgb="FF000000"/>
        <rFont val="宋体"/>
        <charset val="134"/>
      </rPr>
      <t>只</t>
    </r>
  </si>
  <si>
    <t>光敏印油</t>
  </si>
  <si>
    <t>B3722</t>
  </si>
  <si>
    <t>齐心 B3722 红色快干光敏印油</t>
  </si>
  <si>
    <r>
      <rPr>
        <sz val="12"/>
        <color rgb="FF000000"/>
        <rFont val="宋体"/>
        <charset val="134"/>
      </rPr>
      <t>瓶</t>
    </r>
  </si>
  <si>
    <t>抽杆夹</t>
  </si>
  <si>
    <t>10只A4拉杆夹抽杆夹</t>
  </si>
  <si>
    <r>
      <rPr>
        <u/>
        <sz val="10"/>
        <color rgb="FF404040"/>
        <rFont val="Arial"/>
        <charset val="134"/>
      </rPr>
      <t>A4</t>
    </r>
    <r>
      <rPr>
        <u/>
        <sz val="10"/>
        <color rgb="FF404040"/>
        <rFont val="宋体"/>
        <charset val="134"/>
      </rPr>
      <t>单层尼龙科目袋</t>
    </r>
  </si>
  <si>
    <t>得力5654</t>
  </si>
  <si>
    <t>得力5654/A4网格拉链袋透明拉链袋</t>
  </si>
  <si>
    <r>
      <rPr>
        <sz val="12"/>
        <color rgb="FF000000"/>
        <rFont val="宋体"/>
        <charset val="134"/>
      </rPr>
      <t>只</t>
    </r>
  </si>
  <si>
    <t>合计</t>
  </si>
  <si>
    <t>黑中性笔0.5</t>
  </si>
  <si>
    <t>支</t>
  </si>
  <si>
    <t>黑中性笔0.7</t>
  </si>
  <si>
    <t>红中性笔0.5</t>
  </si>
  <si>
    <t>0.5笔芯 黑色</t>
  </si>
  <si>
    <t>盒（20支装）</t>
  </si>
  <si>
    <t>盒</t>
  </si>
  <si>
    <t>0.5笔芯 红色</t>
  </si>
  <si>
    <t>0.7笔芯 红色</t>
  </si>
  <si>
    <t>另加0.7红色替芯</t>
  </si>
  <si>
    <t>记号笔(颜色发货时定)</t>
  </si>
  <si>
    <t>盒（10支装）</t>
  </si>
  <si>
    <t>透明抽杆夹</t>
  </si>
  <si>
    <t>包（10只装）</t>
  </si>
  <si>
    <t>包</t>
  </si>
  <si>
    <t>牛皮纸档案袋</t>
  </si>
  <si>
    <t>包（20只装）</t>
  </si>
  <si>
    <t>透明文件袋</t>
  </si>
  <si>
    <t>只</t>
  </si>
  <si>
    <t>透明档案袋</t>
  </si>
  <si>
    <t>透明板夹</t>
  </si>
  <si>
    <t>文件夹（资料册）</t>
  </si>
  <si>
    <t>容纸量35mm档案盒</t>
  </si>
  <si>
    <t>容纸量55mm档案盒</t>
  </si>
  <si>
    <t>固体胶</t>
  </si>
  <si>
    <t>液体胶水</t>
  </si>
  <si>
    <t>奖状</t>
  </si>
  <si>
    <t>包（50张装）</t>
  </si>
  <si>
    <t>泡沫胶</t>
  </si>
  <si>
    <t>卷</t>
  </si>
  <si>
    <t>双面胶</t>
  </si>
  <si>
    <t>包（10卷装）</t>
  </si>
  <si>
    <t>透明胶带（大）</t>
  </si>
  <si>
    <t>12卷装</t>
  </si>
  <si>
    <t>透明胶带（小）</t>
  </si>
  <si>
    <t>便利贴</t>
  </si>
  <si>
    <t>本</t>
  </si>
  <si>
    <t>标签纸</t>
  </si>
  <si>
    <t>铅画纸</t>
  </si>
  <si>
    <t>包（20张装）</t>
  </si>
  <si>
    <t>4开卡纸</t>
  </si>
  <si>
    <t>包（100张）</t>
  </si>
  <si>
    <t>彩色打印纸</t>
  </si>
  <si>
    <t>包（80张）</t>
  </si>
  <si>
    <t>商务笔记本</t>
  </si>
  <si>
    <t>美工刀 小号</t>
  </si>
  <si>
    <t>把</t>
  </si>
  <si>
    <t>美工刀 </t>
  </si>
  <si>
    <t>剪刀</t>
  </si>
  <si>
    <t>订书机</t>
  </si>
  <si>
    <t>订书针</t>
  </si>
  <si>
    <t>回形针</t>
  </si>
  <si>
    <t>晨光/M&amp;G金属图钉ABS92604</t>
  </si>
  <si>
    <t>工字钉</t>
  </si>
  <si>
    <t>电子计算器</t>
  </si>
  <si>
    <t>50mm 长尾票夹</t>
  </si>
  <si>
    <t>41mm 长尾票夹</t>
  </si>
  <si>
    <t>32mm 长尾票夹</t>
  </si>
  <si>
    <t>25mm 长尾票夹</t>
  </si>
  <si>
    <t>19mm 长尾票夹</t>
  </si>
  <si>
    <t>15mm 长尾票夹</t>
  </si>
  <si>
    <t>毛巾</t>
  </si>
  <si>
    <t>块</t>
  </si>
  <si>
    <t>粉笔</t>
  </si>
  <si>
    <t>48支/盒</t>
  </si>
  <si>
    <t>洗手液</t>
  </si>
  <si>
    <t>瓶</t>
  </si>
  <si>
    <t>抽纸</t>
  </si>
  <si>
    <t>提（10包装）</t>
  </si>
  <si>
    <t>提</t>
  </si>
  <si>
    <t>塑料瓶装浆糊</t>
  </si>
  <si>
    <t>粉笔擦</t>
  </si>
  <si>
    <t>矿泉水</t>
  </si>
  <si>
    <t>箱(24瓶装）</t>
  </si>
  <si>
    <t>采购学校： 大唐街道                          采购月份：2024年2月                     填报人：</t>
  </si>
  <si>
    <t>1.8米 插线板</t>
  </si>
  <si>
    <t>5米 插线板</t>
  </si>
  <si>
    <t>1号碱性电池</t>
  </si>
  <si>
    <t>对（2节）</t>
  </si>
  <si>
    <t>5号无汞碱性电池</t>
  </si>
  <si>
    <t>对</t>
  </si>
  <si>
    <t>南孚 7号无汞碱性电池
 普通干电池</t>
  </si>
  <si>
    <t>碳性电池方形</t>
  </si>
  <si>
    <t>节</t>
  </si>
  <si>
    <t>高伏碱性电池</t>
  </si>
  <si>
    <t>纽扣电池</t>
  </si>
  <si>
    <t>粒</t>
  </si>
  <si>
    <t>电热水壶（1.7L）</t>
  </si>
  <si>
    <t>电热水壶（5L）</t>
  </si>
  <si>
    <t>热水瓶</t>
  </si>
  <si>
    <t>收纳箱</t>
  </si>
  <si>
    <t>采购学校： 大唐街道                              采购月份：2024年11月                     填报人：</t>
  </si>
  <si>
    <t>1</t>
  </si>
  <si>
    <t>塑料丝扫把</t>
  </si>
  <si>
    <t>WF9152</t>
  </si>
  <si>
    <t>旺丰 青花瓷</t>
  </si>
  <si>
    <t>2</t>
  </si>
  <si>
    <t>竹扫把</t>
  </si>
  <si>
    <t>五月花</t>
  </si>
  <si>
    <t>3</t>
  </si>
  <si>
    <t>草扫把</t>
  </si>
  <si>
    <t>4</t>
  </si>
  <si>
    <t>线拖把</t>
  </si>
  <si>
    <t>平头80厘米</t>
  </si>
  <si>
    <t>纯茹忆家</t>
  </si>
  <si>
    <t>5</t>
  </si>
  <si>
    <t>平头40厘米</t>
  </si>
  <si>
    <t>6</t>
  </si>
  <si>
    <t>圆头</t>
  </si>
  <si>
    <t>7</t>
  </si>
  <si>
    <t>脸盆</t>
  </si>
  <si>
    <t>CH0410</t>
  </si>
  <si>
    <t>旺丰</t>
  </si>
  <si>
    <t>8</t>
  </si>
  <si>
    <t>水桶</t>
  </si>
  <si>
    <t>0207/31CM</t>
  </si>
  <si>
    <t>9</t>
  </si>
  <si>
    <t>卫生毛巾</t>
  </si>
  <si>
    <t>约30*70</t>
  </si>
  <si>
    <t>彩飘</t>
  </si>
  <si>
    <t>10</t>
  </si>
  <si>
    <t>铁皮畚斗</t>
  </si>
  <si>
    <t>约30*37*15高80CM左右</t>
  </si>
  <si>
    <t>11</t>
  </si>
  <si>
    <t>垃圾袋</t>
  </si>
  <si>
    <t>加厚 60*80cm*100只</t>
  </si>
  <si>
    <t>赛宝</t>
  </si>
  <si>
    <t>12</t>
  </si>
  <si>
    <t>加厚 45*50cm*100只</t>
  </si>
  <si>
    <t>13</t>
  </si>
  <si>
    <t>檀香</t>
  </si>
  <si>
    <t>（李字檀香型）10单盘装</t>
  </si>
  <si>
    <t>14</t>
  </si>
  <si>
    <t>枪手（气雾剂）</t>
  </si>
  <si>
    <t>（600ml清香型）</t>
  </si>
  <si>
    <t>枪手</t>
  </si>
  <si>
    <t>15</t>
  </si>
  <si>
    <t>洗衣粉</t>
  </si>
  <si>
    <r>
      <rPr>
        <sz val="10"/>
        <color rgb="FF404040"/>
        <rFont val="宋体"/>
        <charset val="134"/>
      </rPr>
      <t>深层洁净洗衣粉</t>
    </r>
    <r>
      <rPr>
        <sz val="10"/>
        <color rgb="FF404040"/>
        <rFont val="Arial"/>
        <charset val="134"/>
      </rPr>
      <t xml:space="preserve"> 500g</t>
    </r>
  </si>
  <si>
    <t>袋</t>
  </si>
  <si>
    <t>16</t>
  </si>
  <si>
    <t>洁厕灵</t>
  </si>
  <si>
    <t> DFF019 3.8L</t>
  </si>
  <si>
    <t>威猛先生</t>
  </si>
  <si>
    <t>17</t>
  </si>
  <si>
    <t>清洁球</t>
  </si>
  <si>
    <t>钢丝球</t>
  </si>
  <si>
    <t>个</t>
  </si>
  <si>
    <t>妙洁</t>
  </si>
  <si>
    <t>18</t>
  </si>
  <si>
    <t>橡胶手套</t>
  </si>
  <si>
    <t>耐用型手套</t>
  </si>
  <si>
    <t>双</t>
  </si>
  <si>
    <t>回力</t>
  </si>
  <si>
    <t>19</t>
  </si>
  <si>
    <t>线手套</t>
  </si>
  <si>
    <t>棉线手套 劳保手套</t>
  </si>
  <si>
    <t>星宇</t>
  </si>
  <si>
    <t>20</t>
  </si>
  <si>
    <t>厕所刷</t>
  </si>
  <si>
    <t>加长手柄56CM</t>
  </si>
  <si>
    <t>21</t>
  </si>
  <si>
    <t>除臭芳香球</t>
  </si>
  <si>
    <t>5个装</t>
  </si>
  <si>
    <t>青峰</t>
  </si>
  <si>
    <t>22</t>
  </si>
  <si>
    <t>打火机</t>
  </si>
  <si>
    <t>金属防风打火机</t>
  </si>
  <si>
    <t>皮围裙</t>
  </si>
  <si>
    <t>110*75</t>
  </si>
  <si>
    <t>件</t>
  </si>
  <si>
    <t>千屿</t>
  </si>
  <si>
    <t>皮袖套</t>
  </si>
  <si>
    <t>旺拓</t>
  </si>
  <si>
    <t>洗碗棉手套（棉）</t>
  </si>
  <si>
    <t>新天力</t>
  </si>
  <si>
    <t>洗碗棉手套（单）</t>
  </si>
  <si>
    <t>天鹰</t>
  </si>
  <si>
    <t>洗碗布</t>
  </si>
  <si>
    <t>30*30*3</t>
  </si>
  <si>
    <t>陶瓷碗</t>
  </si>
  <si>
    <t>碗口19.5cm</t>
  </si>
  <si>
    <t>贝瑟斯</t>
  </si>
  <si>
    <t>学生餐盘</t>
  </si>
  <si>
    <t>浅的小三格</t>
  </si>
  <si>
    <t>欧顿</t>
  </si>
  <si>
    <t>烧菜大锅</t>
  </si>
  <si>
    <t>直径80cm</t>
  </si>
  <si>
    <t>天粤</t>
  </si>
  <si>
    <t>菜桶</t>
  </si>
  <si>
    <t>25*25</t>
  </si>
  <si>
    <t>不锈钢网眼盘    淘米</t>
  </si>
  <si>
    <t>直径60cm高18cm</t>
  </si>
  <si>
    <t>卫洋</t>
  </si>
  <si>
    <t>打</t>
  </si>
  <si>
    <t>星工</t>
  </si>
  <si>
    <t>80cm</t>
  </si>
  <si>
    <t>海绵拖把</t>
  </si>
  <si>
    <t>A05040599</t>
  </si>
  <si>
    <t>38cm</t>
  </si>
  <si>
    <t>6个装（中号）</t>
  </si>
  <si>
    <t>不锈钢小碗</t>
  </si>
  <si>
    <t>12cm</t>
  </si>
  <si>
    <t>美厨</t>
  </si>
  <si>
    <t>菜刀（三色）</t>
  </si>
  <si>
    <t>红绿蓝各2把</t>
  </si>
  <si>
    <t>丽君尚</t>
  </si>
  <si>
    <t>剪刀（三色）</t>
  </si>
  <si>
    <t>张小泉</t>
  </si>
  <si>
    <t>斩骨刀</t>
  </si>
  <si>
    <t>饭锹</t>
  </si>
  <si>
    <r>
      <rPr>
        <sz val="10"/>
        <color rgb="FF7C7070"/>
        <rFont val="Arial"/>
        <charset val="134"/>
      </rPr>
      <t xml:space="preserve">A05020112 </t>
    </r>
    <r>
      <rPr>
        <sz val="10"/>
        <color rgb="FF7C7070"/>
        <rFont val="宋体"/>
        <charset val="134"/>
      </rPr>
      <t>餐具</t>
    </r>
  </si>
  <si>
    <t>电饭煲</t>
  </si>
  <si>
    <t>32L</t>
  </si>
  <si>
    <t>三角牌</t>
  </si>
  <si>
    <t>菜板（三色）</t>
  </si>
  <si>
    <t xml:space="preserve">A05020199 </t>
  </si>
  <si>
    <t>红绿蓝各2块</t>
  </si>
  <si>
    <t>菜勺</t>
  </si>
  <si>
    <t>A05020199</t>
  </si>
  <si>
    <t>筷子</t>
  </si>
  <si>
    <t>雨鞋</t>
  </si>
  <si>
    <t>39四双，40两双，42两双</t>
  </si>
  <si>
    <t>洗洁精</t>
  </si>
  <si>
    <t>A05040503</t>
  </si>
  <si>
    <t>洗洁精2kg</t>
  </si>
  <si>
    <t>白猫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</si>
</sst>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2"/>
      <color theme="1"/>
      <name val="等线"/>
      <charset val="134"/>
      <scheme val="minor"/>
    </font>
    <font>
      <sz val="14"/>
      <color rgb="FF000000"/>
      <name val="宋体"/>
      <charset val="134"/>
    </font>
    <font>
      <sz val="12"/>
      <color rgb="FF000000"/>
      <name val="等线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7C7070"/>
      <name val="Arial"/>
      <charset val="134"/>
    </font>
    <font>
      <b/>
      <sz val="10"/>
      <color rgb="FF000000"/>
      <name val="宋体"/>
      <charset val="134"/>
    </font>
    <font>
      <sz val="10"/>
      <color rgb="FF404040"/>
      <name val="宋体"/>
      <charset val="134"/>
    </font>
    <font>
      <sz val="10"/>
      <color rgb="FF000000"/>
      <name val="等线"/>
      <charset val="134"/>
    </font>
    <font>
      <b/>
      <sz val="11"/>
      <color rgb="FF000000"/>
      <name val="宋体"/>
      <charset val="134"/>
    </font>
    <font>
      <sz val="10"/>
      <color rgb="FF0C0C0C"/>
      <name val="宋体"/>
      <charset val="134"/>
    </font>
    <font>
      <sz val="10"/>
      <color rgb="FF404040"/>
      <name val="Microsoft YaHei"/>
      <charset val="134"/>
    </font>
    <font>
      <sz val="10"/>
      <color rgb="FFFF0000"/>
      <name val="宋体"/>
      <charset val="134"/>
    </font>
    <font>
      <sz val="10"/>
      <color rgb="FF404040"/>
      <name val="Arial"/>
      <charset val="134"/>
    </font>
    <font>
      <sz val="10"/>
      <color rgb="FF333333"/>
      <name val="PingFangSC-Semibold"/>
      <charset val="134"/>
    </font>
    <font>
      <sz val="10"/>
      <color rgb="FF333333"/>
      <name val="宋体"/>
      <charset val="134"/>
    </font>
    <font>
      <sz val="10"/>
      <color rgb="FF000000"/>
      <name val="华文仿宋"/>
      <charset val="134"/>
    </font>
    <font>
      <sz val="10"/>
      <color rgb="FF000000"/>
      <name val="仿宋_GB2312"/>
      <charset val="134"/>
    </font>
    <font>
      <u/>
      <sz val="10"/>
      <color rgb="FF404040"/>
      <name val="Arial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7C7070"/>
      <name val="宋体"/>
      <charset val="134"/>
    </font>
    <font>
      <u/>
      <sz val="10"/>
      <color rgb="FF404040"/>
      <name val="宋体"/>
      <charset val="134"/>
    </font>
    <font>
      <sz val="10"/>
      <name val="宋体"/>
      <charset val="134"/>
    </font>
    <font>
      <sz val="10"/>
      <color rgb="FF000000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E3F1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8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7" applyNumberFormat="0" applyAlignment="0" applyProtection="0">
      <alignment vertical="center"/>
    </xf>
    <xf numFmtId="0" fontId="32" fillId="10" borderId="8" applyNumberFormat="0" applyAlignment="0" applyProtection="0">
      <alignment vertical="center"/>
    </xf>
    <xf numFmtId="0" fontId="33" fillId="10" borderId="7" applyNumberFormat="0" applyAlignment="0" applyProtection="0">
      <alignment vertical="center"/>
    </xf>
    <xf numFmtId="0" fontId="34" fillId="11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 wrapText="1"/>
    </xf>
    <xf numFmtId="0" fontId="3" fillId="3" borderId="1" xfId="0" applyFont="1" applyFill="1" applyBorder="1" applyProtection="1">
      <alignment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 wrapText="1"/>
    </xf>
    <xf numFmtId="0" fontId="8" fillId="2" borderId="0" xfId="0" applyFont="1" applyFill="1" applyAlignment="1">
      <alignment vertical="center" wrapText="1"/>
    </xf>
    <xf numFmtId="0" fontId="3" fillId="2" borderId="1" xfId="0" applyFont="1" applyFill="1" applyBorder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right" vertical="center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Protection="1">
      <alignment vertical="center"/>
      <protection locked="0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left" vertical="center"/>
    </xf>
    <xf numFmtId="0" fontId="10" fillId="2" borderId="0" xfId="0" applyFont="1" applyFill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176" fontId="3" fillId="3" borderId="1" xfId="0" applyNumberFormat="1" applyFont="1" applyFill="1" applyBorder="1" applyProtection="1">
      <alignment vertical="center"/>
      <protection locked="0"/>
    </xf>
    <xf numFmtId="176" fontId="3" fillId="3" borderId="1" xfId="0" applyNumberFormat="1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center" vertical="center"/>
    </xf>
    <xf numFmtId="176" fontId="3" fillId="4" borderId="1" xfId="0" applyNumberFormat="1" applyFont="1" applyFill="1" applyBorder="1" applyProtection="1">
      <alignment vertical="center"/>
      <protection locked="0"/>
    </xf>
    <xf numFmtId="176" fontId="3" fillId="4" borderId="1" xfId="0" applyNumberFormat="1" applyFont="1" applyFill="1" applyBorder="1" applyAlignment="1" applyProtection="1">
      <alignment horizontal="right" vertical="center"/>
    </xf>
    <xf numFmtId="0" fontId="3" fillId="4" borderId="1" xfId="0" applyFont="1" applyFill="1" applyBorder="1" applyProtection="1">
      <alignment vertical="center"/>
    </xf>
    <xf numFmtId="0" fontId="4" fillId="4" borderId="1" xfId="0" applyFont="1" applyFill="1" applyBorder="1" applyAlignment="1" applyProtection="1">
      <alignment horizontal="left" vertical="center"/>
    </xf>
    <xf numFmtId="176" fontId="3" fillId="3" borderId="1" xfId="0" applyNumberFormat="1" applyFont="1" applyFill="1" applyBorder="1" applyProtection="1">
      <alignment vertical="center"/>
    </xf>
    <xf numFmtId="176" fontId="3" fillId="2" borderId="1" xfId="0" applyNumberFormat="1" applyFont="1" applyFill="1" applyBorder="1" applyProtection="1">
      <alignment vertical="center"/>
    </xf>
    <xf numFmtId="0" fontId="11" fillId="2" borderId="0" xfId="0" applyFont="1" applyFill="1">
      <alignment vertical="center"/>
    </xf>
    <xf numFmtId="0" fontId="3" fillId="4" borderId="0" xfId="0" applyFont="1" applyFill="1">
      <alignment vertical="center"/>
    </xf>
    <xf numFmtId="0" fontId="9" fillId="3" borderId="1" xfId="0" applyFont="1" applyFill="1" applyBorder="1" applyProtection="1">
      <alignment vertical="center"/>
    </xf>
    <xf numFmtId="0" fontId="9" fillId="4" borderId="1" xfId="0" applyFont="1" applyFill="1" applyBorder="1" applyProtection="1">
      <alignment vertical="center"/>
    </xf>
    <xf numFmtId="0" fontId="9" fillId="2" borderId="1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Protection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Protection="1">
      <alignment vertical="center"/>
    </xf>
    <xf numFmtId="0" fontId="3" fillId="0" borderId="2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9" fontId="12" fillId="5" borderId="1" xfId="0" applyNumberFormat="1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Protection="1">
      <alignment vertical="center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Protection="1">
      <alignment vertical="center"/>
    </xf>
    <xf numFmtId="0" fontId="10" fillId="0" borderId="3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Fill="1" applyBorder="1" applyProtection="1">
      <alignment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left" vertical="center"/>
    </xf>
    <xf numFmtId="0" fontId="17" fillId="0" borderId="1" xfId="0" applyFont="1" applyBorder="1" applyProtection="1">
      <alignment vertical="center"/>
    </xf>
    <xf numFmtId="0" fontId="18" fillId="0" borderId="1" xfId="0" applyFont="1" applyBorder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176" fontId="4" fillId="3" borderId="1" xfId="0" applyNumberFormat="1" applyFont="1" applyFill="1" applyBorder="1" applyProtection="1">
      <alignment vertical="center"/>
    </xf>
    <xf numFmtId="176" fontId="7" fillId="3" borderId="1" xfId="0" applyNumberFormat="1" applyFont="1" applyFill="1" applyBorder="1" applyAlignment="1" applyProtection="1">
      <alignment horizontal="right" vertical="center"/>
    </xf>
    <xf numFmtId="0" fontId="7" fillId="5" borderId="1" xfId="0" applyFont="1" applyFill="1" applyBorder="1" applyAlignment="1" applyProtection="1">
      <alignment horizontal="center" vertical="center"/>
    </xf>
    <xf numFmtId="176" fontId="4" fillId="5" borderId="1" xfId="0" applyNumberFormat="1" applyFont="1" applyFill="1" applyBorder="1" applyProtection="1">
      <alignment vertical="center"/>
    </xf>
    <xf numFmtId="176" fontId="7" fillId="5" borderId="1" xfId="0" applyNumberFormat="1" applyFont="1" applyFill="1" applyBorder="1" applyAlignment="1" applyProtection="1">
      <alignment horizontal="right" vertical="center"/>
    </xf>
    <xf numFmtId="0" fontId="4" fillId="5" borderId="1" xfId="0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176" fontId="7" fillId="0" borderId="1" xfId="0" applyNumberFormat="1" applyFont="1" applyFill="1" applyBorder="1" applyProtection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19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176" fontId="7" fillId="6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7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left" vertical="center" wrapText="1"/>
    </xf>
    <xf numFmtId="0" fontId="21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193"/>
  <sheetViews>
    <sheetView workbookViewId="0">
      <pane ySplit="3" topLeftCell="A4" activePane="bottomLeft" state="frozen"/>
      <selection/>
      <selection pane="bottomLeft" activeCell="T12" sqref="T12"/>
    </sheetView>
  </sheetViews>
  <sheetFormatPr defaultColWidth="9" defaultRowHeight="62.25" customHeight="1"/>
  <cols>
    <col min="1" max="1" width="5.33333333333333" style="73" customWidth="1"/>
    <col min="2" max="2" width="10.5" style="74" customWidth="1"/>
    <col min="3" max="3" width="7" style="73" customWidth="1"/>
    <col min="4" max="4" width="20.5" style="73" customWidth="1"/>
    <col min="5" max="5" width="6.5" style="73" customWidth="1"/>
    <col min="6" max="6" width="10.5" style="75" customWidth="1"/>
    <col min="7" max="7" width="8.375" style="75" customWidth="1"/>
    <col min="8" max="8" width="8" style="75" customWidth="1"/>
    <col min="9" max="10" width="7.625" style="75" customWidth="1"/>
    <col min="11" max="11" width="10.5" style="75" customWidth="1"/>
    <col min="12" max="12" width="7.625" style="75" customWidth="1"/>
    <col min="13" max="13" width="4.75" style="75" customWidth="1"/>
    <col min="14" max="27" width="6.16666666666667" style="75" customWidth="1"/>
    <col min="28" max="40" width="9" style="76"/>
  </cols>
  <sheetData>
    <row r="1" s="71" customFormat="1" ht="36.65" customHeight="1" spans="1:13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="71" customFormat="1" ht="39.15" customHeight="1" spans="1:13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="72" customFormat="1" ht="30" customHeight="1" spans="1:27">
      <c r="A3" s="79" t="s">
        <v>2</v>
      </c>
      <c r="B3" s="79" t="s">
        <v>3</v>
      </c>
      <c r="C3" s="79" t="s">
        <v>4</v>
      </c>
      <c r="D3" s="79" t="s">
        <v>5</v>
      </c>
      <c r="E3" s="79" t="s">
        <v>6</v>
      </c>
      <c r="F3" s="12" t="s">
        <v>7</v>
      </c>
      <c r="G3" s="12" t="s">
        <v>8</v>
      </c>
      <c r="H3" s="12" t="s">
        <v>9</v>
      </c>
      <c r="I3" s="13" t="s">
        <v>10</v>
      </c>
      <c r="J3" s="13" t="s">
        <v>11</v>
      </c>
      <c r="K3" s="13" t="s">
        <v>12</v>
      </c>
      <c r="L3" s="114" t="s">
        <v>13</v>
      </c>
      <c r="M3" s="79" t="s">
        <v>14</v>
      </c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ht="23.35" customHeight="1" spans="1:13">
      <c r="A4" s="79">
        <v>1</v>
      </c>
      <c r="B4" s="111" t="s">
        <v>15</v>
      </c>
      <c r="C4" s="151">
        <v>201</v>
      </c>
      <c r="D4" s="111" t="s">
        <v>16</v>
      </c>
      <c r="E4" s="152" t="s">
        <v>17</v>
      </c>
      <c r="F4" s="40">
        <v>0</v>
      </c>
      <c r="G4" s="40">
        <v>0</v>
      </c>
      <c r="H4" s="40">
        <v>0</v>
      </c>
      <c r="I4" s="12">
        <f t="shared" ref="I4:I24" si="0">SUM(F4:H4)</f>
        <v>0</v>
      </c>
      <c r="J4" s="117">
        <v>8</v>
      </c>
      <c r="K4" s="117">
        <f t="shared" ref="K4:K24" si="1">J4*I4</f>
        <v>0</v>
      </c>
      <c r="L4" s="118"/>
      <c r="M4" s="118"/>
    </row>
    <row r="5" ht="23.35" customHeight="1" spans="1:13">
      <c r="A5" s="79">
        <v>2</v>
      </c>
      <c r="B5" s="153" t="s">
        <v>18</v>
      </c>
      <c r="C5" s="111" t="s">
        <v>19</v>
      </c>
      <c r="D5" s="111" t="s">
        <v>20</v>
      </c>
      <c r="E5" s="152" t="s">
        <v>21</v>
      </c>
      <c r="F5" s="40">
        <v>40</v>
      </c>
      <c r="G5" s="40">
        <v>20</v>
      </c>
      <c r="H5" s="40">
        <v>0</v>
      </c>
      <c r="I5" s="12">
        <v>80</v>
      </c>
      <c r="J5" s="117">
        <v>20</v>
      </c>
      <c r="K5" s="117">
        <f t="shared" si="1"/>
        <v>1600</v>
      </c>
      <c r="L5" s="118"/>
      <c r="M5" s="118"/>
    </row>
    <row r="6" ht="23.35" customHeight="1" spans="1:13">
      <c r="A6" s="79">
        <v>3</v>
      </c>
      <c r="B6" s="37" t="s">
        <v>22</v>
      </c>
      <c r="C6" s="111" t="s">
        <v>23</v>
      </c>
      <c r="D6" s="111" t="s">
        <v>24</v>
      </c>
      <c r="E6" s="83" t="s">
        <v>25</v>
      </c>
      <c r="F6" s="40">
        <v>22</v>
      </c>
      <c r="G6" s="40">
        <v>11</v>
      </c>
      <c r="H6" s="40">
        <v>0</v>
      </c>
      <c r="I6" s="12">
        <f t="shared" si="0"/>
        <v>33</v>
      </c>
      <c r="J6" s="117">
        <v>32</v>
      </c>
      <c r="K6" s="117">
        <f t="shared" si="1"/>
        <v>1056</v>
      </c>
      <c r="L6" s="118"/>
      <c r="M6" s="118"/>
    </row>
    <row r="7" ht="23.35" customHeight="1" spans="1:13">
      <c r="A7" s="79">
        <v>4</v>
      </c>
      <c r="B7" s="37" t="s">
        <v>26</v>
      </c>
      <c r="C7" s="111" t="s">
        <v>27</v>
      </c>
      <c r="D7" s="111" t="s">
        <v>28</v>
      </c>
      <c r="E7" s="152" t="s">
        <v>29</v>
      </c>
      <c r="F7" s="40">
        <v>5</v>
      </c>
      <c r="G7" s="40">
        <v>1</v>
      </c>
      <c r="H7" s="40">
        <v>0</v>
      </c>
      <c r="I7" s="12">
        <f t="shared" si="0"/>
        <v>6</v>
      </c>
      <c r="J7" s="117">
        <v>25.5</v>
      </c>
      <c r="K7" s="117">
        <f t="shared" si="1"/>
        <v>153</v>
      </c>
      <c r="L7" s="118"/>
      <c r="M7" s="118"/>
    </row>
    <row r="8" ht="23.35" customHeight="1" spans="1:13">
      <c r="A8" s="79">
        <v>5</v>
      </c>
      <c r="B8" s="37" t="s">
        <v>30</v>
      </c>
      <c r="C8" s="151">
        <v>5854</v>
      </c>
      <c r="D8" s="111" t="s">
        <v>31</v>
      </c>
      <c r="E8" s="152" t="s">
        <v>17</v>
      </c>
      <c r="F8" s="40">
        <v>40</v>
      </c>
      <c r="G8" s="40">
        <v>10</v>
      </c>
      <c r="H8" s="40">
        <v>0</v>
      </c>
      <c r="I8" s="12">
        <f t="shared" si="0"/>
        <v>50</v>
      </c>
      <c r="J8" s="117">
        <v>13.64</v>
      </c>
      <c r="K8" s="117">
        <f t="shared" si="1"/>
        <v>682</v>
      </c>
      <c r="L8" s="118"/>
      <c r="M8" s="118"/>
    </row>
    <row r="9" ht="34" customHeight="1" spans="1:13">
      <c r="A9" s="79">
        <v>6</v>
      </c>
      <c r="B9" s="154" t="s">
        <v>32</v>
      </c>
      <c r="C9" s="111" t="s">
        <v>33</v>
      </c>
      <c r="D9" s="111" t="s">
        <v>34</v>
      </c>
      <c r="E9" s="152" t="s">
        <v>35</v>
      </c>
      <c r="F9" s="40">
        <v>0</v>
      </c>
      <c r="G9" s="40">
        <v>0</v>
      </c>
      <c r="H9" s="40">
        <v>0</v>
      </c>
      <c r="I9" s="12">
        <f t="shared" si="0"/>
        <v>0</v>
      </c>
      <c r="J9" s="117">
        <v>25</v>
      </c>
      <c r="K9" s="117">
        <f t="shared" si="1"/>
        <v>0</v>
      </c>
      <c r="L9" s="118"/>
      <c r="M9" s="118"/>
    </row>
    <row r="10" ht="23.35" customHeight="1" spans="1:13">
      <c r="A10" s="155"/>
      <c r="B10" s="156"/>
      <c r="C10" s="156"/>
      <c r="D10" s="156"/>
      <c r="E10" s="156"/>
      <c r="F10" s="157"/>
      <c r="G10" s="157"/>
      <c r="H10" s="157"/>
      <c r="I10" s="12">
        <f t="shared" si="0"/>
        <v>0</v>
      </c>
      <c r="J10" s="158"/>
      <c r="K10" s="117">
        <f t="shared" si="1"/>
        <v>0</v>
      </c>
      <c r="L10" s="118"/>
      <c r="M10" s="118"/>
    </row>
    <row r="11" ht="23.35" customHeight="1" spans="1:13">
      <c r="A11" s="155"/>
      <c r="B11" s="156"/>
      <c r="C11" s="155"/>
      <c r="D11" s="155"/>
      <c r="E11" s="155"/>
      <c r="F11" s="157"/>
      <c r="G11" s="157"/>
      <c r="H11" s="157"/>
      <c r="I11" s="12">
        <f t="shared" si="0"/>
        <v>0</v>
      </c>
      <c r="J11" s="158"/>
      <c r="K11" s="117">
        <f t="shared" si="1"/>
        <v>0</v>
      </c>
      <c r="L11" s="118"/>
      <c r="M11" s="118"/>
    </row>
    <row r="12" ht="23.35" customHeight="1" spans="1:13">
      <c r="A12" s="155"/>
      <c r="B12" s="156"/>
      <c r="C12" s="155"/>
      <c r="D12" s="155"/>
      <c r="E12" s="155"/>
      <c r="F12" s="157"/>
      <c r="G12" s="157"/>
      <c r="H12" s="157"/>
      <c r="I12" s="12">
        <f t="shared" si="0"/>
        <v>0</v>
      </c>
      <c r="J12" s="158"/>
      <c r="K12" s="117">
        <f t="shared" si="1"/>
        <v>0</v>
      </c>
      <c r="L12" s="118"/>
      <c r="M12" s="118"/>
    </row>
    <row r="13" ht="23.35" customHeight="1" spans="1:13">
      <c r="A13" s="155"/>
      <c r="B13" s="156"/>
      <c r="C13" s="155"/>
      <c r="D13" s="155"/>
      <c r="E13" s="155"/>
      <c r="F13" s="157"/>
      <c r="G13" s="157"/>
      <c r="H13" s="157"/>
      <c r="I13" s="12">
        <f t="shared" si="0"/>
        <v>0</v>
      </c>
      <c r="J13" s="158"/>
      <c r="K13" s="117">
        <f t="shared" si="1"/>
        <v>0</v>
      </c>
      <c r="L13" s="118"/>
      <c r="M13" s="118"/>
    </row>
    <row r="14" ht="23.35" customHeight="1" spans="1:13">
      <c r="A14" s="155"/>
      <c r="B14" s="156"/>
      <c r="C14" s="155"/>
      <c r="D14" s="155"/>
      <c r="E14" s="155"/>
      <c r="F14" s="157"/>
      <c r="G14" s="157"/>
      <c r="H14" s="157"/>
      <c r="I14" s="12">
        <f t="shared" si="0"/>
        <v>0</v>
      </c>
      <c r="J14" s="158"/>
      <c r="K14" s="117">
        <f t="shared" si="1"/>
        <v>0</v>
      </c>
      <c r="L14" s="118"/>
      <c r="M14" s="118"/>
    </row>
    <row r="15" ht="23.35" customHeight="1" spans="1:13">
      <c r="A15" s="110"/>
      <c r="B15" s="111"/>
      <c r="C15" s="110"/>
      <c r="D15" s="110"/>
      <c r="E15" s="110"/>
      <c r="F15" s="133"/>
      <c r="G15" s="133"/>
      <c r="H15" s="133"/>
      <c r="I15" s="12">
        <f t="shared" si="0"/>
        <v>0</v>
      </c>
      <c r="J15" s="70"/>
      <c r="K15" s="117">
        <f t="shared" si="1"/>
        <v>0</v>
      </c>
      <c r="L15" s="118"/>
      <c r="M15" s="118"/>
    </row>
    <row r="16" ht="23.35" customHeight="1" spans="1:13">
      <c r="A16" s="110"/>
      <c r="B16" s="111"/>
      <c r="C16" s="110"/>
      <c r="D16" s="110"/>
      <c r="E16" s="110"/>
      <c r="F16" s="133"/>
      <c r="G16" s="133"/>
      <c r="H16" s="133"/>
      <c r="I16" s="12">
        <f t="shared" si="0"/>
        <v>0</v>
      </c>
      <c r="J16" s="70"/>
      <c r="K16" s="117">
        <f t="shared" si="1"/>
        <v>0</v>
      </c>
      <c r="L16" s="118"/>
      <c r="M16" s="118"/>
    </row>
    <row r="17" ht="23.35" customHeight="1" spans="1:13">
      <c r="A17" s="110"/>
      <c r="B17" s="111"/>
      <c r="C17" s="110"/>
      <c r="D17" s="110"/>
      <c r="E17" s="110"/>
      <c r="F17" s="133"/>
      <c r="G17" s="133"/>
      <c r="H17" s="133"/>
      <c r="I17" s="12">
        <f t="shared" si="0"/>
        <v>0</v>
      </c>
      <c r="J17" s="70"/>
      <c r="K17" s="117">
        <f t="shared" si="1"/>
        <v>0</v>
      </c>
      <c r="L17" s="118"/>
      <c r="M17" s="118"/>
    </row>
    <row r="18" ht="23.35" customHeight="1" spans="1:13">
      <c r="A18" s="110"/>
      <c r="B18" s="113" t="s">
        <v>36</v>
      </c>
      <c r="C18" s="113"/>
      <c r="D18" s="113"/>
      <c r="E18" s="113"/>
      <c r="F18" s="117">
        <f t="shared" ref="F18:K18" si="2">SUM(F4:F17)</f>
        <v>107</v>
      </c>
      <c r="G18" s="117">
        <f t="shared" si="2"/>
        <v>42</v>
      </c>
      <c r="H18" s="117">
        <f t="shared" si="2"/>
        <v>0</v>
      </c>
      <c r="I18" s="117">
        <f t="shared" si="2"/>
        <v>169</v>
      </c>
      <c r="J18" s="117">
        <f t="shared" si="2"/>
        <v>124.14</v>
      </c>
      <c r="K18" s="117">
        <f t="shared" si="2"/>
        <v>3491</v>
      </c>
      <c r="L18" s="118"/>
      <c r="M18" s="118"/>
    </row>
    <row r="19" ht="23.35" customHeight="1"/>
    <row r="20" ht="23.35" customHeight="1"/>
    <row r="21" ht="23.35" customHeight="1"/>
    <row r="22" ht="23.35" customHeight="1"/>
    <row r="23" ht="23.35" customHeight="1"/>
    <row r="24" ht="23.35" customHeight="1"/>
    <row r="25" ht="23.35" customHeight="1"/>
    <row r="26" ht="23.35" customHeight="1"/>
    <row r="27" ht="23.35" customHeight="1"/>
    <row r="28" ht="23.35" customHeight="1"/>
    <row r="29" ht="23.35" customHeight="1"/>
    <row r="30" ht="23.35" customHeight="1"/>
    <row r="31" ht="23.35" customHeight="1"/>
    <row r="32" ht="23.35" customHeight="1"/>
    <row r="33" ht="23.35" customHeight="1"/>
    <row r="34" ht="23.35" customHeight="1"/>
    <row r="35" ht="23.35" customHeight="1"/>
    <row r="36" ht="23.35" customHeight="1"/>
    <row r="37" ht="23.35" customHeight="1"/>
    <row r="38" ht="23.35" customHeight="1"/>
    <row r="39" ht="23.35" customHeight="1"/>
    <row r="40" ht="23.35" customHeight="1"/>
    <row r="41" ht="23.35" customHeight="1"/>
    <row r="42" ht="23.35" customHeight="1"/>
    <row r="43" ht="23.35" customHeight="1"/>
    <row r="44" ht="23.35" customHeight="1"/>
    <row r="45" ht="23.35" customHeight="1"/>
    <row r="46" ht="23.35" customHeight="1"/>
    <row r="47" ht="23.35" customHeight="1"/>
    <row r="48" ht="23.35" customHeight="1"/>
    <row r="49" ht="23.35" customHeight="1"/>
    <row r="50" ht="23.35" customHeight="1"/>
    <row r="51" ht="23.35" customHeight="1"/>
    <row r="52" ht="23.35" customHeight="1"/>
    <row r="53" ht="23.35" customHeight="1"/>
    <row r="54" ht="23.35" customHeight="1"/>
    <row r="55" ht="23.35" customHeight="1"/>
    <row r="56" ht="23.35" customHeight="1"/>
    <row r="57" ht="23.35" customHeight="1"/>
    <row r="58" ht="23.35" customHeight="1"/>
    <row r="59" ht="23.35" customHeight="1"/>
    <row r="60" ht="23.35" customHeight="1"/>
    <row r="61" ht="23.35" customHeight="1"/>
    <row r="62" ht="23.35" customHeight="1"/>
    <row r="63" ht="23.35" customHeight="1"/>
    <row r="64" ht="23.35" customHeight="1"/>
    <row r="65" ht="23.35" customHeight="1"/>
    <row r="66" ht="23.35" customHeight="1"/>
    <row r="67" ht="23.35" customHeight="1"/>
    <row r="68" ht="23.35" customHeight="1"/>
    <row r="69" ht="23.35" customHeight="1"/>
    <row r="70" ht="23.35" customHeight="1"/>
    <row r="71" ht="23.35" customHeight="1"/>
    <row r="72" ht="23.35" customHeight="1"/>
    <row r="73" ht="23.35" customHeight="1"/>
    <row r="74" ht="23.35" customHeight="1"/>
    <row r="75" ht="23.35" customHeight="1"/>
    <row r="76" ht="23.35" customHeight="1"/>
    <row r="77" ht="23.35" customHeight="1"/>
    <row r="78" ht="23.35" customHeight="1"/>
    <row r="79" ht="23.35" customHeight="1"/>
    <row r="80" ht="23.35" customHeight="1"/>
    <row r="81" ht="23.35" customHeight="1"/>
    <row r="82" ht="23.35" customHeight="1"/>
    <row r="83" ht="23.35" customHeight="1"/>
    <row r="84" ht="23.35" customHeight="1"/>
    <row r="85" ht="23.35" customHeight="1"/>
    <row r="86" ht="23.35" customHeight="1"/>
    <row r="87" ht="23.35" customHeight="1"/>
    <row r="88" ht="23.35" customHeight="1"/>
    <row r="89" ht="23.35" customHeight="1"/>
    <row r="90" ht="23.35" customHeight="1"/>
    <row r="91" ht="23.35" customHeight="1"/>
    <row r="92" ht="23.35" customHeight="1"/>
    <row r="93" ht="23.35" customHeight="1"/>
    <row r="94" ht="23.35" customHeight="1"/>
    <row r="95" ht="23.35" customHeight="1"/>
    <row r="96" ht="23.35" customHeight="1"/>
    <row r="97" ht="23.35" customHeight="1"/>
    <row r="98" ht="23.35" customHeight="1"/>
    <row r="99" ht="23.35" customHeight="1"/>
    <row r="100" ht="23.35" customHeight="1"/>
    <row r="101" ht="23.35" customHeight="1"/>
    <row r="102" ht="23.35" customHeight="1"/>
    <row r="103" ht="23.35" customHeight="1"/>
    <row r="104" ht="23.35" customHeight="1"/>
    <row r="105" ht="23.35" customHeight="1"/>
    <row r="106" ht="23.35" customHeight="1"/>
    <row r="107" ht="23.35" customHeight="1"/>
    <row r="108" ht="23.35" customHeight="1"/>
    <row r="109" ht="23.35" customHeight="1"/>
    <row r="110" ht="23.35" customHeight="1"/>
    <row r="111" ht="23.35" customHeight="1"/>
    <row r="112" ht="23.35" customHeight="1"/>
    <row r="113" ht="23.35" customHeight="1"/>
    <row r="114" ht="23.35" customHeight="1"/>
    <row r="115" ht="23.35" customHeight="1"/>
    <row r="116" ht="23.35" customHeight="1"/>
    <row r="117" ht="23.35" customHeight="1"/>
    <row r="118" ht="23.35" customHeight="1"/>
    <row r="119" ht="23.35" customHeight="1"/>
    <row r="120" ht="23.35" customHeight="1"/>
    <row r="121" ht="23.35" customHeight="1"/>
    <row r="122" ht="23.35" customHeight="1"/>
    <row r="123" ht="23.35" customHeight="1"/>
    <row r="124" ht="23.35" customHeight="1"/>
    <row r="125" ht="23.35" customHeight="1"/>
    <row r="126" ht="23.35" customHeight="1"/>
    <row r="127" ht="23.35" customHeight="1"/>
    <row r="128" ht="23.35" customHeight="1"/>
    <row r="129" ht="23.35" customHeight="1"/>
    <row r="130" ht="23.35" customHeight="1"/>
    <row r="131" ht="23.35" customHeight="1"/>
    <row r="132" ht="23.35" customHeight="1"/>
    <row r="133" ht="23.35" customHeight="1"/>
    <row r="134" ht="23.35" customHeight="1"/>
    <row r="135" ht="23.35" customHeight="1"/>
    <row r="136" ht="23.35" customHeight="1"/>
    <row r="137" ht="23.35" customHeight="1"/>
    <row r="138" ht="23.35" customHeight="1"/>
    <row r="139" ht="23.35" customHeight="1"/>
    <row r="140" ht="23.35" customHeight="1"/>
    <row r="141" ht="23.35" customHeight="1"/>
    <row r="142" ht="23.35" customHeight="1"/>
    <row r="143" ht="23.35" customHeight="1"/>
    <row r="144" ht="23.35" customHeight="1"/>
    <row r="145" ht="23.35" customHeight="1"/>
    <row r="146" ht="23.35" customHeight="1"/>
    <row r="147" ht="23.35" customHeight="1"/>
    <row r="148" ht="23.35" customHeight="1"/>
    <row r="149" ht="23.35" customHeight="1"/>
    <row r="150" ht="23.35" customHeight="1"/>
    <row r="151" ht="23.35" customHeight="1"/>
    <row r="152" ht="23.35" customHeight="1"/>
    <row r="153" ht="23.35" customHeight="1"/>
    <row r="154" ht="23.35" customHeight="1"/>
    <row r="155" ht="23.35" customHeight="1"/>
    <row r="156" ht="23.35" customHeight="1"/>
    <row r="157" ht="23.35" customHeight="1"/>
    <row r="158" ht="23.35" customHeight="1"/>
    <row r="159" ht="23.35" customHeight="1"/>
    <row r="160" ht="23.35" customHeight="1"/>
    <row r="161" ht="23.35" customHeight="1"/>
    <row r="162" ht="23.35" customHeight="1"/>
    <row r="163" ht="23.35" customHeight="1"/>
    <row r="164" ht="23.35" customHeight="1"/>
    <row r="165" ht="23.35" customHeight="1"/>
    <row r="166" ht="23.35" customHeight="1"/>
    <row r="167" ht="23.35" customHeight="1"/>
    <row r="168" ht="23.35" customHeight="1"/>
    <row r="169" ht="23.35" customHeight="1"/>
    <row r="170" ht="23.35" customHeight="1"/>
    <row r="171" ht="23.35" customHeight="1"/>
    <row r="172" ht="23.35" customHeight="1"/>
    <row r="173" ht="23.35" customHeight="1"/>
    <row r="174" ht="23.35" customHeight="1"/>
    <row r="175" ht="23.35" customHeight="1"/>
    <row r="176" ht="23.35" customHeight="1"/>
    <row r="177" ht="23.35" customHeight="1"/>
    <row r="178" ht="23.35" customHeight="1"/>
    <row r="179" ht="23.35" customHeight="1"/>
    <row r="180" ht="23.35" customHeight="1"/>
    <row r="181" ht="23.35" customHeight="1"/>
    <row r="182" ht="23.35" customHeight="1"/>
    <row r="183" ht="23.35" customHeight="1"/>
    <row r="184" ht="23.35" customHeight="1"/>
    <row r="185" ht="23.35" customHeight="1"/>
    <row r="186" ht="23.35" customHeight="1"/>
    <row r="187" ht="23.35" customHeight="1"/>
    <row r="188" ht="23.35" customHeight="1"/>
    <row r="189" ht="23.35" customHeight="1"/>
    <row r="190" ht="23.35" customHeight="1"/>
    <row r="191" ht="23.35" customHeight="1"/>
    <row r="192" ht="23.35" customHeight="1"/>
    <row r="193" ht="23.35" customHeight="1"/>
  </sheetData>
  <mergeCells count="3">
    <mergeCell ref="A1:M1"/>
    <mergeCell ref="A2:M2"/>
    <mergeCell ref="B18:E1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58"/>
  <sheetViews>
    <sheetView workbookViewId="0">
      <pane ySplit="3" topLeftCell="A29" activePane="bottomLeft" state="frozen"/>
      <selection/>
      <selection pane="bottomLeft" activeCell="Q12" sqref="Q12"/>
    </sheetView>
  </sheetViews>
  <sheetFormatPr defaultColWidth="9" defaultRowHeight="14.25" customHeight="1"/>
  <cols>
    <col min="1" max="1" width="5.33333333333333" style="129" customWidth="1"/>
    <col min="2" max="2" width="17.5" style="137" customWidth="1"/>
    <col min="3" max="3" width="4.375" style="129" customWidth="1"/>
    <col min="4" max="4" width="12.125" style="129" customWidth="1"/>
    <col min="5" max="5" width="6.5" style="129" customWidth="1"/>
    <col min="6" max="6" width="8.875" style="115" customWidth="1"/>
    <col min="7" max="7" width="8.25" style="115" customWidth="1"/>
    <col min="8" max="8" width="7" style="115" customWidth="1"/>
    <col min="9" max="9" width="7" style="47" customWidth="1"/>
    <col min="10" max="11" width="9.25" style="47" customWidth="1"/>
    <col min="12" max="12" width="14.875" style="115" customWidth="1"/>
    <col min="13" max="13" width="4.625" style="115" customWidth="1"/>
    <col min="14" max="27" width="6.16666666666667" style="115" customWidth="1"/>
    <col min="28" max="40" width="9" style="72"/>
  </cols>
  <sheetData>
    <row r="1" s="136" customFormat="1" ht="32" customHeight="1" spans="1:13">
      <c r="A1" s="77" t="s">
        <v>0</v>
      </c>
      <c r="B1" s="77"/>
      <c r="C1" s="77"/>
      <c r="D1" s="77"/>
      <c r="E1" s="77"/>
      <c r="F1" s="77"/>
      <c r="G1" s="77"/>
      <c r="H1" s="77"/>
      <c r="I1" s="8"/>
      <c r="J1" s="8"/>
      <c r="K1" s="8"/>
      <c r="L1" s="77"/>
      <c r="M1" s="77"/>
    </row>
    <row r="2" s="136" customFormat="1" ht="27" customHeight="1" spans="1:13">
      <c r="A2" s="78" t="s">
        <v>1</v>
      </c>
      <c r="B2" s="78"/>
      <c r="C2" s="78"/>
      <c r="D2" s="78"/>
      <c r="E2" s="78"/>
      <c r="F2" s="78"/>
      <c r="G2" s="78"/>
      <c r="H2" s="78"/>
      <c r="I2" s="10"/>
      <c r="J2" s="10"/>
      <c r="K2" s="10"/>
      <c r="L2" s="78"/>
      <c r="M2" s="78"/>
    </row>
    <row r="3" s="72" customFormat="1" ht="24" customHeight="1" spans="1:27">
      <c r="A3" s="79" t="s">
        <v>2</v>
      </c>
      <c r="B3" s="79" t="s">
        <v>3</v>
      </c>
      <c r="C3" s="79" t="s">
        <v>4</v>
      </c>
      <c r="D3" s="79" t="s">
        <v>5</v>
      </c>
      <c r="E3" s="79" t="s">
        <v>6</v>
      </c>
      <c r="F3" s="79" t="s">
        <v>7</v>
      </c>
      <c r="G3" s="79" t="s">
        <v>8</v>
      </c>
      <c r="H3" s="79" t="s">
        <v>9</v>
      </c>
      <c r="I3" s="13" t="s">
        <v>10</v>
      </c>
      <c r="J3" s="13" t="s">
        <v>11</v>
      </c>
      <c r="K3" s="13" t="s">
        <v>12</v>
      </c>
      <c r="L3" s="114" t="s">
        <v>13</v>
      </c>
      <c r="M3" s="79" t="s">
        <v>14</v>
      </c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ht="17" customHeight="1" spans="1:13">
      <c r="A4" s="79">
        <v>1</v>
      </c>
      <c r="B4" s="138" t="s">
        <v>37</v>
      </c>
      <c r="C4" s="139"/>
      <c r="D4" s="140" t="s">
        <v>38</v>
      </c>
      <c r="E4" s="139" t="s">
        <v>38</v>
      </c>
      <c r="F4" s="139"/>
      <c r="G4" s="139"/>
      <c r="H4" s="139"/>
      <c r="I4" s="12">
        <f t="shared" ref="I4:I57" si="0">SUM(F4:H4)</f>
        <v>0</v>
      </c>
      <c r="J4" s="145">
        <v>1</v>
      </c>
      <c r="K4" s="146">
        <f t="shared" ref="K4:K57" si="1">J4*I4</f>
        <v>0</v>
      </c>
      <c r="L4" s="147"/>
      <c r="M4" s="148"/>
    </row>
    <row r="5" ht="17" customHeight="1" spans="1:13">
      <c r="A5" s="79">
        <v>2</v>
      </c>
      <c r="B5" s="138" t="s">
        <v>39</v>
      </c>
      <c r="C5" s="139"/>
      <c r="D5" s="140" t="s">
        <v>38</v>
      </c>
      <c r="E5" s="139" t="s">
        <v>38</v>
      </c>
      <c r="F5" s="139"/>
      <c r="G5" s="139"/>
      <c r="H5" s="139"/>
      <c r="I5" s="12">
        <f t="shared" si="0"/>
        <v>0</v>
      </c>
      <c r="J5" s="145">
        <v>2</v>
      </c>
      <c r="K5" s="146">
        <f t="shared" si="1"/>
        <v>0</v>
      </c>
      <c r="L5" s="147"/>
      <c r="M5" s="148"/>
    </row>
    <row r="6" ht="17" customHeight="1" spans="1:13">
      <c r="A6" s="79">
        <v>3</v>
      </c>
      <c r="B6" s="138" t="s">
        <v>40</v>
      </c>
      <c r="C6" s="139"/>
      <c r="D6" s="140" t="s">
        <v>38</v>
      </c>
      <c r="E6" s="139" t="s">
        <v>38</v>
      </c>
      <c r="F6" s="139"/>
      <c r="G6" s="139"/>
      <c r="H6" s="139"/>
      <c r="I6" s="12">
        <f t="shared" si="0"/>
        <v>0</v>
      </c>
      <c r="J6" s="145">
        <v>1</v>
      </c>
      <c r="K6" s="146">
        <f t="shared" si="1"/>
        <v>0</v>
      </c>
      <c r="L6" s="147"/>
      <c r="M6" s="148"/>
    </row>
    <row r="7" ht="17" customHeight="1" spans="1:13">
      <c r="A7" s="79">
        <v>4</v>
      </c>
      <c r="B7" s="141" t="s">
        <v>41</v>
      </c>
      <c r="C7" s="139"/>
      <c r="D7" s="140" t="s">
        <v>42</v>
      </c>
      <c r="E7" s="139" t="s">
        <v>43</v>
      </c>
      <c r="F7" s="139"/>
      <c r="G7" s="139"/>
      <c r="H7" s="139"/>
      <c r="I7" s="12">
        <f t="shared" si="0"/>
        <v>0</v>
      </c>
      <c r="J7" s="145">
        <v>17</v>
      </c>
      <c r="K7" s="146">
        <f t="shared" si="1"/>
        <v>0</v>
      </c>
      <c r="L7" s="147"/>
      <c r="M7" s="148"/>
    </row>
    <row r="8" ht="17" customHeight="1" spans="1:13">
      <c r="A8" s="79">
        <v>5</v>
      </c>
      <c r="B8" s="141" t="s">
        <v>44</v>
      </c>
      <c r="C8" s="139"/>
      <c r="D8" s="140" t="s">
        <v>42</v>
      </c>
      <c r="E8" s="139" t="s">
        <v>43</v>
      </c>
      <c r="F8" s="139"/>
      <c r="G8" s="139"/>
      <c r="H8" s="139"/>
      <c r="I8" s="12">
        <f t="shared" si="0"/>
        <v>0</v>
      </c>
      <c r="J8" s="145">
        <v>17</v>
      </c>
      <c r="K8" s="146">
        <f t="shared" si="1"/>
        <v>0</v>
      </c>
      <c r="L8" s="147"/>
      <c r="M8" s="148"/>
    </row>
    <row r="9" ht="17" customHeight="1" spans="1:13">
      <c r="A9" s="79">
        <v>6</v>
      </c>
      <c r="B9" s="141" t="s">
        <v>45</v>
      </c>
      <c r="C9" s="139"/>
      <c r="D9" s="140" t="s">
        <v>42</v>
      </c>
      <c r="E9" s="139" t="s">
        <v>43</v>
      </c>
      <c r="F9" s="139">
        <v>40</v>
      </c>
      <c r="G9" s="139"/>
      <c r="H9" s="139"/>
      <c r="I9" s="12">
        <f t="shared" si="0"/>
        <v>40</v>
      </c>
      <c r="J9" s="145">
        <v>17</v>
      </c>
      <c r="K9" s="146">
        <f t="shared" si="1"/>
        <v>680</v>
      </c>
      <c r="L9" s="149"/>
      <c r="M9" s="148" t="s">
        <v>46</v>
      </c>
    </row>
    <row r="10" ht="17" customHeight="1" spans="1:13">
      <c r="A10" s="79">
        <v>7</v>
      </c>
      <c r="B10" s="141" t="s">
        <v>47</v>
      </c>
      <c r="C10" s="139"/>
      <c r="D10" s="140" t="s">
        <v>48</v>
      </c>
      <c r="E10" s="139" t="s">
        <v>43</v>
      </c>
      <c r="F10" s="139">
        <v>5</v>
      </c>
      <c r="G10" s="139">
        <v>1</v>
      </c>
      <c r="H10" s="139"/>
      <c r="I10" s="12">
        <f t="shared" si="0"/>
        <v>6</v>
      </c>
      <c r="J10" s="145">
        <v>15</v>
      </c>
      <c r="K10" s="146">
        <f t="shared" si="1"/>
        <v>90</v>
      </c>
      <c r="L10" s="147"/>
      <c r="M10" s="148"/>
    </row>
    <row r="11" ht="17" customHeight="1" spans="1:13">
      <c r="A11" s="79">
        <v>8</v>
      </c>
      <c r="B11" s="141" t="s">
        <v>49</v>
      </c>
      <c r="C11" s="139"/>
      <c r="D11" s="140" t="s">
        <v>50</v>
      </c>
      <c r="E11" s="139" t="s">
        <v>51</v>
      </c>
      <c r="F11" s="139"/>
      <c r="G11" s="139"/>
      <c r="H11" s="139"/>
      <c r="I11" s="12">
        <f t="shared" si="0"/>
        <v>0</v>
      </c>
      <c r="J11" s="145"/>
      <c r="K11" s="146">
        <f t="shared" si="1"/>
        <v>0</v>
      </c>
      <c r="L11" s="147"/>
      <c r="M11" s="148"/>
    </row>
    <row r="12" ht="17" customHeight="1" spans="1:13">
      <c r="A12" s="79">
        <v>9</v>
      </c>
      <c r="B12" s="142" t="s">
        <v>52</v>
      </c>
      <c r="C12" s="139"/>
      <c r="D12" s="140" t="s">
        <v>53</v>
      </c>
      <c r="E12" s="139" t="s">
        <v>51</v>
      </c>
      <c r="F12" s="139">
        <v>30</v>
      </c>
      <c r="G12" s="139"/>
      <c r="H12" s="139"/>
      <c r="I12" s="12">
        <f t="shared" si="0"/>
        <v>30</v>
      </c>
      <c r="J12" s="145">
        <v>30</v>
      </c>
      <c r="K12" s="146">
        <f t="shared" si="1"/>
        <v>900</v>
      </c>
      <c r="L12" s="147"/>
      <c r="M12" s="148"/>
    </row>
    <row r="13" ht="17" customHeight="1" spans="1:13">
      <c r="A13" s="79">
        <v>10</v>
      </c>
      <c r="B13" s="141" t="s">
        <v>54</v>
      </c>
      <c r="C13" s="139"/>
      <c r="D13" s="140" t="s">
        <v>55</v>
      </c>
      <c r="E13" s="139" t="s">
        <v>55</v>
      </c>
      <c r="F13" s="139"/>
      <c r="G13" s="139"/>
      <c r="H13" s="139"/>
      <c r="I13" s="12">
        <f t="shared" si="0"/>
        <v>0</v>
      </c>
      <c r="J13" s="145"/>
      <c r="K13" s="146">
        <f t="shared" si="1"/>
        <v>0</v>
      </c>
      <c r="L13" s="147"/>
      <c r="M13" s="148"/>
    </row>
    <row r="14" s="72" customFormat="1" ht="17" customHeight="1" spans="1:27">
      <c r="A14" s="79">
        <v>11</v>
      </c>
      <c r="B14" s="141" t="s">
        <v>56</v>
      </c>
      <c r="C14" s="139"/>
      <c r="D14" s="140" t="s">
        <v>55</v>
      </c>
      <c r="E14" s="139"/>
      <c r="F14" s="139">
        <v>0</v>
      </c>
      <c r="G14" s="139"/>
      <c r="H14" s="139"/>
      <c r="I14" s="12">
        <f t="shared" si="0"/>
        <v>0</v>
      </c>
      <c r="J14" s="145"/>
      <c r="K14" s="146">
        <f t="shared" si="1"/>
        <v>0</v>
      </c>
      <c r="L14" s="147"/>
      <c r="M14" s="148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</row>
    <row r="15" s="72" customFormat="1" ht="17" customHeight="1" spans="1:27">
      <c r="A15" s="79">
        <v>12</v>
      </c>
      <c r="B15" s="142" t="s">
        <v>57</v>
      </c>
      <c r="C15" s="139"/>
      <c r="D15" s="140" t="s">
        <v>55</v>
      </c>
      <c r="E15" s="139" t="s">
        <v>55</v>
      </c>
      <c r="F15" s="139">
        <v>30</v>
      </c>
      <c r="G15" s="139"/>
      <c r="H15" s="139"/>
      <c r="I15" s="12">
        <f t="shared" si="0"/>
        <v>30</v>
      </c>
      <c r="J15" s="145">
        <v>15</v>
      </c>
      <c r="K15" s="146">
        <f t="shared" si="1"/>
        <v>450</v>
      </c>
      <c r="L15" s="147"/>
      <c r="M15" s="148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</row>
    <row r="16" s="72" customFormat="1" ht="17" customHeight="1" spans="1:27">
      <c r="A16" s="79">
        <v>13</v>
      </c>
      <c r="B16" s="141" t="s">
        <v>58</v>
      </c>
      <c r="C16" s="139"/>
      <c r="D16" s="140" t="s">
        <v>55</v>
      </c>
      <c r="E16" s="139" t="s">
        <v>55</v>
      </c>
      <c r="F16" s="139">
        <v>0</v>
      </c>
      <c r="G16" s="139"/>
      <c r="H16" s="139"/>
      <c r="I16" s="12">
        <f t="shared" si="0"/>
        <v>0</v>
      </c>
      <c r="J16" s="145">
        <v>15</v>
      </c>
      <c r="K16" s="146">
        <f t="shared" si="1"/>
        <v>0</v>
      </c>
      <c r="L16" s="147"/>
      <c r="M16" s="148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</row>
    <row r="17" s="72" customFormat="1" ht="17" customHeight="1" spans="1:27">
      <c r="A17" s="79">
        <v>14</v>
      </c>
      <c r="B17" s="141" t="s">
        <v>59</v>
      </c>
      <c r="C17" s="139"/>
      <c r="D17" s="140" t="s">
        <v>55</v>
      </c>
      <c r="E17" s="139"/>
      <c r="F17" s="139"/>
      <c r="G17" s="139"/>
      <c r="H17" s="139"/>
      <c r="I17" s="12">
        <f t="shared" si="0"/>
        <v>0</v>
      </c>
      <c r="J17" s="145"/>
      <c r="K17" s="146">
        <f t="shared" si="1"/>
        <v>0</v>
      </c>
      <c r="L17" s="147"/>
      <c r="M17" s="148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</row>
    <row r="18" s="72" customFormat="1" ht="17" customHeight="1" spans="1:27">
      <c r="A18" s="79">
        <v>15</v>
      </c>
      <c r="B18" s="141" t="s">
        <v>60</v>
      </c>
      <c r="C18" s="139"/>
      <c r="D18" s="140" t="s">
        <v>55</v>
      </c>
      <c r="E18" s="139"/>
      <c r="F18" s="139"/>
      <c r="G18" s="139"/>
      <c r="H18" s="139"/>
      <c r="I18" s="12">
        <f t="shared" si="0"/>
        <v>0</v>
      </c>
      <c r="J18" s="145"/>
      <c r="K18" s="146">
        <f t="shared" si="1"/>
        <v>0</v>
      </c>
      <c r="L18" s="147"/>
      <c r="M18" s="148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</row>
    <row r="19" s="72" customFormat="1" ht="17" customHeight="1" spans="1:27">
      <c r="A19" s="79">
        <v>16</v>
      </c>
      <c r="B19" s="141" t="s">
        <v>61</v>
      </c>
      <c r="C19" s="139"/>
      <c r="D19" s="140" t="s">
        <v>38</v>
      </c>
      <c r="E19" s="139" t="s">
        <v>38</v>
      </c>
      <c r="F19" s="139">
        <v>0</v>
      </c>
      <c r="G19" s="139"/>
      <c r="H19" s="139"/>
      <c r="I19" s="12">
        <f t="shared" si="0"/>
        <v>0</v>
      </c>
      <c r="J19" s="145">
        <v>1.5</v>
      </c>
      <c r="K19" s="146">
        <f t="shared" si="1"/>
        <v>0</v>
      </c>
      <c r="L19" s="147"/>
      <c r="M19" s="148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</row>
    <row r="20" s="72" customFormat="1" ht="17" customHeight="1" spans="1:27">
      <c r="A20" s="79">
        <v>17</v>
      </c>
      <c r="B20" s="141" t="s">
        <v>62</v>
      </c>
      <c r="C20" s="139"/>
      <c r="D20" s="140" t="s">
        <v>38</v>
      </c>
      <c r="E20" s="139" t="s">
        <v>38</v>
      </c>
      <c r="F20" s="139">
        <v>30</v>
      </c>
      <c r="G20" s="139">
        <v>10</v>
      </c>
      <c r="H20" s="139"/>
      <c r="I20" s="12">
        <f t="shared" si="0"/>
        <v>40</v>
      </c>
      <c r="J20" s="145">
        <v>3.5</v>
      </c>
      <c r="K20" s="146">
        <f t="shared" si="1"/>
        <v>140</v>
      </c>
      <c r="L20" s="147"/>
      <c r="M20" s="148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</row>
    <row r="21" s="72" customFormat="1" ht="17" customHeight="1" spans="1:27">
      <c r="A21" s="79">
        <v>18</v>
      </c>
      <c r="B21" s="141" t="s">
        <v>63</v>
      </c>
      <c r="C21" s="139"/>
      <c r="D21" s="140" t="s">
        <v>64</v>
      </c>
      <c r="E21" s="139" t="s">
        <v>51</v>
      </c>
      <c r="F21" s="139"/>
      <c r="G21" s="139"/>
      <c r="H21" s="139"/>
      <c r="I21" s="12">
        <f t="shared" si="0"/>
        <v>0</v>
      </c>
      <c r="J21" s="145">
        <v>25</v>
      </c>
      <c r="K21" s="146">
        <f t="shared" si="1"/>
        <v>0</v>
      </c>
      <c r="L21" s="147"/>
      <c r="M21" s="148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</row>
    <row r="22" s="72" customFormat="1" ht="17" customHeight="1" spans="1:27">
      <c r="A22" s="79">
        <v>19</v>
      </c>
      <c r="B22" s="141" t="s">
        <v>63</v>
      </c>
      <c r="C22" s="139"/>
      <c r="D22" s="140" t="s">
        <v>64</v>
      </c>
      <c r="E22" s="139" t="s">
        <v>51</v>
      </c>
      <c r="F22" s="139"/>
      <c r="G22" s="139"/>
      <c r="H22" s="139"/>
      <c r="I22" s="12">
        <f t="shared" si="0"/>
        <v>0</v>
      </c>
      <c r="J22" s="145">
        <v>20</v>
      </c>
      <c r="K22" s="146">
        <f t="shared" si="1"/>
        <v>0</v>
      </c>
      <c r="L22" s="147"/>
      <c r="M22" s="148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</row>
    <row r="23" s="72" customFormat="1" ht="17" customHeight="1" spans="1:27">
      <c r="A23" s="79">
        <v>20</v>
      </c>
      <c r="B23" s="141" t="s">
        <v>65</v>
      </c>
      <c r="C23" s="139"/>
      <c r="D23" s="140" t="s">
        <v>66</v>
      </c>
      <c r="E23" s="139" t="s">
        <v>66</v>
      </c>
      <c r="F23" s="139">
        <v>25</v>
      </c>
      <c r="G23" s="139"/>
      <c r="H23" s="139"/>
      <c r="I23" s="12">
        <f t="shared" si="0"/>
        <v>25</v>
      </c>
      <c r="J23" s="145">
        <v>4</v>
      </c>
      <c r="K23" s="146">
        <f t="shared" si="1"/>
        <v>100</v>
      </c>
      <c r="L23" s="147"/>
      <c r="M23" s="148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</row>
    <row r="24" s="72" customFormat="1" ht="17" customHeight="1" spans="1:27">
      <c r="A24" s="79">
        <v>21</v>
      </c>
      <c r="B24" s="141" t="s">
        <v>67</v>
      </c>
      <c r="C24" s="139"/>
      <c r="D24" s="140" t="s">
        <v>68</v>
      </c>
      <c r="E24" s="139" t="s">
        <v>51</v>
      </c>
      <c r="F24" s="139"/>
      <c r="G24" s="139"/>
      <c r="H24" s="139"/>
      <c r="I24" s="12">
        <f t="shared" si="0"/>
        <v>0</v>
      </c>
      <c r="J24" s="145">
        <v>15</v>
      </c>
      <c r="K24" s="146">
        <f t="shared" si="1"/>
        <v>0</v>
      </c>
      <c r="L24" s="147"/>
      <c r="M24" s="148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</row>
    <row r="25" s="72" customFormat="1" ht="17" customHeight="1" spans="1:27">
      <c r="A25" s="79">
        <v>22</v>
      </c>
      <c r="B25" s="141" t="s">
        <v>67</v>
      </c>
      <c r="C25" s="139"/>
      <c r="D25" s="140" t="s">
        <v>68</v>
      </c>
      <c r="E25" s="139" t="s">
        <v>51</v>
      </c>
      <c r="F25" s="139"/>
      <c r="G25" s="139"/>
      <c r="H25" s="139"/>
      <c r="I25" s="12">
        <f t="shared" si="0"/>
        <v>0</v>
      </c>
      <c r="J25" s="145">
        <v>20</v>
      </c>
      <c r="K25" s="146">
        <f t="shared" si="1"/>
        <v>0</v>
      </c>
      <c r="L25" s="147"/>
      <c r="M25" s="148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</row>
    <row r="26" s="72" customFormat="1" ht="17" customHeight="1" spans="1:27">
      <c r="A26" s="79">
        <v>23</v>
      </c>
      <c r="B26" s="141" t="s">
        <v>69</v>
      </c>
      <c r="C26" s="139"/>
      <c r="D26" s="138" t="s">
        <v>70</v>
      </c>
      <c r="E26" s="139" t="s">
        <v>51</v>
      </c>
      <c r="F26" s="139">
        <v>10</v>
      </c>
      <c r="G26" s="139">
        <v>2</v>
      </c>
      <c r="H26" s="139"/>
      <c r="I26" s="12">
        <f t="shared" si="0"/>
        <v>12</v>
      </c>
      <c r="J26" s="145">
        <v>60</v>
      </c>
      <c r="K26" s="146">
        <f t="shared" si="1"/>
        <v>720</v>
      </c>
      <c r="L26" s="147"/>
      <c r="M26" s="148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</row>
    <row r="27" s="72" customFormat="1" ht="17" customHeight="1" spans="1:27">
      <c r="A27" s="79">
        <v>24</v>
      </c>
      <c r="B27" s="141" t="s">
        <v>71</v>
      </c>
      <c r="C27" s="139"/>
      <c r="D27" s="140" t="s">
        <v>70</v>
      </c>
      <c r="E27" s="139" t="s">
        <v>51</v>
      </c>
      <c r="F27" s="139">
        <v>5</v>
      </c>
      <c r="G27" s="139">
        <v>2</v>
      </c>
      <c r="H27" s="139"/>
      <c r="I27" s="12">
        <f t="shared" si="0"/>
        <v>7</v>
      </c>
      <c r="J27" s="145">
        <v>18</v>
      </c>
      <c r="K27" s="146">
        <f t="shared" si="1"/>
        <v>126</v>
      </c>
      <c r="L27" s="147"/>
      <c r="M27" s="148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</row>
    <row r="28" s="72" customFormat="1" ht="17" customHeight="1" spans="1:27">
      <c r="A28" s="79">
        <v>25</v>
      </c>
      <c r="B28" s="141" t="s">
        <v>72</v>
      </c>
      <c r="C28" s="139"/>
      <c r="D28" s="140" t="s">
        <v>73</v>
      </c>
      <c r="E28" s="139"/>
      <c r="F28" s="139"/>
      <c r="G28" s="139"/>
      <c r="H28" s="139"/>
      <c r="I28" s="12">
        <f t="shared" si="0"/>
        <v>0</v>
      </c>
      <c r="J28" s="145"/>
      <c r="K28" s="146">
        <f t="shared" si="1"/>
        <v>0</v>
      </c>
      <c r="L28" s="147"/>
      <c r="M28" s="148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</row>
    <row r="29" s="72" customFormat="1" ht="17" customHeight="1" spans="1:27">
      <c r="A29" s="79">
        <v>26</v>
      </c>
      <c r="B29" s="141" t="s">
        <v>74</v>
      </c>
      <c r="C29" s="139"/>
      <c r="D29" s="140" t="s">
        <v>51</v>
      </c>
      <c r="E29" s="139" t="s">
        <v>51</v>
      </c>
      <c r="F29" s="139"/>
      <c r="G29" s="139"/>
      <c r="H29" s="139"/>
      <c r="I29" s="12">
        <f t="shared" si="0"/>
        <v>0</v>
      </c>
      <c r="J29" s="145">
        <v>8</v>
      </c>
      <c r="K29" s="146">
        <f t="shared" si="1"/>
        <v>0</v>
      </c>
      <c r="L29" s="147"/>
      <c r="M29" s="148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</row>
    <row r="30" s="72" customFormat="1" ht="17" customHeight="1" spans="1:27">
      <c r="A30" s="79">
        <v>27</v>
      </c>
      <c r="B30" s="141" t="s">
        <v>75</v>
      </c>
      <c r="C30" s="139"/>
      <c r="D30" s="140" t="s">
        <v>76</v>
      </c>
      <c r="E30" s="139" t="s">
        <v>51</v>
      </c>
      <c r="F30" s="139">
        <v>5</v>
      </c>
      <c r="G30" s="139">
        <v>5</v>
      </c>
      <c r="H30" s="139"/>
      <c r="I30" s="12">
        <f t="shared" si="0"/>
        <v>10</v>
      </c>
      <c r="J30" s="145">
        <v>10</v>
      </c>
      <c r="K30" s="146">
        <f t="shared" si="1"/>
        <v>100</v>
      </c>
      <c r="L30" s="147"/>
      <c r="M30" s="148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</row>
    <row r="31" s="72" customFormat="1" ht="17" customHeight="1" spans="1:27">
      <c r="A31" s="79">
        <v>28</v>
      </c>
      <c r="B31" s="141" t="s">
        <v>77</v>
      </c>
      <c r="C31" s="139"/>
      <c r="D31" s="140" t="s">
        <v>78</v>
      </c>
      <c r="E31" s="139" t="s">
        <v>51</v>
      </c>
      <c r="F31" s="139">
        <v>2</v>
      </c>
      <c r="G31" s="139">
        <v>2</v>
      </c>
      <c r="H31" s="139"/>
      <c r="I31" s="12">
        <f t="shared" si="0"/>
        <v>4</v>
      </c>
      <c r="J31" s="145">
        <v>50</v>
      </c>
      <c r="K31" s="146">
        <f t="shared" si="1"/>
        <v>200</v>
      </c>
      <c r="L31" s="147"/>
      <c r="M31" s="148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</row>
    <row r="32" s="72" customFormat="1" ht="17" customHeight="1" spans="1:27">
      <c r="A32" s="79">
        <v>29</v>
      </c>
      <c r="B32" s="141" t="s">
        <v>79</v>
      </c>
      <c r="C32" s="139"/>
      <c r="D32" s="140" t="s">
        <v>80</v>
      </c>
      <c r="E32" s="139" t="s">
        <v>51</v>
      </c>
      <c r="F32" s="139">
        <v>10</v>
      </c>
      <c r="G32" s="139">
        <v>10</v>
      </c>
      <c r="H32" s="139"/>
      <c r="I32" s="12">
        <f t="shared" si="0"/>
        <v>20</v>
      </c>
      <c r="J32" s="145">
        <v>10</v>
      </c>
      <c r="K32" s="146">
        <f t="shared" si="1"/>
        <v>200</v>
      </c>
      <c r="L32" s="147"/>
      <c r="M32" s="148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</row>
    <row r="33" s="72" customFormat="1" ht="17" customHeight="1" spans="1:27">
      <c r="A33" s="79">
        <v>30</v>
      </c>
      <c r="B33" s="141" t="s">
        <v>81</v>
      </c>
      <c r="C33" s="139"/>
      <c r="D33" s="140" t="s">
        <v>73</v>
      </c>
      <c r="E33" s="139" t="s">
        <v>73</v>
      </c>
      <c r="F33" s="139"/>
      <c r="G33" s="139"/>
      <c r="H33" s="139"/>
      <c r="I33" s="12">
        <f t="shared" si="0"/>
        <v>0</v>
      </c>
      <c r="J33" s="145">
        <v>35</v>
      </c>
      <c r="K33" s="146">
        <f t="shared" si="1"/>
        <v>0</v>
      </c>
      <c r="L33" s="147"/>
      <c r="M33" s="148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</row>
    <row r="34" s="72" customFormat="1" ht="17" customHeight="1" spans="1:27">
      <c r="A34" s="79">
        <v>31</v>
      </c>
      <c r="B34" s="141" t="s">
        <v>82</v>
      </c>
      <c r="C34" s="139"/>
      <c r="D34" s="140" t="s">
        <v>83</v>
      </c>
      <c r="E34" s="139"/>
      <c r="F34" s="139"/>
      <c r="G34" s="139"/>
      <c r="H34" s="139"/>
      <c r="I34" s="12">
        <f t="shared" si="0"/>
        <v>0</v>
      </c>
      <c r="J34" s="145"/>
      <c r="K34" s="146">
        <f t="shared" si="1"/>
        <v>0</v>
      </c>
      <c r="L34" s="147"/>
      <c r="M34" s="148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</row>
    <row r="35" s="72" customFormat="1" ht="17" customHeight="1" spans="1:27">
      <c r="A35" s="79">
        <v>32</v>
      </c>
      <c r="B35" s="141" t="s">
        <v>84</v>
      </c>
      <c r="C35" s="139"/>
      <c r="D35" s="140" t="s">
        <v>83</v>
      </c>
      <c r="E35" s="139" t="s">
        <v>83</v>
      </c>
      <c r="F35" s="139">
        <v>20</v>
      </c>
      <c r="G35" s="139"/>
      <c r="H35" s="139"/>
      <c r="I35" s="12">
        <f t="shared" si="0"/>
        <v>20</v>
      </c>
      <c r="J35" s="145">
        <v>8</v>
      </c>
      <c r="K35" s="146">
        <f t="shared" si="1"/>
        <v>160</v>
      </c>
      <c r="L35" s="147"/>
      <c r="M35" s="148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</row>
    <row r="36" s="72" customFormat="1" ht="17" customHeight="1" spans="1:27">
      <c r="A36" s="79">
        <v>33</v>
      </c>
      <c r="B36" s="141" t="s">
        <v>85</v>
      </c>
      <c r="C36" s="139"/>
      <c r="D36" s="140" t="s">
        <v>83</v>
      </c>
      <c r="E36" s="139" t="s">
        <v>83</v>
      </c>
      <c r="F36" s="139"/>
      <c r="G36" s="139"/>
      <c r="H36" s="139"/>
      <c r="I36" s="12">
        <f t="shared" si="0"/>
        <v>0</v>
      </c>
      <c r="J36" s="145">
        <v>7</v>
      </c>
      <c r="K36" s="146">
        <f t="shared" si="1"/>
        <v>0</v>
      </c>
      <c r="L36" s="147"/>
      <c r="M36" s="148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</row>
    <row r="37" s="72" customFormat="1" ht="17" customHeight="1" spans="1:27">
      <c r="A37" s="79">
        <v>34</v>
      </c>
      <c r="B37" s="141" t="s">
        <v>86</v>
      </c>
      <c r="C37" s="139"/>
      <c r="D37" s="140" t="s">
        <v>55</v>
      </c>
      <c r="E37" s="139"/>
      <c r="F37" s="139"/>
      <c r="G37" s="139">
        <v>5</v>
      </c>
      <c r="H37" s="139"/>
      <c r="I37" s="12">
        <f t="shared" si="0"/>
        <v>5</v>
      </c>
      <c r="J37" s="145"/>
      <c r="K37" s="146">
        <f t="shared" si="1"/>
        <v>0</v>
      </c>
      <c r="L37" s="147"/>
      <c r="M37" s="148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</row>
    <row r="38" s="72" customFormat="1" ht="17" customHeight="1" spans="1:27">
      <c r="A38" s="79">
        <v>35</v>
      </c>
      <c r="B38" s="141" t="s">
        <v>87</v>
      </c>
      <c r="C38" s="139"/>
      <c r="D38" s="140" t="s">
        <v>43</v>
      </c>
      <c r="E38" s="139"/>
      <c r="F38" s="139"/>
      <c r="G38" s="139">
        <v>5</v>
      </c>
      <c r="H38" s="139"/>
      <c r="I38" s="12">
        <f t="shared" si="0"/>
        <v>5</v>
      </c>
      <c r="J38" s="145"/>
      <c r="K38" s="146">
        <f t="shared" si="1"/>
        <v>0</v>
      </c>
      <c r="L38" s="147"/>
      <c r="M38" s="148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</row>
    <row r="39" s="72" customFormat="1" ht="17" customHeight="1" spans="1:27">
      <c r="A39" s="79">
        <v>36</v>
      </c>
      <c r="B39" s="141" t="s">
        <v>88</v>
      </c>
      <c r="C39" s="139"/>
      <c r="D39" s="140" t="s">
        <v>43</v>
      </c>
      <c r="E39" s="139" t="s">
        <v>43</v>
      </c>
      <c r="F39" s="139"/>
      <c r="G39" s="139"/>
      <c r="H39" s="139"/>
      <c r="I39" s="12">
        <f t="shared" si="0"/>
        <v>0</v>
      </c>
      <c r="J39" s="145">
        <v>1.5</v>
      </c>
      <c r="K39" s="146">
        <f t="shared" si="1"/>
        <v>0</v>
      </c>
      <c r="L39" s="147"/>
      <c r="M39" s="148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</row>
    <row r="40" s="72" customFormat="1" ht="17" customHeight="1" spans="1:27">
      <c r="A40" s="79">
        <v>37</v>
      </c>
      <c r="B40" s="141" t="s">
        <v>89</v>
      </c>
      <c r="C40" s="139"/>
      <c r="D40" s="140" t="s">
        <v>43</v>
      </c>
      <c r="E40" s="139"/>
      <c r="F40" s="139"/>
      <c r="G40" s="139"/>
      <c r="H40" s="139"/>
      <c r="I40" s="12">
        <f t="shared" si="0"/>
        <v>0</v>
      </c>
      <c r="J40" s="145"/>
      <c r="K40" s="146">
        <f t="shared" si="1"/>
        <v>0</v>
      </c>
      <c r="L40" s="147"/>
      <c r="M40" s="148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</row>
    <row r="41" s="72" customFormat="1" ht="17" customHeight="1" spans="1:27">
      <c r="A41" s="79">
        <v>38</v>
      </c>
      <c r="B41" s="141" t="s">
        <v>90</v>
      </c>
      <c r="C41" s="139"/>
      <c r="D41" s="140" t="s">
        <v>43</v>
      </c>
      <c r="E41" s="139" t="s">
        <v>43</v>
      </c>
      <c r="F41" s="139">
        <v>100</v>
      </c>
      <c r="G41" s="139">
        <v>24</v>
      </c>
      <c r="H41" s="139"/>
      <c r="I41" s="12">
        <f t="shared" si="0"/>
        <v>124</v>
      </c>
      <c r="J41" s="145">
        <v>5</v>
      </c>
      <c r="K41" s="146">
        <f t="shared" si="1"/>
        <v>620</v>
      </c>
      <c r="L41" s="147"/>
      <c r="M41" s="148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</row>
    <row r="42" s="72" customFormat="1" ht="17" customHeight="1" spans="1:27">
      <c r="A42" s="79">
        <v>39</v>
      </c>
      <c r="B42" s="141" t="s">
        <v>91</v>
      </c>
      <c r="C42" s="139"/>
      <c r="D42" s="140" t="s">
        <v>55</v>
      </c>
      <c r="E42" s="139"/>
      <c r="F42" s="139"/>
      <c r="G42" s="139"/>
      <c r="H42" s="139"/>
      <c r="I42" s="12">
        <f t="shared" si="0"/>
        <v>0</v>
      </c>
      <c r="J42" s="145"/>
      <c r="K42" s="146">
        <f t="shared" si="1"/>
        <v>0</v>
      </c>
      <c r="L42" s="147"/>
      <c r="M42" s="148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</row>
    <row r="43" s="72" customFormat="1" ht="17" customHeight="1" spans="1:27">
      <c r="A43" s="79">
        <v>40</v>
      </c>
      <c r="B43" s="141" t="s">
        <v>92</v>
      </c>
      <c r="C43" s="139"/>
      <c r="D43" s="140" t="s">
        <v>43</v>
      </c>
      <c r="E43" s="139" t="s">
        <v>43</v>
      </c>
      <c r="F43" s="139"/>
      <c r="G43" s="139"/>
      <c r="H43" s="139"/>
      <c r="I43" s="12">
        <f t="shared" si="0"/>
        <v>0</v>
      </c>
      <c r="J43" s="145">
        <v>18</v>
      </c>
      <c r="K43" s="146">
        <f t="shared" si="1"/>
        <v>0</v>
      </c>
      <c r="L43" s="147"/>
      <c r="M43" s="148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</row>
    <row r="44" ht="17" customHeight="1" spans="1:13">
      <c r="A44" s="79">
        <v>41</v>
      </c>
      <c r="B44" s="141" t="s">
        <v>93</v>
      </c>
      <c r="C44" s="139"/>
      <c r="D44" s="140" t="s">
        <v>43</v>
      </c>
      <c r="E44" s="139"/>
      <c r="F44" s="139"/>
      <c r="G44" s="139"/>
      <c r="H44" s="139"/>
      <c r="I44" s="12">
        <f t="shared" si="0"/>
        <v>0</v>
      </c>
      <c r="J44" s="145"/>
      <c r="K44" s="146">
        <f t="shared" si="1"/>
        <v>0</v>
      </c>
      <c r="L44" s="147"/>
      <c r="M44" s="148"/>
    </row>
    <row r="45" ht="17" customHeight="1" spans="1:13">
      <c r="A45" s="79">
        <v>42</v>
      </c>
      <c r="B45" s="141" t="s">
        <v>94</v>
      </c>
      <c r="C45" s="139"/>
      <c r="D45" s="140" t="s">
        <v>43</v>
      </c>
      <c r="E45" s="139" t="s">
        <v>43</v>
      </c>
      <c r="F45" s="139"/>
      <c r="G45" s="139"/>
      <c r="H45" s="139"/>
      <c r="I45" s="12">
        <f t="shared" si="0"/>
        <v>0</v>
      </c>
      <c r="J45" s="145">
        <v>15</v>
      </c>
      <c r="K45" s="146">
        <f t="shared" si="1"/>
        <v>0</v>
      </c>
      <c r="L45" s="147"/>
      <c r="M45" s="148"/>
    </row>
    <row r="46" ht="17" customHeight="1" spans="1:13">
      <c r="A46" s="79">
        <v>43</v>
      </c>
      <c r="B46" s="141" t="s">
        <v>95</v>
      </c>
      <c r="C46" s="139"/>
      <c r="D46" s="140" t="s">
        <v>43</v>
      </c>
      <c r="E46" s="139"/>
      <c r="F46" s="139"/>
      <c r="G46" s="139"/>
      <c r="H46" s="139"/>
      <c r="I46" s="12">
        <f t="shared" si="0"/>
        <v>0</v>
      </c>
      <c r="J46" s="145"/>
      <c r="K46" s="146">
        <f t="shared" si="1"/>
        <v>0</v>
      </c>
      <c r="L46" s="147"/>
      <c r="M46" s="148"/>
    </row>
    <row r="47" ht="17" customHeight="1" spans="1:13">
      <c r="A47" s="79">
        <v>44</v>
      </c>
      <c r="B47" s="141" t="s">
        <v>96</v>
      </c>
      <c r="C47" s="139"/>
      <c r="D47" s="140" t="s">
        <v>43</v>
      </c>
      <c r="E47" s="139" t="s">
        <v>43</v>
      </c>
      <c r="F47" s="139"/>
      <c r="G47" s="139"/>
      <c r="H47" s="139"/>
      <c r="I47" s="12">
        <f t="shared" si="0"/>
        <v>0</v>
      </c>
      <c r="J47" s="145">
        <v>10</v>
      </c>
      <c r="K47" s="146">
        <f t="shared" si="1"/>
        <v>0</v>
      </c>
      <c r="L47" s="147"/>
      <c r="M47" s="148"/>
    </row>
    <row r="48" ht="17" customHeight="1" spans="1:13">
      <c r="A48" s="79">
        <v>45</v>
      </c>
      <c r="B48" s="141" t="s">
        <v>97</v>
      </c>
      <c r="C48" s="139"/>
      <c r="D48" s="140" t="s">
        <v>43</v>
      </c>
      <c r="E48" s="139" t="s">
        <v>43</v>
      </c>
      <c r="F48" s="139"/>
      <c r="G48" s="139"/>
      <c r="H48" s="139"/>
      <c r="I48" s="12">
        <f t="shared" si="0"/>
        <v>0</v>
      </c>
      <c r="J48" s="145">
        <v>13</v>
      </c>
      <c r="K48" s="146">
        <f t="shared" si="1"/>
        <v>0</v>
      </c>
      <c r="L48" s="147"/>
      <c r="M48" s="148"/>
    </row>
    <row r="49" ht="17" customHeight="1" spans="1:13">
      <c r="A49" s="79">
        <v>46</v>
      </c>
      <c r="B49" s="141" t="s">
        <v>98</v>
      </c>
      <c r="C49" s="139"/>
      <c r="D49" s="140" t="s">
        <v>99</v>
      </c>
      <c r="E49" s="139" t="s">
        <v>99</v>
      </c>
      <c r="F49" s="139">
        <v>30</v>
      </c>
      <c r="G49" s="139">
        <v>30</v>
      </c>
      <c r="H49" s="139"/>
      <c r="I49" s="12">
        <f t="shared" si="0"/>
        <v>60</v>
      </c>
      <c r="J49" s="145">
        <v>16</v>
      </c>
      <c r="K49" s="146">
        <f t="shared" si="1"/>
        <v>960</v>
      </c>
      <c r="L49" s="147"/>
      <c r="M49" s="148"/>
    </row>
    <row r="50" ht="17" customHeight="1" spans="1:13">
      <c r="A50" s="79">
        <v>47</v>
      </c>
      <c r="B50" s="141" t="s">
        <v>100</v>
      </c>
      <c r="C50" s="139"/>
      <c r="D50" s="140" t="s">
        <v>101</v>
      </c>
      <c r="E50" s="139" t="s">
        <v>43</v>
      </c>
      <c r="F50" s="139">
        <v>100</v>
      </c>
      <c r="G50" s="139"/>
      <c r="H50" s="139"/>
      <c r="I50" s="12">
        <f t="shared" si="0"/>
        <v>100</v>
      </c>
      <c r="J50" s="145">
        <v>2</v>
      </c>
      <c r="K50" s="146">
        <f t="shared" si="1"/>
        <v>200</v>
      </c>
      <c r="L50" s="147"/>
      <c r="M50" s="148"/>
    </row>
    <row r="51" ht="17" customHeight="1" spans="1:13">
      <c r="A51" s="79">
        <v>48</v>
      </c>
      <c r="B51" s="141" t="s">
        <v>100</v>
      </c>
      <c r="C51" s="139"/>
      <c r="D51" s="140" t="s">
        <v>101</v>
      </c>
      <c r="E51" s="139" t="s">
        <v>43</v>
      </c>
      <c r="F51" s="139">
        <v>100</v>
      </c>
      <c r="G51" s="139"/>
      <c r="H51" s="139"/>
      <c r="I51" s="12">
        <f t="shared" si="0"/>
        <v>100</v>
      </c>
      <c r="J51" s="145">
        <v>2.5</v>
      </c>
      <c r="K51" s="146">
        <f t="shared" si="1"/>
        <v>250</v>
      </c>
      <c r="L51" s="147"/>
      <c r="M51" s="148"/>
    </row>
    <row r="52" ht="17" customHeight="1" spans="1:13">
      <c r="A52" s="79">
        <v>49</v>
      </c>
      <c r="B52" s="141" t="s">
        <v>102</v>
      </c>
      <c r="C52" s="139"/>
      <c r="D52" s="140" t="s">
        <v>103</v>
      </c>
      <c r="E52" s="139" t="s">
        <v>103</v>
      </c>
      <c r="F52" s="139">
        <v>24</v>
      </c>
      <c r="G52" s="139">
        <v>12</v>
      </c>
      <c r="H52" s="139"/>
      <c r="I52" s="12">
        <f t="shared" si="0"/>
        <v>36</v>
      </c>
      <c r="J52" s="145">
        <v>12</v>
      </c>
      <c r="K52" s="146">
        <f t="shared" si="1"/>
        <v>432</v>
      </c>
      <c r="L52" s="147"/>
      <c r="M52" s="148"/>
    </row>
    <row r="53" ht="17" customHeight="1" spans="1:13">
      <c r="A53" s="79">
        <v>50</v>
      </c>
      <c r="B53" s="141" t="s">
        <v>104</v>
      </c>
      <c r="C53" s="139"/>
      <c r="D53" s="140" t="s">
        <v>105</v>
      </c>
      <c r="E53" s="139" t="s">
        <v>106</v>
      </c>
      <c r="F53" s="139">
        <v>120</v>
      </c>
      <c r="G53" s="139">
        <v>36</v>
      </c>
      <c r="H53" s="139"/>
      <c r="I53" s="12">
        <f t="shared" si="0"/>
        <v>156</v>
      </c>
      <c r="J53" s="145">
        <v>30</v>
      </c>
      <c r="K53" s="146">
        <f t="shared" si="1"/>
        <v>4680</v>
      </c>
      <c r="L53" s="147"/>
      <c r="M53" s="148"/>
    </row>
    <row r="54" ht="17" customHeight="1" spans="1:13">
      <c r="A54" s="79">
        <v>51</v>
      </c>
      <c r="B54" s="141" t="s">
        <v>107</v>
      </c>
      <c r="C54" s="139"/>
      <c r="D54" s="140" t="s">
        <v>103</v>
      </c>
      <c r="E54" s="139"/>
      <c r="F54" s="139"/>
      <c r="G54" s="139"/>
      <c r="H54" s="139"/>
      <c r="I54" s="12">
        <f t="shared" si="0"/>
        <v>0</v>
      </c>
      <c r="J54" s="145"/>
      <c r="K54" s="146">
        <f t="shared" si="1"/>
        <v>0</v>
      </c>
      <c r="L54" s="147"/>
      <c r="M54" s="148"/>
    </row>
    <row r="55" ht="17" customHeight="1" spans="1:13">
      <c r="A55" s="79">
        <v>52</v>
      </c>
      <c r="B55" s="141" t="s">
        <v>108</v>
      </c>
      <c r="C55" s="139"/>
      <c r="D55" s="140" t="s">
        <v>99</v>
      </c>
      <c r="E55" s="139" t="s">
        <v>99</v>
      </c>
      <c r="F55" s="139">
        <v>30</v>
      </c>
      <c r="G55" s="139"/>
      <c r="H55" s="139"/>
      <c r="I55" s="12">
        <f t="shared" si="0"/>
        <v>30</v>
      </c>
      <c r="J55" s="145">
        <v>5</v>
      </c>
      <c r="K55" s="146">
        <f t="shared" si="1"/>
        <v>150</v>
      </c>
      <c r="L55" s="147"/>
      <c r="M55" s="148"/>
    </row>
    <row r="56" ht="17" customHeight="1" spans="1:13">
      <c r="A56" s="79">
        <v>53</v>
      </c>
      <c r="B56" s="141" t="s">
        <v>109</v>
      </c>
      <c r="C56" s="139"/>
      <c r="D56" s="140" t="s">
        <v>110</v>
      </c>
      <c r="E56" s="139"/>
      <c r="F56" s="139"/>
      <c r="G56" s="139">
        <v>10</v>
      </c>
      <c r="H56" s="139"/>
      <c r="I56" s="12">
        <f t="shared" si="0"/>
        <v>10</v>
      </c>
      <c r="J56" s="145"/>
      <c r="K56" s="146">
        <f t="shared" si="1"/>
        <v>0</v>
      </c>
      <c r="L56" s="147"/>
      <c r="M56" s="148"/>
    </row>
    <row r="57" ht="17" customHeight="1" spans="1:13">
      <c r="A57" s="79"/>
      <c r="B57" s="92"/>
      <c r="C57" s="103"/>
      <c r="D57" s="103"/>
      <c r="E57" s="103"/>
      <c r="F57" s="143"/>
      <c r="G57" s="143"/>
      <c r="H57" s="143"/>
      <c r="I57" s="12">
        <f t="shared" si="0"/>
        <v>0</v>
      </c>
      <c r="J57" s="146"/>
      <c r="K57" s="146">
        <f t="shared" si="1"/>
        <v>0</v>
      </c>
      <c r="L57" s="131"/>
      <c r="M57" s="131"/>
    </row>
    <row r="58" ht="41" customHeight="1" spans="1:13">
      <c r="A58" s="103"/>
      <c r="B58" s="134" t="s">
        <v>36</v>
      </c>
      <c r="C58" s="134"/>
      <c r="D58" s="134"/>
      <c r="E58" s="134"/>
      <c r="F58" s="144">
        <f>F4*$J4+F5*$J5+F6*$J6+F7*$J7+F8*$J8+F9*$J9+F10*$J10+F11*$J11+F12*$J12+F13*$J13+F14*$J14+F15*$J15+F16*$J16+F17*$J17+F18*$J18+F19*$J19+F20*$J20+F21*$J21+F22*$J22+F23*$J23+F24*$J24+F25*$J25+F26*$J26+F27*$J27+F28*$J28+F29*$J29+F30*$J30+F31*$J31+F32*$J32+F33*$J33+F34*$J34+F35*$J35+F36*$J36+F37*$J37+F38*$J38+F39*$J39+F40*$J40+F41*$J41+F42*$J42+F43*$J43+F44*$J44+F45*$J45+F46*$J46+F47*$J47+F48*$J48+F49*$J49+F50*$J50+F51*$J51+F52*$J52+F53*$J53+F54*$J54+F55*$J55+F56*$J56+F57*$J57</f>
        <v>8878</v>
      </c>
      <c r="G58" s="144">
        <f>G4*$J4+G5*$J5+G6*$J6+G7*$J7+G8*$J8+G9*$J9+G10*$J10+G11*$J11+G12*$J12+G13*$J13+G14*$J14+G15*$J15+G16*$J16+G17*$J17+G18*$J18+G19*$J19+G20*$J20+G21*$J21+G22*$J22+G23*$J23+G24*$J24+G25*$J25+G26*$J26+G27*$J27+G28*$J28+G29*$J29+G30*$J30+G31*$J31+G32*$J32+G33*$J33+G34*$J34+G35*$J35+G36*$J36+G37*$J37+G38*$J38+G39*$J39+G40*$J40+G41*$J41+G42*$J42+G43*$J43+G44*$J44+G45*$J45+G46*$J46+G47*$J47+G48*$J48+G49*$J49+G50*$J50+G51*$J51+G52*$J52+G53*$J53+G54*$J54+G55*$J55+G56*$J56+G57*$J57</f>
        <v>2280</v>
      </c>
      <c r="H58" s="144">
        <f>H4*$J4+H5*$J5+H6*$J6+H7*$J7+H8*$J8+H9*$J9+H10*$J10+H11*$J11+H12*$J12+H13*$J13+H14*$J14+H15*$J15+H16*$J16+H17*$J17+H18*$J18+H19*$J19+H20*$J20+H21*$J21+H22*$J22+H23*$J23+H24*$J24+H25*$J25+H26*$J26+H27*$J27+H28*$J28+H29*$J29+H30*$J30+H31*$J31+H32*$J32+H33*$J33+H34*$J34+H35*$J35+H36*$J36+H37*$J37+H38*$J38+H39*$J39+H40*$J40+H41*$J41+H42*$J42+H43*$J43+H44*$J44+H45*$J45+H46*$J46+H47*$J47+H48*$J48+H49*$J49+H50*$J50+H51*$J51+H52*$J52+H53*$J53+H54*$J54+H55*$J55+H56*$J56+H57*$J57</f>
        <v>0</v>
      </c>
      <c r="I58" s="150"/>
      <c r="J58" s="150"/>
      <c r="K58" s="146">
        <f>SUM(K4:K57)</f>
        <v>11158</v>
      </c>
      <c r="L58" s="131"/>
      <c r="M58" s="131"/>
    </row>
  </sheetData>
  <mergeCells count="3">
    <mergeCell ref="A1:M1"/>
    <mergeCell ref="A2:M2"/>
    <mergeCell ref="B58:E58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194"/>
  <sheetViews>
    <sheetView workbookViewId="0">
      <pane ySplit="3" topLeftCell="A7" activePane="bottomLeft" state="frozen"/>
      <selection/>
      <selection pane="bottomLeft" activeCell="U14" sqref="U14"/>
    </sheetView>
  </sheetViews>
  <sheetFormatPr defaultColWidth="9" defaultRowHeight="62.25" customHeight="1"/>
  <cols>
    <col min="1" max="1" width="5.33333333333333" style="129" customWidth="1"/>
    <col min="2" max="2" width="16.5" style="74" customWidth="1"/>
    <col min="3" max="3" width="7.16666666666667" style="73" customWidth="1"/>
    <col min="4" max="4" width="9.875" style="73" customWidth="1"/>
    <col min="5" max="5" width="6.5" style="129" customWidth="1"/>
    <col min="6" max="6" width="7.875" style="75" customWidth="1"/>
    <col min="7" max="8" width="6.75" style="75" customWidth="1"/>
    <col min="9" max="9" width="7.75" style="75" customWidth="1"/>
    <col min="10" max="10" width="7.875" style="75" customWidth="1"/>
    <col min="11" max="11" width="11.5" style="75" customWidth="1"/>
    <col min="12" max="12" width="16.8333333333333" style="75" customWidth="1"/>
    <col min="13" max="13" width="5.33333333333333" style="75" customWidth="1"/>
    <col min="14" max="27" width="6.16666666666667" style="75" customWidth="1"/>
    <col min="28" max="40" width="9" style="76"/>
  </cols>
  <sheetData>
    <row r="1" s="71" customFormat="1" ht="40.05" customHeight="1" spans="1:13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="71" customFormat="1" ht="43.6" customHeight="1" spans="1:13">
      <c r="A2" s="78" t="s">
        <v>111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="72" customFormat="1" ht="45.35" customHeight="1" spans="1:27">
      <c r="A3" s="79" t="s">
        <v>2</v>
      </c>
      <c r="B3" s="79" t="s">
        <v>3</v>
      </c>
      <c r="C3" s="79" t="s">
        <v>4</v>
      </c>
      <c r="D3" s="79" t="s">
        <v>5</v>
      </c>
      <c r="E3" s="79" t="s">
        <v>6</v>
      </c>
      <c r="F3" s="12" t="s">
        <v>7</v>
      </c>
      <c r="G3" s="12" t="s">
        <v>8</v>
      </c>
      <c r="H3" s="12" t="s">
        <v>9</v>
      </c>
      <c r="I3" s="13" t="s">
        <v>10</v>
      </c>
      <c r="J3" s="13" t="s">
        <v>11</v>
      </c>
      <c r="K3" s="13" t="s">
        <v>12</v>
      </c>
      <c r="L3" s="114" t="s">
        <v>13</v>
      </c>
      <c r="M3" s="79" t="s">
        <v>14</v>
      </c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ht="26.8" customHeight="1" spans="1:13">
      <c r="A4" s="79">
        <v>1</v>
      </c>
      <c r="B4" s="130" t="s">
        <v>112</v>
      </c>
      <c r="C4" s="84" t="s">
        <v>99</v>
      </c>
      <c r="D4" s="90"/>
      <c r="E4" s="131" t="s">
        <v>99</v>
      </c>
      <c r="F4" s="12">
        <v>10</v>
      </c>
      <c r="G4" s="12">
        <v>2</v>
      </c>
      <c r="H4" s="12"/>
      <c r="I4" s="12">
        <f t="shared" ref="I4:I24" si="0">SUM(F4:H4)</f>
        <v>12</v>
      </c>
      <c r="J4" s="135">
        <v>45</v>
      </c>
      <c r="K4" s="117">
        <f t="shared" ref="K4:K24" si="1">J4*I4</f>
        <v>540</v>
      </c>
      <c r="L4" s="85"/>
      <c r="M4" s="118"/>
    </row>
    <row r="5" ht="26.8" customHeight="1" spans="1:13">
      <c r="A5" s="79">
        <v>2</v>
      </c>
      <c r="B5" s="132" t="s">
        <v>113</v>
      </c>
      <c r="C5" s="92" t="s">
        <v>99</v>
      </c>
      <c r="D5" s="90"/>
      <c r="E5" s="131"/>
      <c r="F5" s="12">
        <v>5</v>
      </c>
      <c r="G5" s="12">
        <v>2</v>
      </c>
      <c r="H5" s="12"/>
      <c r="I5" s="12">
        <f t="shared" si="0"/>
        <v>7</v>
      </c>
      <c r="J5" s="135"/>
      <c r="K5" s="117">
        <f t="shared" si="1"/>
        <v>0</v>
      </c>
      <c r="L5" s="85"/>
      <c r="M5" s="118"/>
    </row>
    <row r="6" ht="26.8" customHeight="1" spans="1:13">
      <c r="A6" s="79">
        <v>3</v>
      </c>
      <c r="B6" s="92" t="s">
        <v>114</v>
      </c>
      <c r="C6" s="84" t="s">
        <v>115</v>
      </c>
      <c r="D6" s="90"/>
      <c r="E6" s="131"/>
      <c r="F6" s="12">
        <v>0</v>
      </c>
      <c r="G6" s="12"/>
      <c r="H6" s="12"/>
      <c r="I6" s="12">
        <f t="shared" si="0"/>
        <v>0</v>
      </c>
      <c r="J6" s="135"/>
      <c r="K6" s="117">
        <f t="shared" si="1"/>
        <v>0</v>
      </c>
      <c r="L6" s="85"/>
      <c r="M6" s="118"/>
    </row>
    <row r="7" ht="26.8" customHeight="1" spans="1:13">
      <c r="A7" s="79">
        <v>4</v>
      </c>
      <c r="B7" s="132" t="s">
        <v>116</v>
      </c>
      <c r="C7" s="84" t="s">
        <v>115</v>
      </c>
      <c r="D7" s="90"/>
      <c r="E7" s="131" t="s">
        <v>117</v>
      </c>
      <c r="F7" s="12">
        <v>50</v>
      </c>
      <c r="G7" s="12">
        <v>20</v>
      </c>
      <c r="H7" s="12">
        <v>20</v>
      </c>
      <c r="I7" s="12">
        <v>80</v>
      </c>
      <c r="J7" s="135">
        <v>4.5</v>
      </c>
      <c r="K7" s="117">
        <f t="shared" si="1"/>
        <v>360</v>
      </c>
      <c r="L7" s="85"/>
      <c r="M7" s="118"/>
    </row>
    <row r="8" ht="26.8" customHeight="1" spans="1:13">
      <c r="A8" s="79">
        <v>5</v>
      </c>
      <c r="B8" s="130" t="s">
        <v>118</v>
      </c>
      <c r="C8" s="84" t="s">
        <v>115</v>
      </c>
      <c r="D8" s="90"/>
      <c r="E8" s="131" t="s">
        <v>117</v>
      </c>
      <c r="F8" s="12">
        <v>60</v>
      </c>
      <c r="G8" s="12">
        <v>20</v>
      </c>
      <c r="H8" s="12"/>
      <c r="I8" s="12">
        <v>110</v>
      </c>
      <c r="J8" s="135">
        <v>4.5</v>
      </c>
      <c r="K8" s="117">
        <f t="shared" si="1"/>
        <v>495</v>
      </c>
      <c r="L8" s="85"/>
      <c r="M8" s="118"/>
    </row>
    <row r="9" ht="26.8" customHeight="1" spans="1:13">
      <c r="A9" s="79">
        <v>6</v>
      </c>
      <c r="B9" s="92" t="s">
        <v>119</v>
      </c>
      <c r="C9" s="84" t="s">
        <v>120</v>
      </c>
      <c r="D9" s="90"/>
      <c r="E9" s="131"/>
      <c r="F9" s="12">
        <v>0</v>
      </c>
      <c r="G9" s="12"/>
      <c r="H9" s="12"/>
      <c r="I9" s="12">
        <f t="shared" si="0"/>
        <v>0</v>
      </c>
      <c r="J9" s="135"/>
      <c r="K9" s="117">
        <f t="shared" si="1"/>
        <v>0</v>
      </c>
      <c r="L9" s="85"/>
      <c r="M9" s="118"/>
    </row>
    <row r="10" ht="26.8" customHeight="1" spans="1:13">
      <c r="A10" s="79">
        <v>7</v>
      </c>
      <c r="B10" s="92" t="s">
        <v>121</v>
      </c>
      <c r="C10" s="84" t="s">
        <v>120</v>
      </c>
      <c r="D10" s="90"/>
      <c r="E10" s="131"/>
      <c r="F10" s="12">
        <v>0</v>
      </c>
      <c r="G10" s="12"/>
      <c r="H10" s="12"/>
      <c r="I10" s="12">
        <f t="shared" si="0"/>
        <v>0</v>
      </c>
      <c r="J10" s="135"/>
      <c r="K10" s="117">
        <f t="shared" si="1"/>
        <v>0</v>
      </c>
      <c r="L10" s="85"/>
      <c r="M10" s="118"/>
    </row>
    <row r="11" ht="26.8" customHeight="1" spans="1:13">
      <c r="A11" s="79">
        <v>8</v>
      </c>
      <c r="B11" s="53" t="s">
        <v>122</v>
      </c>
      <c r="C11" s="84" t="s">
        <v>123</v>
      </c>
      <c r="D11" s="90"/>
      <c r="E11" s="131" t="s">
        <v>123</v>
      </c>
      <c r="F11" s="12">
        <v>10</v>
      </c>
      <c r="G11" s="12"/>
      <c r="H11" s="12"/>
      <c r="I11" s="12">
        <f t="shared" si="0"/>
        <v>10</v>
      </c>
      <c r="J11" s="135">
        <v>5</v>
      </c>
      <c r="K11" s="117">
        <f t="shared" si="1"/>
        <v>50</v>
      </c>
      <c r="L11" s="85"/>
      <c r="M11" s="118"/>
    </row>
    <row r="12" ht="26.8" customHeight="1" spans="1:13">
      <c r="A12" s="79">
        <v>9</v>
      </c>
      <c r="B12" s="53" t="s">
        <v>124</v>
      </c>
      <c r="C12" s="84" t="s">
        <v>55</v>
      </c>
      <c r="D12" s="90"/>
      <c r="E12" s="131" t="s">
        <v>55</v>
      </c>
      <c r="F12" s="12">
        <v>2</v>
      </c>
      <c r="G12" s="12"/>
      <c r="H12" s="12"/>
      <c r="I12" s="12">
        <v>6</v>
      </c>
      <c r="J12" s="135">
        <v>188</v>
      </c>
      <c r="K12" s="117">
        <f t="shared" si="1"/>
        <v>1128</v>
      </c>
      <c r="L12" s="85"/>
      <c r="M12" s="118"/>
    </row>
    <row r="13" ht="26.8" customHeight="1" spans="1:13">
      <c r="A13" s="79">
        <v>10</v>
      </c>
      <c r="B13" s="53" t="s">
        <v>125</v>
      </c>
      <c r="C13" s="84" t="s">
        <v>55</v>
      </c>
      <c r="D13" s="90"/>
      <c r="E13" s="131"/>
      <c r="F13" s="12">
        <v>1</v>
      </c>
      <c r="G13" s="12"/>
      <c r="H13" s="12"/>
      <c r="I13" s="12">
        <f t="shared" si="0"/>
        <v>1</v>
      </c>
      <c r="J13" s="135"/>
      <c r="K13" s="117">
        <f t="shared" si="1"/>
        <v>0</v>
      </c>
      <c r="L13" s="85"/>
      <c r="M13" s="118"/>
    </row>
    <row r="14" ht="26.8" customHeight="1" spans="1:13">
      <c r="A14" s="79">
        <v>11</v>
      </c>
      <c r="B14" s="53" t="s">
        <v>126</v>
      </c>
      <c r="C14" s="84" t="s">
        <v>55</v>
      </c>
      <c r="D14" s="90"/>
      <c r="E14" s="131" t="s">
        <v>55</v>
      </c>
      <c r="F14" s="12">
        <v>12</v>
      </c>
      <c r="G14" s="12"/>
      <c r="H14" s="12"/>
      <c r="I14" s="12">
        <f t="shared" si="0"/>
        <v>12</v>
      </c>
      <c r="J14" s="135">
        <v>70</v>
      </c>
      <c r="K14" s="117">
        <f t="shared" si="1"/>
        <v>840</v>
      </c>
      <c r="L14" s="85"/>
      <c r="M14" s="118"/>
    </row>
    <row r="15" ht="26.8" customHeight="1" spans="1:13">
      <c r="A15" s="79">
        <v>12</v>
      </c>
      <c r="B15" s="53" t="s">
        <v>127</v>
      </c>
      <c r="C15" s="84" t="s">
        <v>55</v>
      </c>
      <c r="D15" s="90"/>
      <c r="E15" s="131" t="s">
        <v>55</v>
      </c>
      <c r="F15" s="12">
        <v>15</v>
      </c>
      <c r="G15" s="12">
        <v>12</v>
      </c>
      <c r="H15" s="12">
        <v>10</v>
      </c>
      <c r="I15" s="12">
        <f t="shared" si="0"/>
        <v>37</v>
      </c>
      <c r="J15" s="135">
        <v>40</v>
      </c>
      <c r="K15" s="117">
        <f t="shared" si="1"/>
        <v>1480</v>
      </c>
      <c r="L15" s="85"/>
      <c r="M15" s="118"/>
    </row>
    <row r="16" ht="26.8" customHeight="1" spans="1:13">
      <c r="A16" s="103"/>
      <c r="B16" s="111"/>
      <c r="C16" s="110"/>
      <c r="D16" s="110"/>
      <c r="E16" s="103"/>
      <c r="F16" s="133"/>
      <c r="G16" s="133"/>
      <c r="H16" s="133"/>
      <c r="I16" s="12">
        <f t="shared" si="0"/>
        <v>0</v>
      </c>
      <c r="J16" s="128"/>
      <c r="K16" s="117">
        <f t="shared" si="1"/>
        <v>0</v>
      </c>
      <c r="L16" s="118"/>
      <c r="M16" s="118"/>
    </row>
    <row r="17" ht="26.8" customHeight="1" spans="1:13">
      <c r="A17" s="103"/>
      <c r="B17" s="111"/>
      <c r="C17" s="110"/>
      <c r="D17" s="110"/>
      <c r="E17" s="103"/>
      <c r="F17" s="133"/>
      <c r="G17" s="133"/>
      <c r="H17" s="133"/>
      <c r="I17" s="12">
        <f t="shared" si="0"/>
        <v>0</v>
      </c>
      <c r="J17" s="128"/>
      <c r="K17" s="117">
        <f t="shared" si="1"/>
        <v>0</v>
      </c>
      <c r="L17" s="118"/>
      <c r="M17" s="118"/>
    </row>
    <row r="18" ht="26.8" customHeight="1" spans="1:13">
      <c r="A18" s="103"/>
      <c r="B18" s="111"/>
      <c r="C18" s="110"/>
      <c r="D18" s="110"/>
      <c r="E18" s="103"/>
      <c r="F18" s="133"/>
      <c r="G18" s="133"/>
      <c r="H18" s="133"/>
      <c r="I18" s="12">
        <f t="shared" si="0"/>
        <v>0</v>
      </c>
      <c r="J18" s="128"/>
      <c r="K18" s="117">
        <f t="shared" si="1"/>
        <v>0</v>
      </c>
      <c r="L18" s="118"/>
      <c r="M18" s="118"/>
    </row>
    <row r="19" ht="26.8" customHeight="1" spans="1:13">
      <c r="A19" s="103"/>
      <c r="B19" s="113" t="s">
        <v>36</v>
      </c>
      <c r="C19" s="113"/>
      <c r="D19" s="113"/>
      <c r="E19" s="134"/>
      <c r="F19" s="117">
        <f t="shared" ref="F19:K19" si="2">SUM(F4:F18)</f>
        <v>165</v>
      </c>
      <c r="G19" s="117">
        <f t="shared" si="2"/>
        <v>56</v>
      </c>
      <c r="H19" s="117">
        <f t="shared" si="2"/>
        <v>30</v>
      </c>
      <c r="I19" s="117">
        <f t="shared" si="2"/>
        <v>275</v>
      </c>
      <c r="J19" s="117">
        <f t="shared" si="2"/>
        <v>357</v>
      </c>
      <c r="K19" s="117">
        <f t="shared" si="2"/>
        <v>4893</v>
      </c>
      <c r="L19" s="118"/>
      <c r="M19" s="118"/>
    </row>
    <row r="20" ht="26.8" customHeight="1"/>
    <row r="21" ht="26.8" customHeight="1"/>
    <row r="22" ht="26.8" customHeight="1"/>
    <row r="23" ht="26.8" customHeight="1"/>
    <row r="24" ht="26.8" customHeight="1"/>
    <row r="25" ht="26.8" customHeight="1"/>
    <row r="26" ht="26.8" customHeight="1"/>
    <row r="27" ht="26.8" customHeight="1"/>
    <row r="28" ht="26.8" customHeight="1"/>
    <row r="29" ht="26.8" customHeight="1"/>
    <row r="30" ht="26.8" customHeight="1"/>
    <row r="31" ht="26.8" customHeight="1"/>
    <row r="32" ht="26.8" customHeight="1"/>
    <row r="33" ht="26.8" customHeight="1"/>
    <row r="34" ht="26.8" customHeight="1"/>
    <row r="35" ht="26.8" customHeight="1"/>
    <row r="36" ht="26.8" customHeight="1"/>
    <row r="37" ht="26.8" customHeight="1"/>
    <row r="38" ht="26.8" customHeight="1"/>
    <row r="39" ht="26.8" customHeight="1"/>
    <row r="40" ht="26.8" customHeight="1"/>
    <row r="41" ht="26.8" customHeight="1"/>
    <row r="42" ht="26.8" customHeight="1"/>
    <row r="43" ht="26.8" customHeight="1"/>
    <row r="44" ht="26.8" customHeight="1"/>
    <row r="45" ht="26.8" customHeight="1"/>
    <row r="46" ht="26.8" customHeight="1"/>
    <row r="47" ht="26.8" customHeight="1"/>
    <row r="48" ht="26.8" customHeight="1"/>
    <row r="49" ht="26.8" customHeight="1"/>
    <row r="50" ht="26.8" customHeight="1"/>
    <row r="51" ht="26.8" customHeight="1"/>
    <row r="52" ht="26.8" customHeight="1"/>
    <row r="53" ht="26.8" customHeight="1"/>
    <row r="54" ht="26.8" customHeight="1"/>
    <row r="55" ht="26.8" customHeight="1"/>
    <row r="56" ht="26.8" customHeight="1"/>
    <row r="57" ht="26.8" customHeight="1"/>
    <row r="58" ht="26.8" customHeight="1"/>
    <row r="59" ht="26.8" customHeight="1"/>
    <row r="60" ht="26.8" customHeight="1"/>
    <row r="61" ht="26.8" customHeight="1"/>
    <row r="62" ht="26.8" customHeight="1"/>
    <row r="63" ht="26.8" customHeight="1"/>
    <row r="64" ht="26.8" customHeight="1"/>
    <row r="65" ht="26.8" customHeight="1"/>
    <row r="66" ht="26.8" customHeight="1"/>
    <row r="67" ht="26.8" customHeight="1"/>
    <row r="68" ht="26.8" customHeight="1"/>
    <row r="69" ht="26.8" customHeight="1"/>
    <row r="70" ht="26.8" customHeight="1"/>
    <row r="71" ht="26.8" customHeight="1"/>
    <row r="72" ht="26.8" customHeight="1"/>
    <row r="73" ht="26.8" customHeight="1"/>
    <row r="74" ht="26.8" customHeight="1"/>
    <row r="75" ht="26.8" customHeight="1"/>
    <row r="76" ht="26.8" customHeight="1"/>
    <row r="77" ht="26.8" customHeight="1"/>
    <row r="78" ht="26.8" customHeight="1"/>
    <row r="79" ht="26.8" customHeight="1"/>
    <row r="80" ht="26.8" customHeight="1"/>
    <row r="81" ht="26.8" customHeight="1"/>
    <row r="82" ht="26.8" customHeight="1"/>
    <row r="83" ht="26.8" customHeight="1"/>
    <row r="84" ht="26.8" customHeight="1"/>
    <row r="85" ht="26.8" customHeight="1"/>
    <row r="86" ht="26.8" customHeight="1"/>
    <row r="87" ht="26.8" customHeight="1"/>
    <row r="88" ht="26.8" customHeight="1"/>
    <row r="89" ht="26.8" customHeight="1"/>
    <row r="90" ht="26.8" customHeight="1"/>
    <row r="91" ht="26.8" customHeight="1"/>
    <row r="92" ht="26.8" customHeight="1"/>
    <row r="93" ht="26.8" customHeight="1"/>
    <row r="94" ht="26.8" customHeight="1"/>
    <row r="95" ht="26.8" customHeight="1"/>
    <row r="96" ht="26.8" customHeight="1"/>
    <row r="97" ht="26.8" customHeight="1"/>
    <row r="98" ht="26.8" customHeight="1"/>
    <row r="99" ht="26.8" customHeight="1"/>
    <row r="100" ht="26.8" customHeight="1"/>
    <row r="101" ht="26.8" customHeight="1"/>
    <row r="102" ht="26.8" customHeight="1"/>
    <row r="103" ht="26.8" customHeight="1"/>
    <row r="104" ht="26.8" customHeight="1"/>
    <row r="105" ht="26.8" customHeight="1"/>
    <row r="106" ht="26.8" customHeight="1"/>
    <row r="107" ht="26.8" customHeight="1"/>
    <row r="108" ht="26.8" customHeight="1"/>
    <row r="109" ht="26.8" customHeight="1"/>
    <row r="110" ht="26.8" customHeight="1"/>
    <row r="111" ht="26.8" customHeight="1"/>
    <row r="112" ht="26.8" customHeight="1"/>
    <row r="113" ht="26.8" customHeight="1"/>
    <row r="114" ht="26.8" customHeight="1"/>
    <row r="115" ht="26.8" customHeight="1"/>
    <row r="116" ht="26.8" customHeight="1"/>
    <row r="117" ht="26.8" customHeight="1"/>
    <row r="118" ht="26.8" customHeight="1"/>
    <row r="119" ht="26.8" customHeight="1"/>
    <row r="120" ht="26.8" customHeight="1"/>
    <row r="121" ht="26.8" customHeight="1"/>
    <row r="122" ht="26.8" customHeight="1"/>
    <row r="123" ht="26.8" customHeight="1"/>
    <row r="124" ht="26.8" customHeight="1"/>
    <row r="125" ht="26.8" customHeight="1"/>
    <row r="126" ht="26.8" customHeight="1"/>
    <row r="127" ht="26.8" customHeight="1"/>
    <row r="128" ht="26.8" customHeight="1"/>
    <row r="129" ht="26.8" customHeight="1"/>
    <row r="130" ht="26.8" customHeight="1"/>
    <row r="131" ht="26.8" customHeight="1"/>
    <row r="132" ht="26.8" customHeight="1"/>
    <row r="133" ht="26.8" customHeight="1"/>
    <row r="134" ht="26.8" customHeight="1"/>
    <row r="135" ht="26.8" customHeight="1"/>
    <row r="136" ht="26.8" customHeight="1"/>
    <row r="137" ht="26.8" customHeight="1"/>
    <row r="138" ht="26.8" customHeight="1"/>
    <row r="139" ht="26.8" customHeight="1"/>
    <row r="140" ht="26.8" customHeight="1"/>
    <row r="141" ht="26.8" customHeight="1"/>
    <row r="142" ht="26.8" customHeight="1"/>
    <row r="143" ht="26.8" customHeight="1"/>
    <row r="144" ht="26.8" customHeight="1"/>
    <row r="145" ht="26.8" customHeight="1"/>
    <row r="146" ht="26.8" customHeight="1"/>
    <row r="147" ht="26.8" customHeight="1"/>
    <row r="148" ht="26.8" customHeight="1"/>
    <row r="149" ht="26.8" customHeight="1"/>
    <row r="150" ht="26.8" customHeight="1"/>
    <row r="151" ht="26.8" customHeight="1"/>
    <row r="152" ht="26.8" customHeight="1"/>
    <row r="153" ht="26.8" customHeight="1"/>
    <row r="154" ht="26.8" customHeight="1"/>
    <row r="155" ht="26.8" customHeight="1"/>
    <row r="156" ht="26.8" customHeight="1"/>
    <row r="157" ht="26.8" customHeight="1"/>
    <row r="158" ht="26.8" customHeight="1"/>
    <row r="159" ht="26.8" customHeight="1"/>
    <row r="160" ht="26.8" customHeight="1"/>
    <row r="161" ht="26.8" customHeight="1"/>
    <row r="162" ht="26.8" customHeight="1"/>
    <row r="163" ht="26.8" customHeight="1"/>
    <row r="164" ht="26.8" customHeight="1"/>
    <row r="165" ht="26.8" customHeight="1"/>
    <row r="166" ht="26.8" customHeight="1"/>
    <row r="167" ht="26.8" customHeight="1"/>
    <row r="168" ht="26.8" customHeight="1"/>
    <row r="169" ht="26.8" customHeight="1"/>
    <row r="170" ht="26.8" customHeight="1"/>
    <row r="171" ht="26.8" customHeight="1"/>
    <row r="172" ht="26.8" customHeight="1"/>
    <row r="173" ht="26.8" customHeight="1"/>
    <row r="174" ht="26.8" customHeight="1"/>
    <row r="175" ht="26.8" customHeight="1"/>
    <row r="176" ht="26.8" customHeight="1"/>
    <row r="177" ht="26.8" customHeight="1"/>
    <row r="178" ht="26.8" customHeight="1"/>
    <row r="179" ht="26.8" customHeight="1"/>
    <row r="180" ht="26.8" customHeight="1"/>
    <row r="181" ht="26.8" customHeight="1"/>
    <row r="182" ht="26.8" customHeight="1"/>
    <row r="183" ht="26.8" customHeight="1"/>
    <row r="184" ht="26.8" customHeight="1"/>
    <row r="185" ht="26.8" customHeight="1"/>
    <row r="186" ht="26.8" customHeight="1"/>
    <row r="187" ht="26.8" customHeight="1"/>
    <row r="188" ht="26.8" customHeight="1"/>
    <row r="189" ht="26.8" customHeight="1"/>
    <row r="190" ht="26.8" customHeight="1"/>
    <row r="191" ht="26.8" customHeight="1"/>
    <row r="192" ht="26.8" customHeight="1"/>
    <row r="193" ht="26.8" customHeight="1"/>
    <row r="194" ht="26.8" customHeight="1"/>
  </sheetData>
  <mergeCells count="3">
    <mergeCell ref="A1:M1"/>
    <mergeCell ref="A2:M2"/>
    <mergeCell ref="B19:E19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196"/>
  <sheetViews>
    <sheetView tabSelected="1" workbookViewId="0">
      <pane ySplit="3" topLeftCell="A4" activePane="bottomLeft" state="frozen"/>
      <selection/>
      <selection pane="bottomLeft" activeCell="R16" sqref="R16"/>
    </sheetView>
  </sheetViews>
  <sheetFormatPr defaultColWidth="9" defaultRowHeight="32" customHeight="1"/>
  <cols>
    <col min="1" max="1" width="5.875" style="73" customWidth="1"/>
    <col min="2" max="2" width="10.5" style="74" customWidth="1"/>
    <col min="3" max="3" width="5.625" style="73" customWidth="1"/>
    <col min="4" max="4" width="20.375" style="73" customWidth="1"/>
    <col min="5" max="5" width="6.5" style="73" customWidth="1"/>
    <col min="6" max="8" width="7.375" style="75" customWidth="1"/>
    <col min="9" max="10" width="7.875" style="5" customWidth="1"/>
    <col min="11" max="11" width="11.8333333333333" style="5" customWidth="1"/>
    <col min="12" max="12" width="12.25" style="75" customWidth="1"/>
    <col min="13" max="13" width="5.33333333333333" style="75" customWidth="1"/>
    <col min="14" max="27" width="6.16666666666667" style="75" customWidth="1"/>
    <col min="28" max="40" width="9" style="76"/>
  </cols>
  <sheetData>
    <row r="1" s="71" customFormat="1" ht="26.75" customHeight="1" spans="1:13">
      <c r="A1" s="77" t="s">
        <v>0</v>
      </c>
      <c r="B1" s="77"/>
      <c r="C1" s="77"/>
      <c r="D1" s="77"/>
      <c r="E1" s="77"/>
      <c r="F1" s="77"/>
      <c r="G1" s="77"/>
      <c r="H1" s="77"/>
      <c r="I1" s="8"/>
      <c r="J1" s="8"/>
      <c r="K1" s="8"/>
      <c r="L1" s="77"/>
      <c r="M1" s="77"/>
    </row>
    <row r="2" s="71" customFormat="1" ht="33.5" customHeight="1" spans="1:13">
      <c r="A2" s="78" t="s">
        <v>128</v>
      </c>
      <c r="B2" s="78"/>
      <c r="C2" s="78"/>
      <c r="D2" s="78"/>
      <c r="E2" s="78"/>
      <c r="F2" s="78"/>
      <c r="G2" s="78"/>
      <c r="H2" s="78"/>
      <c r="I2" s="10"/>
      <c r="J2" s="10"/>
      <c r="K2" s="10"/>
      <c r="L2" s="78"/>
      <c r="M2" s="78"/>
    </row>
    <row r="3" s="72" customFormat="1" ht="29" customHeight="1" spans="1:27">
      <c r="A3" s="79" t="s">
        <v>2</v>
      </c>
      <c r="B3" s="79" t="s">
        <v>3</v>
      </c>
      <c r="C3" s="79" t="s">
        <v>4</v>
      </c>
      <c r="D3" s="79" t="s">
        <v>5</v>
      </c>
      <c r="E3" s="79" t="s">
        <v>6</v>
      </c>
      <c r="F3" s="79" t="s">
        <v>7</v>
      </c>
      <c r="G3" s="79" t="s">
        <v>8</v>
      </c>
      <c r="H3" s="79" t="s">
        <v>9</v>
      </c>
      <c r="I3" s="13" t="s">
        <v>10</v>
      </c>
      <c r="J3" s="13" t="s">
        <v>11</v>
      </c>
      <c r="K3" s="13" t="s">
        <v>12</v>
      </c>
      <c r="L3" s="114" t="s">
        <v>13</v>
      </c>
      <c r="M3" s="79" t="s">
        <v>14</v>
      </c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ht="18" customHeight="1" spans="1:13">
      <c r="A4" s="80" t="s">
        <v>129</v>
      </c>
      <c r="B4" s="81" t="s">
        <v>130</v>
      </c>
      <c r="C4" s="82"/>
      <c r="D4" s="83" t="s">
        <v>131</v>
      </c>
      <c r="E4" s="84" t="s">
        <v>83</v>
      </c>
      <c r="F4" s="85">
        <v>200</v>
      </c>
      <c r="G4" s="85">
        <v>80</v>
      </c>
      <c r="H4" s="85">
        <v>20</v>
      </c>
      <c r="I4" s="12">
        <f t="shared" ref="I4:I30" si="0">SUM(F4:H4)</f>
        <v>300</v>
      </c>
      <c r="J4" s="116">
        <v>12</v>
      </c>
      <c r="K4" s="117">
        <f t="shared" ref="K4:K30" si="1">J4*I4</f>
        <v>3600</v>
      </c>
      <c r="L4" s="85" t="s">
        <v>132</v>
      </c>
      <c r="M4" s="118"/>
    </row>
    <row r="5" ht="18" customHeight="1" spans="1:13">
      <c r="A5" s="80" t="s">
        <v>133</v>
      </c>
      <c r="B5" s="81" t="s">
        <v>134</v>
      </c>
      <c r="C5" s="82"/>
      <c r="D5" s="83"/>
      <c r="E5" s="84" t="s">
        <v>83</v>
      </c>
      <c r="F5" s="85">
        <v>40</v>
      </c>
      <c r="G5" s="85"/>
      <c r="H5" s="85">
        <v>15</v>
      </c>
      <c r="I5" s="12">
        <f t="shared" si="0"/>
        <v>55</v>
      </c>
      <c r="J5" s="116">
        <v>20</v>
      </c>
      <c r="K5" s="117">
        <f t="shared" si="1"/>
        <v>1100</v>
      </c>
      <c r="L5" s="85" t="s">
        <v>135</v>
      </c>
      <c r="M5" s="118"/>
    </row>
    <row r="6" ht="18" customHeight="1" spans="1:13">
      <c r="A6" s="80" t="s">
        <v>136</v>
      </c>
      <c r="B6" s="81" t="s">
        <v>137</v>
      </c>
      <c r="C6" s="82"/>
      <c r="D6" s="83"/>
      <c r="E6" s="84" t="s">
        <v>83</v>
      </c>
      <c r="F6" s="85">
        <v>0</v>
      </c>
      <c r="G6" s="85">
        <v>10</v>
      </c>
      <c r="H6" s="85"/>
      <c r="I6" s="12">
        <f t="shared" si="0"/>
        <v>10</v>
      </c>
      <c r="J6" s="116"/>
      <c r="K6" s="117">
        <f t="shared" si="1"/>
        <v>0</v>
      </c>
      <c r="L6" s="85"/>
      <c r="M6" s="118"/>
    </row>
    <row r="7" ht="18" customHeight="1" spans="1:13">
      <c r="A7" s="80" t="s">
        <v>138</v>
      </c>
      <c r="B7" s="81" t="s">
        <v>139</v>
      </c>
      <c r="C7" s="82"/>
      <c r="D7" s="83" t="s">
        <v>140</v>
      </c>
      <c r="E7" s="84" t="s">
        <v>83</v>
      </c>
      <c r="F7" s="85">
        <v>5</v>
      </c>
      <c r="G7" s="85"/>
      <c r="H7" s="85"/>
      <c r="I7" s="12">
        <f t="shared" si="0"/>
        <v>5</v>
      </c>
      <c r="J7" s="116">
        <v>48</v>
      </c>
      <c r="K7" s="117">
        <f t="shared" si="1"/>
        <v>240</v>
      </c>
      <c r="L7" s="119" t="s">
        <v>141</v>
      </c>
      <c r="M7" s="118"/>
    </row>
    <row r="8" ht="18" customHeight="1" spans="1:13">
      <c r="A8" s="80" t="s">
        <v>142</v>
      </c>
      <c r="B8" s="81" t="s">
        <v>139</v>
      </c>
      <c r="C8" s="82"/>
      <c r="D8" s="83" t="s">
        <v>143</v>
      </c>
      <c r="E8" s="84" t="s">
        <v>83</v>
      </c>
      <c r="F8" s="85">
        <v>135</v>
      </c>
      <c r="G8" s="85">
        <v>80</v>
      </c>
      <c r="H8" s="85">
        <v>20</v>
      </c>
      <c r="I8" s="12">
        <f t="shared" si="0"/>
        <v>235</v>
      </c>
      <c r="J8" s="116">
        <v>20</v>
      </c>
      <c r="K8" s="117">
        <f t="shared" si="1"/>
        <v>4700</v>
      </c>
      <c r="L8" s="120" t="s">
        <v>141</v>
      </c>
      <c r="M8" s="118"/>
    </row>
    <row r="9" ht="18" customHeight="1" spans="1:13">
      <c r="A9" s="80" t="s">
        <v>144</v>
      </c>
      <c r="B9" s="86" t="s">
        <v>139</v>
      </c>
      <c r="C9" s="27"/>
      <c r="D9" s="87" t="s">
        <v>145</v>
      </c>
      <c r="E9" s="88" t="s">
        <v>83</v>
      </c>
      <c r="F9" s="89">
        <v>0</v>
      </c>
      <c r="G9" s="89"/>
      <c r="H9" s="89"/>
      <c r="I9" s="121">
        <f t="shared" si="0"/>
        <v>0</v>
      </c>
      <c r="J9" s="122"/>
      <c r="K9" s="123">
        <f t="shared" si="1"/>
        <v>0</v>
      </c>
      <c r="L9" s="89"/>
      <c r="M9" s="118"/>
    </row>
    <row r="10" ht="18" customHeight="1" spans="1:13">
      <c r="A10" s="80" t="s">
        <v>146</v>
      </c>
      <c r="B10" s="90" t="s">
        <v>147</v>
      </c>
      <c r="C10" s="82"/>
      <c r="D10" s="91" t="s">
        <v>148</v>
      </c>
      <c r="E10" s="92" t="s">
        <v>55</v>
      </c>
      <c r="F10" s="85">
        <v>55</v>
      </c>
      <c r="G10" s="85">
        <v>8</v>
      </c>
      <c r="H10" s="85">
        <v>5</v>
      </c>
      <c r="I10" s="12">
        <f t="shared" si="0"/>
        <v>68</v>
      </c>
      <c r="J10" s="116">
        <v>12</v>
      </c>
      <c r="K10" s="117">
        <f t="shared" si="1"/>
        <v>816</v>
      </c>
      <c r="L10" s="85" t="s">
        <v>149</v>
      </c>
      <c r="M10" s="118"/>
    </row>
    <row r="11" ht="18" customHeight="1" spans="1:13">
      <c r="A11" s="93" t="s">
        <v>150</v>
      </c>
      <c r="B11" s="94" t="s">
        <v>151</v>
      </c>
      <c r="C11" s="95"/>
      <c r="D11" s="96" t="s">
        <v>152</v>
      </c>
      <c r="E11" s="97" t="s">
        <v>55</v>
      </c>
      <c r="F11" s="98">
        <v>30</v>
      </c>
      <c r="G11" s="98">
        <v>12</v>
      </c>
      <c r="H11" s="98">
        <v>5</v>
      </c>
      <c r="I11" s="124">
        <f t="shared" si="0"/>
        <v>47</v>
      </c>
      <c r="J11" s="125">
        <v>15</v>
      </c>
      <c r="K11" s="126">
        <f t="shared" si="1"/>
        <v>705</v>
      </c>
      <c r="L11" s="98" t="s">
        <v>149</v>
      </c>
      <c r="M11" s="127"/>
    </row>
    <row r="12" ht="18" customHeight="1" spans="1:13">
      <c r="A12" s="80" t="s">
        <v>153</v>
      </c>
      <c r="B12" s="81" t="s">
        <v>154</v>
      </c>
      <c r="C12" s="82"/>
      <c r="D12" s="99" t="s">
        <v>155</v>
      </c>
      <c r="E12" s="84" t="s">
        <v>99</v>
      </c>
      <c r="F12" s="85">
        <v>120</v>
      </c>
      <c r="G12" s="85">
        <v>80</v>
      </c>
      <c r="H12" s="85">
        <v>20</v>
      </c>
      <c r="I12" s="12">
        <f t="shared" si="0"/>
        <v>220</v>
      </c>
      <c r="J12" s="116">
        <v>8</v>
      </c>
      <c r="K12" s="117">
        <f t="shared" si="1"/>
        <v>1760</v>
      </c>
      <c r="L12" s="85" t="s">
        <v>156</v>
      </c>
      <c r="M12" s="118"/>
    </row>
    <row r="13" ht="18" customHeight="1" spans="1:13">
      <c r="A13" s="80" t="s">
        <v>157</v>
      </c>
      <c r="B13" s="81" t="s">
        <v>158</v>
      </c>
      <c r="C13" s="82"/>
      <c r="D13" s="99" t="s">
        <v>159</v>
      </c>
      <c r="E13" s="84" t="s">
        <v>55</v>
      </c>
      <c r="F13" s="85">
        <v>50</v>
      </c>
      <c r="G13" s="85">
        <v>24</v>
      </c>
      <c r="H13" s="85">
        <v>6</v>
      </c>
      <c r="I13" s="12">
        <f t="shared" si="0"/>
        <v>80</v>
      </c>
      <c r="J13" s="116">
        <v>30</v>
      </c>
      <c r="K13" s="117">
        <f t="shared" si="1"/>
        <v>2400</v>
      </c>
      <c r="L13" s="85" t="s">
        <v>149</v>
      </c>
      <c r="M13" s="118"/>
    </row>
    <row r="14" ht="18" customHeight="1" spans="1:13">
      <c r="A14" s="80" t="s">
        <v>160</v>
      </c>
      <c r="B14" s="90" t="s">
        <v>161</v>
      </c>
      <c r="C14" s="82"/>
      <c r="D14" s="91" t="s">
        <v>162</v>
      </c>
      <c r="E14" s="100" t="s">
        <v>66</v>
      </c>
      <c r="F14" s="85">
        <v>200</v>
      </c>
      <c r="G14" s="85">
        <v>150</v>
      </c>
      <c r="H14" s="85">
        <v>10</v>
      </c>
      <c r="I14" s="12">
        <f t="shared" si="0"/>
        <v>360</v>
      </c>
      <c r="J14" s="116">
        <v>15</v>
      </c>
      <c r="K14" s="117">
        <f t="shared" si="1"/>
        <v>5400</v>
      </c>
      <c r="L14" s="85" t="s">
        <v>163</v>
      </c>
      <c r="M14" s="118"/>
    </row>
    <row r="15" ht="18" customHeight="1" spans="1:13">
      <c r="A15" s="80" t="s">
        <v>164</v>
      </c>
      <c r="B15" s="90" t="s">
        <v>161</v>
      </c>
      <c r="C15" s="82"/>
      <c r="D15" s="91" t="s">
        <v>165</v>
      </c>
      <c r="E15" s="100" t="s">
        <v>66</v>
      </c>
      <c r="F15" s="85">
        <v>100</v>
      </c>
      <c r="G15" s="85">
        <v>80</v>
      </c>
      <c r="H15" s="85"/>
      <c r="I15" s="12">
        <f t="shared" si="0"/>
        <v>180</v>
      </c>
      <c r="J15" s="116">
        <v>13</v>
      </c>
      <c r="K15" s="117">
        <f t="shared" si="1"/>
        <v>2340</v>
      </c>
      <c r="L15" s="85" t="s">
        <v>163</v>
      </c>
      <c r="M15" s="118"/>
    </row>
    <row r="16" ht="18" customHeight="1" spans="1:13">
      <c r="A16" s="80" t="s">
        <v>166</v>
      </c>
      <c r="B16" s="101" t="s">
        <v>167</v>
      </c>
      <c r="C16" s="82"/>
      <c r="D16" s="102" t="s">
        <v>168</v>
      </c>
      <c r="E16" s="103" t="s">
        <v>43</v>
      </c>
      <c r="F16" s="85">
        <v>30</v>
      </c>
      <c r="G16" s="85">
        <v>20</v>
      </c>
      <c r="H16" s="85"/>
      <c r="I16" s="12">
        <f t="shared" si="0"/>
        <v>50</v>
      </c>
      <c r="J16" s="116"/>
      <c r="K16" s="117">
        <f t="shared" si="1"/>
        <v>0</v>
      </c>
      <c r="L16" s="85"/>
      <c r="M16" s="118"/>
    </row>
    <row r="17" ht="18" customHeight="1" spans="1:13">
      <c r="A17" s="80" t="s">
        <v>169</v>
      </c>
      <c r="B17" s="101" t="s">
        <v>170</v>
      </c>
      <c r="C17" s="82"/>
      <c r="D17" s="102" t="s">
        <v>171</v>
      </c>
      <c r="E17" s="103" t="s">
        <v>103</v>
      </c>
      <c r="F17" s="85">
        <v>10</v>
      </c>
      <c r="G17" s="85">
        <v>15</v>
      </c>
      <c r="H17" s="85"/>
      <c r="I17" s="12">
        <f t="shared" si="0"/>
        <v>25</v>
      </c>
      <c r="J17" s="116">
        <v>23</v>
      </c>
      <c r="K17" s="117">
        <f t="shared" si="1"/>
        <v>575</v>
      </c>
      <c r="L17" s="85" t="s">
        <v>172</v>
      </c>
      <c r="M17" s="118"/>
    </row>
    <row r="18" ht="18" customHeight="1" spans="1:13">
      <c r="A18" s="80" t="s">
        <v>173</v>
      </c>
      <c r="B18" s="104" t="s">
        <v>174</v>
      </c>
      <c r="C18" s="82"/>
      <c r="D18" s="105" t="s">
        <v>175</v>
      </c>
      <c r="E18" s="103" t="s">
        <v>176</v>
      </c>
      <c r="F18" s="85">
        <v>0</v>
      </c>
      <c r="G18" s="85">
        <v>5</v>
      </c>
      <c r="H18" s="85"/>
      <c r="I18" s="12">
        <f t="shared" si="0"/>
        <v>5</v>
      </c>
      <c r="J18" s="116"/>
      <c r="K18" s="117">
        <f t="shared" si="1"/>
        <v>0</v>
      </c>
      <c r="L18" s="85"/>
      <c r="M18" s="118"/>
    </row>
    <row r="19" ht="18" customHeight="1" spans="1:13">
      <c r="A19" s="80" t="s">
        <v>177</v>
      </c>
      <c r="B19" s="106" t="s">
        <v>178</v>
      </c>
      <c r="C19" s="82"/>
      <c r="D19" s="107" t="s">
        <v>179</v>
      </c>
      <c r="E19" s="103" t="s">
        <v>103</v>
      </c>
      <c r="F19" s="85">
        <v>48</v>
      </c>
      <c r="G19" s="85">
        <v>20</v>
      </c>
      <c r="H19" s="85"/>
      <c r="I19" s="12">
        <f t="shared" si="0"/>
        <v>68</v>
      </c>
      <c r="J19" s="116">
        <v>7</v>
      </c>
      <c r="K19" s="117">
        <f t="shared" si="1"/>
        <v>476</v>
      </c>
      <c r="L19" s="85" t="s">
        <v>180</v>
      </c>
      <c r="M19" s="118"/>
    </row>
    <row r="20" ht="18" customHeight="1" spans="1:13">
      <c r="A20" s="80" t="s">
        <v>181</v>
      </c>
      <c r="B20" s="101" t="s">
        <v>182</v>
      </c>
      <c r="C20" s="82"/>
      <c r="D20" s="102" t="s">
        <v>183</v>
      </c>
      <c r="E20" s="103" t="s">
        <v>184</v>
      </c>
      <c r="F20" s="85">
        <v>20</v>
      </c>
      <c r="G20" s="85">
        <v>40</v>
      </c>
      <c r="H20" s="85">
        <v>30</v>
      </c>
      <c r="I20" s="12">
        <f t="shared" si="0"/>
        <v>90</v>
      </c>
      <c r="J20" s="116">
        <v>1</v>
      </c>
      <c r="K20" s="117">
        <f t="shared" si="1"/>
        <v>90</v>
      </c>
      <c r="L20" s="85" t="s">
        <v>185</v>
      </c>
      <c r="M20" s="118"/>
    </row>
    <row r="21" ht="18" customHeight="1" spans="1:13">
      <c r="A21" s="80" t="s">
        <v>186</v>
      </c>
      <c r="B21" s="101" t="s">
        <v>187</v>
      </c>
      <c r="C21" s="82"/>
      <c r="D21" s="91" t="s">
        <v>188</v>
      </c>
      <c r="E21" s="103" t="s">
        <v>189</v>
      </c>
      <c r="F21" s="85">
        <v>10</v>
      </c>
      <c r="G21" s="85">
        <v>20</v>
      </c>
      <c r="H21" s="85">
        <v>5</v>
      </c>
      <c r="I21" s="12">
        <f t="shared" si="0"/>
        <v>35</v>
      </c>
      <c r="J21" s="116">
        <v>15</v>
      </c>
      <c r="K21" s="117">
        <f t="shared" si="1"/>
        <v>525</v>
      </c>
      <c r="L21" s="85" t="s">
        <v>190</v>
      </c>
      <c r="M21" s="118"/>
    </row>
    <row r="22" ht="18" customHeight="1" spans="1:13">
      <c r="A22" s="80" t="s">
        <v>191</v>
      </c>
      <c r="B22" s="101" t="s">
        <v>192</v>
      </c>
      <c r="C22" s="82"/>
      <c r="D22" s="91" t="s">
        <v>193</v>
      </c>
      <c r="E22" s="103" t="s">
        <v>189</v>
      </c>
      <c r="F22" s="85">
        <v>50</v>
      </c>
      <c r="G22" s="85">
        <v>20</v>
      </c>
      <c r="H22" s="85">
        <v>30</v>
      </c>
      <c r="I22" s="12">
        <f t="shared" si="0"/>
        <v>100</v>
      </c>
      <c r="J22" s="116">
        <v>3</v>
      </c>
      <c r="K22" s="117">
        <f t="shared" si="1"/>
        <v>300</v>
      </c>
      <c r="L22" s="85" t="s">
        <v>194</v>
      </c>
      <c r="M22" s="118"/>
    </row>
    <row r="23" ht="18" customHeight="1" spans="1:13">
      <c r="A23" s="80" t="s">
        <v>195</v>
      </c>
      <c r="B23" s="101" t="s">
        <v>196</v>
      </c>
      <c r="C23" s="82"/>
      <c r="D23" s="102" t="s">
        <v>197</v>
      </c>
      <c r="E23" s="103" t="s">
        <v>83</v>
      </c>
      <c r="F23" s="85">
        <v>10</v>
      </c>
      <c r="G23" s="85">
        <v>3</v>
      </c>
      <c r="H23" s="85">
        <v>6</v>
      </c>
      <c r="I23" s="12">
        <f t="shared" si="0"/>
        <v>19</v>
      </c>
      <c r="J23" s="116">
        <v>15</v>
      </c>
      <c r="K23" s="117">
        <f t="shared" si="1"/>
        <v>285</v>
      </c>
      <c r="L23" s="85" t="s">
        <v>149</v>
      </c>
      <c r="M23" s="118"/>
    </row>
    <row r="24" ht="18" customHeight="1" spans="1:13">
      <c r="A24" s="80" t="s">
        <v>198</v>
      </c>
      <c r="B24" s="106" t="s">
        <v>199</v>
      </c>
      <c r="C24" s="82"/>
      <c r="D24" s="91" t="s">
        <v>200</v>
      </c>
      <c r="E24" s="103" t="s">
        <v>176</v>
      </c>
      <c r="F24" s="85">
        <v>10</v>
      </c>
      <c r="G24" s="85">
        <v>10</v>
      </c>
      <c r="H24" s="85">
        <v>5</v>
      </c>
      <c r="I24" s="12">
        <f t="shared" si="0"/>
        <v>25</v>
      </c>
      <c r="J24" s="116">
        <v>6</v>
      </c>
      <c r="K24" s="117">
        <f t="shared" si="1"/>
        <v>150</v>
      </c>
      <c r="L24" s="85" t="s">
        <v>201</v>
      </c>
      <c r="M24" s="118"/>
    </row>
    <row r="25" ht="18" customHeight="1" spans="1:13">
      <c r="A25" s="80" t="s">
        <v>202</v>
      </c>
      <c r="B25" s="108" t="s">
        <v>203</v>
      </c>
      <c r="C25" s="27"/>
      <c r="D25" s="109" t="s">
        <v>204</v>
      </c>
      <c r="E25" s="53" t="s">
        <v>184</v>
      </c>
      <c r="F25" s="89">
        <v>0</v>
      </c>
      <c r="G25" s="89"/>
      <c r="H25" s="89"/>
      <c r="I25" s="121">
        <f t="shared" si="0"/>
        <v>0</v>
      </c>
      <c r="J25" s="122"/>
      <c r="K25" s="123">
        <f t="shared" si="1"/>
        <v>0</v>
      </c>
      <c r="L25" s="89"/>
      <c r="M25" s="118"/>
    </row>
    <row r="26" ht="18" customHeight="1" spans="1:13">
      <c r="A26" s="110"/>
      <c r="B26" s="111"/>
      <c r="C26" s="110"/>
      <c r="D26" s="110"/>
      <c r="E26" s="110"/>
      <c r="F26" s="112"/>
      <c r="G26" s="112"/>
      <c r="H26" s="112"/>
      <c r="I26" s="12">
        <f t="shared" si="0"/>
        <v>0</v>
      </c>
      <c r="J26" s="128"/>
      <c r="K26" s="117">
        <f t="shared" si="1"/>
        <v>0</v>
      </c>
      <c r="L26" s="118"/>
      <c r="M26" s="118"/>
    </row>
    <row r="27" ht="18" customHeight="1" spans="1:13">
      <c r="A27" s="110"/>
      <c r="B27" s="113" t="s">
        <v>36</v>
      </c>
      <c r="C27" s="113"/>
      <c r="D27" s="113"/>
      <c r="E27" s="113"/>
      <c r="F27" s="46">
        <f t="shared" ref="F27:K27" si="2">SUM(F4:F26)</f>
        <v>1123</v>
      </c>
      <c r="G27" s="46">
        <f t="shared" si="2"/>
        <v>677</v>
      </c>
      <c r="H27" s="46">
        <f t="shared" si="2"/>
        <v>177</v>
      </c>
      <c r="I27" s="46">
        <f t="shared" si="2"/>
        <v>1977</v>
      </c>
      <c r="J27" s="46">
        <f t="shared" si="2"/>
        <v>263</v>
      </c>
      <c r="K27" s="46">
        <f t="shared" si="2"/>
        <v>25462</v>
      </c>
      <c r="L27" s="118"/>
      <c r="M27" s="118"/>
    </row>
    <row r="28" ht="22.25" customHeight="1"/>
    <row r="29" ht="22.25" customHeight="1"/>
    <row r="30" ht="22.25" customHeight="1"/>
    <row r="31" ht="22.25" customHeight="1"/>
    <row r="32" ht="22.25" customHeight="1"/>
    <row r="33" ht="22.25" customHeight="1"/>
    <row r="34" ht="22.25" customHeight="1"/>
    <row r="35" ht="22.25" customHeight="1"/>
    <row r="36" ht="22.25" customHeight="1"/>
    <row r="37" ht="22.25" customHeight="1"/>
    <row r="38" ht="22.25" customHeight="1"/>
    <row r="39" ht="22.25" customHeight="1"/>
    <row r="40" ht="22.25" customHeight="1"/>
    <row r="41" ht="22.25" customHeight="1"/>
    <row r="42" ht="22.25" customHeight="1"/>
    <row r="43" ht="22.25" customHeight="1"/>
    <row r="44" ht="22.25" customHeight="1"/>
    <row r="45" ht="22.25" customHeight="1"/>
    <row r="46" ht="22.25" customHeight="1"/>
    <row r="47" ht="22.25" customHeight="1"/>
    <row r="48" ht="22.25" customHeight="1"/>
    <row r="49" ht="22.25" customHeight="1"/>
    <row r="50" ht="22.25" customHeight="1"/>
    <row r="51" ht="22.25" customHeight="1"/>
    <row r="52" ht="22.25" customHeight="1"/>
    <row r="53" ht="22.25" customHeight="1"/>
    <row r="54" ht="22.25" customHeight="1"/>
    <row r="55" ht="22.25" customHeight="1"/>
    <row r="56" ht="22.25" customHeight="1"/>
    <row r="57" ht="22.25" customHeight="1"/>
    <row r="58" ht="22.25" customHeight="1"/>
    <row r="59" ht="22.25" customHeight="1"/>
    <row r="60" ht="22.25" customHeight="1"/>
    <row r="61" ht="22.25" customHeight="1"/>
    <row r="62" ht="22.25" customHeight="1"/>
    <row r="63" ht="22.25" customHeight="1"/>
    <row r="64" ht="22.25" customHeight="1"/>
    <row r="65" ht="22.25" customHeight="1"/>
    <row r="66" ht="22.25" customHeight="1"/>
    <row r="67" ht="22.25" customHeight="1"/>
    <row r="68" ht="22.25" customHeight="1"/>
    <row r="69" ht="22.25" customHeight="1"/>
    <row r="70" ht="22.25" customHeight="1"/>
    <row r="71" ht="22.25" customHeight="1"/>
    <row r="72" ht="22.25" customHeight="1"/>
    <row r="73" ht="22.25" customHeight="1"/>
    <row r="74" ht="22.25" customHeight="1"/>
    <row r="75" ht="22.25" customHeight="1"/>
    <row r="76" ht="22.25" customHeight="1"/>
    <row r="77" ht="22.25" customHeight="1"/>
    <row r="78" ht="22.25" customHeight="1"/>
    <row r="79" ht="22.25" customHeight="1"/>
    <row r="80" ht="22.25" customHeight="1"/>
    <row r="81" ht="22.25" customHeight="1"/>
    <row r="82" ht="22.25" customHeight="1"/>
    <row r="83" ht="22.25" customHeight="1"/>
    <row r="84" ht="22.25" customHeight="1"/>
    <row r="85" ht="22.25" customHeight="1"/>
    <row r="86" ht="22.25" customHeight="1"/>
    <row r="87" ht="22.25" customHeight="1"/>
    <row r="88" ht="22.25" customHeight="1"/>
    <row r="89" ht="22.25" customHeight="1"/>
    <row r="90" ht="22.25" customHeight="1"/>
    <row r="91" ht="22.25" customHeight="1"/>
    <row r="92" ht="22.25" customHeight="1"/>
    <row r="93" ht="22.25" customHeight="1"/>
    <row r="94" ht="22.25" customHeight="1"/>
    <row r="95" ht="22.25" customHeight="1"/>
    <row r="96" ht="22.25" customHeight="1"/>
    <row r="97" ht="22.25" customHeight="1"/>
    <row r="98" ht="22.25" customHeight="1"/>
    <row r="99" ht="22.25" customHeight="1"/>
    <row r="100" ht="22.25" customHeight="1"/>
    <row r="101" ht="22.25" customHeight="1"/>
    <row r="102" ht="22.25" customHeight="1"/>
    <row r="103" ht="22.25" customHeight="1"/>
    <row r="104" ht="22.25" customHeight="1"/>
    <row r="105" ht="22.25" customHeight="1"/>
    <row r="106" ht="22.25" customHeight="1"/>
    <row r="107" ht="22.25" customHeight="1"/>
    <row r="108" ht="22.25" customHeight="1"/>
    <row r="109" ht="22.25" customHeight="1"/>
    <row r="110" ht="22.25" customHeight="1"/>
    <row r="111" ht="22.25" customHeight="1"/>
    <row r="112" ht="22.25" customHeight="1"/>
    <row r="113" ht="22.25" customHeight="1"/>
    <row r="114" ht="22.25" customHeight="1"/>
    <row r="115" ht="22.25" customHeight="1"/>
    <row r="116" ht="22.25" customHeight="1"/>
    <row r="117" ht="22.25" customHeight="1"/>
    <row r="118" ht="22.25" customHeight="1"/>
    <row r="119" ht="22.25" customHeight="1"/>
    <row r="120" ht="22.25" customHeight="1"/>
    <row r="121" ht="22.25" customHeight="1"/>
    <row r="122" ht="22.25" customHeight="1"/>
    <row r="123" ht="22.25" customHeight="1"/>
    <row r="124" ht="22.25" customHeight="1"/>
    <row r="125" ht="22.25" customHeight="1"/>
    <row r="126" ht="22.25" customHeight="1"/>
    <row r="127" ht="22.25" customHeight="1"/>
    <row r="128" ht="22.25" customHeight="1"/>
    <row r="129" ht="22.25" customHeight="1"/>
    <row r="130" ht="22.25" customHeight="1"/>
    <row r="131" ht="22.25" customHeight="1"/>
    <row r="132" ht="22.25" customHeight="1"/>
    <row r="133" ht="22.25" customHeight="1"/>
    <row r="134" ht="22.25" customHeight="1"/>
    <row r="135" ht="22.25" customHeight="1"/>
    <row r="136" ht="22.25" customHeight="1"/>
    <row r="137" ht="22.25" customHeight="1"/>
    <row r="138" ht="22.25" customHeight="1"/>
    <row r="139" ht="22.25" customHeight="1"/>
    <row r="140" ht="22.25" customHeight="1"/>
    <row r="141" ht="22.25" customHeight="1"/>
    <row r="142" ht="22.25" customHeight="1"/>
    <row r="143" ht="22.25" customHeight="1"/>
    <row r="144" ht="22.25" customHeight="1"/>
    <row r="145" ht="22.25" customHeight="1"/>
    <row r="146" ht="22.25" customHeight="1"/>
    <row r="147" ht="22.25" customHeight="1"/>
    <row r="148" ht="22.25" customHeight="1"/>
    <row r="149" ht="22.25" customHeight="1"/>
    <row r="150" ht="22.25" customHeight="1"/>
    <row r="151" ht="22.25" customHeight="1"/>
    <row r="152" ht="22.25" customHeight="1"/>
    <row r="153" ht="22.25" customHeight="1"/>
    <row r="154" ht="22.25" customHeight="1"/>
    <row r="155" ht="22.25" customHeight="1"/>
    <row r="156" ht="22.25" customHeight="1"/>
    <row r="157" ht="22.25" customHeight="1"/>
    <row r="158" ht="22.25" customHeight="1"/>
    <row r="159" ht="22.25" customHeight="1"/>
    <row r="160" ht="22.25" customHeight="1"/>
    <row r="161" ht="22.25" customHeight="1"/>
    <row r="162" ht="22.25" customHeight="1"/>
    <row r="163" ht="22.25" customHeight="1"/>
    <row r="164" ht="22.25" customHeight="1"/>
    <row r="165" ht="22.25" customHeight="1"/>
    <row r="166" ht="22.25" customHeight="1"/>
    <row r="167" ht="22.25" customHeight="1"/>
    <row r="168" ht="22.25" customHeight="1"/>
    <row r="169" ht="22.25" customHeight="1"/>
    <row r="170" ht="22.25" customHeight="1"/>
    <row r="171" ht="22.25" customHeight="1"/>
    <row r="172" ht="22.25" customHeight="1"/>
    <row r="173" ht="22.25" customHeight="1"/>
    <row r="174" ht="22.25" customHeight="1"/>
    <row r="175" ht="22.25" customHeight="1"/>
    <row r="176" ht="22.25" customHeight="1"/>
    <row r="177" ht="22.25" customHeight="1"/>
    <row r="178" ht="22.25" customHeight="1"/>
    <row r="179" ht="22.25" customHeight="1"/>
    <row r="180" ht="22.25" customHeight="1"/>
    <row r="181" ht="22.25" customHeight="1"/>
    <row r="182" ht="22.25" customHeight="1"/>
    <row r="183" ht="22.25" customHeight="1"/>
    <row r="184" ht="22.25" customHeight="1"/>
    <row r="185" ht="22.25" customHeight="1"/>
    <row r="186" ht="22.25" customHeight="1"/>
    <row r="187" ht="22.25" customHeight="1"/>
    <row r="188" ht="22.25" customHeight="1"/>
    <row r="189" ht="22.25" customHeight="1"/>
    <row r="190" ht="22.25" customHeight="1"/>
    <row r="191" ht="22.25" customHeight="1"/>
    <row r="192" ht="22.25" customHeight="1"/>
    <row r="193" ht="22.25" customHeight="1"/>
    <row r="194" ht="22.25" customHeight="1"/>
    <row r="195" ht="22.25" customHeight="1"/>
    <row r="196" ht="22.25" customHeight="1"/>
  </sheetData>
  <mergeCells count="3">
    <mergeCell ref="A1:M1"/>
    <mergeCell ref="A2:M2"/>
    <mergeCell ref="B27:E27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32"/>
  <sheetViews>
    <sheetView workbookViewId="0">
      <pane ySplit="3" topLeftCell="A12" activePane="bottomLeft" state="frozen"/>
      <selection/>
      <selection pane="bottomLeft" activeCell="S19" sqref="S19"/>
    </sheetView>
  </sheetViews>
  <sheetFormatPr defaultColWidth="9" defaultRowHeight="32" customHeight="1"/>
  <cols>
    <col min="1" max="1" width="5.33333333333333" style="3" customWidth="1"/>
    <col min="2" max="2" width="12.6666666666667" style="4" customWidth="1"/>
    <col min="3" max="3" width="11.8333333333333" style="4" customWidth="1"/>
    <col min="4" max="4" width="13.5" style="4" customWidth="1"/>
    <col min="5" max="5" width="6.5" style="3" customWidth="1"/>
    <col min="6" max="6" width="8.625" style="5" customWidth="1"/>
    <col min="7" max="10" width="7.75" style="5" customWidth="1"/>
    <col min="11" max="11" width="9" style="5" customWidth="1"/>
    <col min="12" max="12" width="10.75" style="5" customWidth="1"/>
    <col min="13" max="13" width="5.33333333333333" style="5" customWidth="1"/>
    <col min="14" max="27" width="6.16666666666667" style="5" customWidth="1"/>
    <col min="28" max="40" width="9" style="6"/>
    <col min="41" max="16384" width="9" style="7"/>
  </cols>
  <sheetData>
    <row r="1" s="1" customFormat="1" ht="43" customHeight="1" spans="1:13">
      <c r="A1" s="8" t="s">
        <v>0</v>
      </c>
      <c r="B1" s="9"/>
      <c r="C1" s="9"/>
      <c r="D1" s="9"/>
      <c r="E1" s="8"/>
      <c r="F1" s="8"/>
      <c r="G1" s="8"/>
      <c r="H1" s="8"/>
      <c r="I1" s="8"/>
      <c r="J1" s="8"/>
      <c r="K1" s="8"/>
      <c r="L1" s="8"/>
      <c r="M1" s="8"/>
    </row>
    <row r="2" s="1" customFormat="1" ht="40" customHeight="1" spans="1:13">
      <c r="A2" s="10" t="s">
        <v>128</v>
      </c>
      <c r="B2" s="11"/>
      <c r="C2" s="11"/>
      <c r="D2" s="11"/>
      <c r="E2" s="10"/>
      <c r="F2" s="10"/>
      <c r="G2" s="10"/>
      <c r="H2" s="10"/>
      <c r="I2" s="10"/>
      <c r="J2" s="10"/>
      <c r="K2" s="10"/>
      <c r="L2" s="10"/>
      <c r="M2" s="10"/>
    </row>
    <row r="3" s="2" customFormat="1" ht="37" customHeight="1" spans="1:27">
      <c r="A3" s="12" t="s">
        <v>2</v>
      </c>
      <c r="B3" s="13" t="s">
        <v>3</v>
      </c>
      <c r="C3" s="13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2" t="s">
        <v>14</v>
      </c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ht="28" customHeight="1" spans="1:13">
      <c r="A4" s="14">
        <v>1</v>
      </c>
      <c r="B4" s="15" t="s">
        <v>205</v>
      </c>
      <c r="C4" s="15"/>
      <c r="D4" s="15" t="s">
        <v>206</v>
      </c>
      <c r="E4" s="16" t="s">
        <v>207</v>
      </c>
      <c r="F4" s="17">
        <v>25</v>
      </c>
      <c r="G4" s="17">
        <v>6</v>
      </c>
      <c r="H4" s="17">
        <v>5</v>
      </c>
      <c r="I4" s="48">
        <f t="shared" ref="I4:I33" si="0">SUM(F4:H4)</f>
        <v>36</v>
      </c>
      <c r="J4" s="49">
        <v>25</v>
      </c>
      <c r="K4" s="50">
        <f t="shared" ref="K4:K33" si="1">J4*I4</f>
        <v>900</v>
      </c>
      <c r="L4" s="31" t="s">
        <v>208</v>
      </c>
      <c r="M4" s="51"/>
    </row>
    <row r="5" ht="28" customHeight="1" spans="1:13">
      <c r="A5" s="14">
        <v>2</v>
      </c>
      <c r="B5" s="15" t="s">
        <v>209</v>
      </c>
      <c r="C5" s="15"/>
      <c r="D5" s="15"/>
      <c r="E5" s="16" t="s">
        <v>189</v>
      </c>
      <c r="F5" s="17">
        <v>25</v>
      </c>
      <c r="G5" s="17">
        <v>6</v>
      </c>
      <c r="H5" s="17">
        <v>5</v>
      </c>
      <c r="I5" s="48">
        <f t="shared" si="0"/>
        <v>36</v>
      </c>
      <c r="J5" s="49">
        <v>15</v>
      </c>
      <c r="K5" s="50">
        <f t="shared" si="1"/>
        <v>540</v>
      </c>
      <c r="L5" s="31" t="s">
        <v>210</v>
      </c>
      <c r="M5" s="51"/>
    </row>
    <row r="6" ht="28" customHeight="1" spans="1:13">
      <c r="A6" s="14">
        <v>3</v>
      </c>
      <c r="B6" s="15" t="s">
        <v>211</v>
      </c>
      <c r="C6" s="15"/>
      <c r="D6" s="15"/>
      <c r="E6" s="16" t="s">
        <v>189</v>
      </c>
      <c r="F6" s="17">
        <v>50</v>
      </c>
      <c r="G6" s="17">
        <v>20</v>
      </c>
      <c r="H6" s="17">
        <v>10</v>
      </c>
      <c r="I6" s="48">
        <f t="shared" si="0"/>
        <v>80</v>
      </c>
      <c r="J6" s="49">
        <v>18</v>
      </c>
      <c r="K6" s="50">
        <f t="shared" si="1"/>
        <v>1440</v>
      </c>
      <c r="L6" s="31" t="s">
        <v>212</v>
      </c>
      <c r="M6" s="51"/>
    </row>
    <row r="7" ht="28" customHeight="1" spans="1:13">
      <c r="A7" s="14">
        <v>4</v>
      </c>
      <c r="B7" s="15" t="s">
        <v>213</v>
      </c>
      <c r="C7" s="15"/>
      <c r="D7" s="15"/>
      <c r="E7" s="16" t="s">
        <v>189</v>
      </c>
      <c r="F7" s="17">
        <v>30</v>
      </c>
      <c r="G7" s="17">
        <v>10</v>
      </c>
      <c r="H7" s="17">
        <v>5</v>
      </c>
      <c r="I7" s="48">
        <f t="shared" si="0"/>
        <v>45</v>
      </c>
      <c r="J7" s="49">
        <v>5</v>
      </c>
      <c r="K7" s="50">
        <f t="shared" si="1"/>
        <v>225</v>
      </c>
      <c r="L7" s="31" t="s">
        <v>214</v>
      </c>
      <c r="M7" s="51"/>
    </row>
    <row r="8" ht="28" customHeight="1" spans="1:13">
      <c r="A8" s="14">
        <v>5</v>
      </c>
      <c r="B8" s="15" t="s">
        <v>215</v>
      </c>
      <c r="C8" s="15"/>
      <c r="D8" s="15" t="s">
        <v>216</v>
      </c>
      <c r="E8" s="16" t="s">
        <v>176</v>
      </c>
      <c r="F8" s="17">
        <v>50</v>
      </c>
      <c r="G8" s="17">
        <v>0</v>
      </c>
      <c r="H8" s="17">
        <v>20</v>
      </c>
      <c r="I8" s="48">
        <f t="shared" si="0"/>
        <v>70</v>
      </c>
      <c r="J8" s="49">
        <v>7.4</v>
      </c>
      <c r="K8" s="50">
        <f t="shared" si="1"/>
        <v>518</v>
      </c>
      <c r="L8" s="31" t="s">
        <v>185</v>
      </c>
      <c r="M8" s="51"/>
    </row>
    <row r="9" ht="28" customHeight="1" spans="1:13">
      <c r="A9" s="14">
        <v>6</v>
      </c>
      <c r="B9" s="15" t="s">
        <v>217</v>
      </c>
      <c r="C9" s="15"/>
      <c r="D9" s="15" t="s">
        <v>218</v>
      </c>
      <c r="E9" s="16" t="s">
        <v>55</v>
      </c>
      <c r="F9" s="17">
        <v>0</v>
      </c>
      <c r="G9" s="17">
        <v>30</v>
      </c>
      <c r="H9" s="17">
        <v>0</v>
      </c>
      <c r="I9" s="48">
        <f t="shared" si="0"/>
        <v>30</v>
      </c>
      <c r="J9" s="49">
        <v>18.8</v>
      </c>
      <c r="K9" s="50">
        <f t="shared" si="1"/>
        <v>564</v>
      </c>
      <c r="L9" s="52" t="s">
        <v>219</v>
      </c>
      <c r="M9" s="51"/>
    </row>
    <row r="10" ht="28" customHeight="1" spans="1:13">
      <c r="A10" s="14">
        <v>7</v>
      </c>
      <c r="B10" s="15" t="s">
        <v>220</v>
      </c>
      <c r="C10" s="15"/>
      <c r="D10" s="15" t="s">
        <v>221</v>
      </c>
      <c r="E10" s="16" t="s">
        <v>55</v>
      </c>
      <c r="F10" s="17">
        <v>0</v>
      </c>
      <c r="G10" s="17">
        <v>0</v>
      </c>
      <c r="H10" s="17">
        <v>50</v>
      </c>
      <c r="I10" s="48">
        <f t="shared" si="0"/>
        <v>50</v>
      </c>
      <c r="J10" s="49">
        <v>16</v>
      </c>
      <c r="K10" s="50">
        <f t="shared" si="1"/>
        <v>800</v>
      </c>
      <c r="L10" s="31" t="s">
        <v>222</v>
      </c>
      <c r="M10" s="51"/>
    </row>
    <row r="11" ht="28" customHeight="1" spans="1:13">
      <c r="A11" s="18">
        <v>8</v>
      </c>
      <c r="B11" s="19" t="s">
        <v>223</v>
      </c>
      <c r="C11" s="19"/>
      <c r="D11" s="19" t="s">
        <v>224</v>
      </c>
      <c r="E11" s="20" t="s">
        <v>55</v>
      </c>
      <c r="F11" s="21">
        <v>4</v>
      </c>
      <c r="G11" s="21">
        <v>0</v>
      </c>
      <c r="H11" s="21">
        <v>0</v>
      </c>
      <c r="I11" s="53">
        <f t="shared" si="0"/>
        <v>4</v>
      </c>
      <c r="J11" s="54">
        <v>600</v>
      </c>
      <c r="K11" s="55">
        <f t="shared" si="1"/>
        <v>2400</v>
      </c>
      <c r="L11" s="27" t="s">
        <v>225</v>
      </c>
      <c r="M11" s="56"/>
    </row>
    <row r="12" ht="28" customHeight="1" spans="1:13">
      <c r="A12" s="22">
        <v>9</v>
      </c>
      <c r="B12" s="23" t="s">
        <v>226</v>
      </c>
      <c r="C12" s="23"/>
      <c r="D12" s="23" t="s">
        <v>227</v>
      </c>
      <c r="E12" s="24" t="s">
        <v>55</v>
      </c>
      <c r="F12" s="25">
        <v>50</v>
      </c>
      <c r="G12" s="25">
        <v>0</v>
      </c>
      <c r="H12" s="25">
        <v>0</v>
      </c>
      <c r="I12" s="57">
        <f t="shared" si="0"/>
        <v>50</v>
      </c>
      <c r="J12" s="58">
        <v>80</v>
      </c>
      <c r="K12" s="59">
        <f t="shared" si="1"/>
        <v>4000</v>
      </c>
      <c r="L12" s="60" t="s">
        <v>225</v>
      </c>
      <c r="M12" s="61"/>
    </row>
    <row r="13" ht="28" customHeight="1" spans="1:13">
      <c r="A13" s="18">
        <v>10</v>
      </c>
      <c r="B13" s="19" t="s">
        <v>228</v>
      </c>
      <c r="C13" s="19"/>
      <c r="D13" s="19" t="s">
        <v>229</v>
      </c>
      <c r="E13" s="20" t="s">
        <v>55</v>
      </c>
      <c r="F13" s="21">
        <v>0</v>
      </c>
      <c r="G13" s="21">
        <v>5</v>
      </c>
      <c r="H13" s="21">
        <v>0</v>
      </c>
      <c r="I13" s="53">
        <f t="shared" si="0"/>
        <v>5</v>
      </c>
      <c r="J13" s="54">
        <v>54.05</v>
      </c>
      <c r="K13" s="55">
        <f t="shared" si="1"/>
        <v>270.25</v>
      </c>
      <c r="L13" s="27" t="s">
        <v>230</v>
      </c>
      <c r="M13" s="56"/>
    </row>
    <row r="14" ht="28" customHeight="1" spans="1:13">
      <c r="A14" s="14">
        <v>11</v>
      </c>
      <c r="B14" s="15" t="s">
        <v>192</v>
      </c>
      <c r="C14" s="15"/>
      <c r="D14" s="15"/>
      <c r="E14" s="16" t="s">
        <v>231</v>
      </c>
      <c r="F14" s="17">
        <v>25</v>
      </c>
      <c r="G14" s="17">
        <v>20</v>
      </c>
      <c r="H14" s="17">
        <v>5</v>
      </c>
      <c r="I14" s="48">
        <f t="shared" si="0"/>
        <v>50</v>
      </c>
      <c r="J14" s="49">
        <v>10.5</v>
      </c>
      <c r="K14" s="50">
        <f t="shared" si="1"/>
        <v>525</v>
      </c>
      <c r="L14" s="31" t="s">
        <v>232</v>
      </c>
      <c r="M14" s="51"/>
    </row>
    <row r="15" ht="28" customHeight="1" spans="1:13">
      <c r="A15" s="14">
        <v>12</v>
      </c>
      <c r="B15" s="15" t="s">
        <v>139</v>
      </c>
      <c r="C15" s="15"/>
      <c r="D15" s="15" t="s">
        <v>233</v>
      </c>
      <c r="E15" s="16" t="s">
        <v>83</v>
      </c>
      <c r="F15" s="17">
        <v>20</v>
      </c>
      <c r="G15" s="17">
        <v>0</v>
      </c>
      <c r="H15" s="17">
        <v>3</v>
      </c>
      <c r="I15" s="48">
        <f t="shared" si="0"/>
        <v>23</v>
      </c>
      <c r="J15" s="49">
        <v>22</v>
      </c>
      <c r="K15" s="50">
        <f t="shared" si="1"/>
        <v>506</v>
      </c>
      <c r="L15" s="31" t="s">
        <v>230</v>
      </c>
      <c r="M15" s="51"/>
    </row>
    <row r="16" ht="28" customHeight="1" spans="1:13">
      <c r="A16" s="14">
        <v>13</v>
      </c>
      <c r="B16" s="15" t="s">
        <v>234</v>
      </c>
      <c r="C16" s="15" t="s">
        <v>235</v>
      </c>
      <c r="D16" s="15" t="s">
        <v>236</v>
      </c>
      <c r="E16" s="16" t="s">
        <v>83</v>
      </c>
      <c r="F16" s="17">
        <v>0</v>
      </c>
      <c r="G16" s="17">
        <v>0</v>
      </c>
      <c r="H16" s="17">
        <v>3</v>
      </c>
      <c r="I16" s="48">
        <f t="shared" si="0"/>
        <v>3</v>
      </c>
      <c r="J16" s="49">
        <v>60</v>
      </c>
      <c r="K16" s="50">
        <f t="shared" si="1"/>
        <v>180</v>
      </c>
      <c r="L16" s="31" t="s">
        <v>185</v>
      </c>
      <c r="M16" s="51"/>
    </row>
    <row r="17" ht="28" customHeight="1" spans="1:13">
      <c r="A17" s="22">
        <v>14</v>
      </c>
      <c r="B17" s="23" t="s">
        <v>183</v>
      </c>
      <c r="C17" s="23"/>
      <c r="D17" s="23" t="s">
        <v>237</v>
      </c>
      <c r="E17" s="24" t="s">
        <v>207</v>
      </c>
      <c r="F17" s="25">
        <v>10</v>
      </c>
      <c r="G17" s="25">
        <v>0</v>
      </c>
      <c r="H17" s="25">
        <v>10</v>
      </c>
      <c r="I17" s="57">
        <f t="shared" si="0"/>
        <v>20</v>
      </c>
      <c r="J17" s="58">
        <v>7.9</v>
      </c>
      <c r="K17" s="59">
        <f t="shared" si="1"/>
        <v>158</v>
      </c>
      <c r="L17" s="60" t="s">
        <v>185</v>
      </c>
      <c r="M17" s="61"/>
    </row>
    <row r="18" ht="28" customHeight="1" spans="1:13">
      <c r="A18" s="14">
        <v>15</v>
      </c>
      <c r="B18" s="15" t="s">
        <v>238</v>
      </c>
      <c r="C18" s="15"/>
      <c r="D18" s="15" t="s">
        <v>239</v>
      </c>
      <c r="E18" s="16" t="s">
        <v>55</v>
      </c>
      <c r="F18" s="17">
        <v>0</v>
      </c>
      <c r="G18" s="17">
        <v>20</v>
      </c>
      <c r="H18" s="17">
        <v>0</v>
      </c>
      <c r="I18" s="48">
        <f t="shared" si="0"/>
        <v>20</v>
      </c>
      <c r="J18" s="49">
        <v>11.5</v>
      </c>
      <c r="K18" s="50">
        <f t="shared" si="1"/>
        <v>230</v>
      </c>
      <c r="L18" s="31" t="s">
        <v>240</v>
      </c>
      <c r="M18" s="51"/>
    </row>
    <row r="19" ht="28" customHeight="1" spans="1:13">
      <c r="A19" s="18">
        <v>16</v>
      </c>
      <c r="B19" s="19" t="s">
        <v>241</v>
      </c>
      <c r="C19" s="19"/>
      <c r="D19" s="19" t="s">
        <v>242</v>
      </c>
      <c r="E19" s="20" t="s">
        <v>83</v>
      </c>
      <c r="F19" s="21">
        <v>6</v>
      </c>
      <c r="G19" s="21">
        <v>3</v>
      </c>
      <c r="H19" s="21">
        <v>3</v>
      </c>
      <c r="I19" s="53">
        <f t="shared" si="0"/>
        <v>12</v>
      </c>
      <c r="J19" s="54">
        <v>75</v>
      </c>
      <c r="K19" s="55">
        <f t="shared" si="1"/>
        <v>900</v>
      </c>
      <c r="L19" s="27" t="s">
        <v>243</v>
      </c>
      <c r="M19" s="56"/>
    </row>
    <row r="20" ht="28" customHeight="1" spans="1:13">
      <c r="A20" s="14">
        <v>17</v>
      </c>
      <c r="B20" s="15" t="s">
        <v>244</v>
      </c>
      <c r="C20" s="15"/>
      <c r="D20" s="15" t="s">
        <v>242</v>
      </c>
      <c r="E20" s="16" t="s">
        <v>83</v>
      </c>
      <c r="F20" s="17">
        <v>6</v>
      </c>
      <c r="G20" s="17">
        <v>3</v>
      </c>
      <c r="H20" s="17">
        <v>3</v>
      </c>
      <c r="I20" s="48">
        <f t="shared" si="0"/>
        <v>12</v>
      </c>
      <c r="J20" s="49">
        <v>23</v>
      </c>
      <c r="K20" s="50">
        <f t="shared" si="1"/>
        <v>276</v>
      </c>
      <c r="L20" s="31" t="s">
        <v>245</v>
      </c>
      <c r="M20" s="51"/>
    </row>
    <row r="21" ht="28" customHeight="1" spans="1:13">
      <c r="A21" s="18">
        <v>19</v>
      </c>
      <c r="B21" s="26" t="s">
        <v>246</v>
      </c>
      <c r="C21" s="26"/>
      <c r="D21" s="26"/>
      <c r="E21" s="27" t="s">
        <v>83</v>
      </c>
      <c r="F21" s="28">
        <v>2</v>
      </c>
      <c r="G21" s="28">
        <v>2</v>
      </c>
      <c r="H21" s="28">
        <v>0</v>
      </c>
      <c r="I21" s="53">
        <f t="shared" si="0"/>
        <v>4</v>
      </c>
      <c r="J21" s="62">
        <v>205</v>
      </c>
      <c r="K21" s="55">
        <f t="shared" si="1"/>
        <v>820</v>
      </c>
      <c r="L21" s="27" t="s">
        <v>245</v>
      </c>
      <c r="M21" s="56"/>
    </row>
    <row r="22" ht="28" customHeight="1" spans="1:13">
      <c r="A22" s="14">
        <v>20</v>
      </c>
      <c r="B22" s="29" t="s">
        <v>247</v>
      </c>
      <c r="C22" s="30" t="s">
        <v>248</v>
      </c>
      <c r="D22" s="29"/>
      <c r="E22" s="31" t="s">
        <v>207</v>
      </c>
      <c r="F22" s="32">
        <v>0</v>
      </c>
      <c r="G22" s="32">
        <v>0</v>
      </c>
      <c r="H22" s="32">
        <v>6</v>
      </c>
      <c r="I22" s="48">
        <f t="shared" si="0"/>
        <v>6</v>
      </c>
      <c r="J22" s="63">
        <v>23</v>
      </c>
      <c r="K22" s="50">
        <f t="shared" si="1"/>
        <v>138</v>
      </c>
      <c r="L22" s="64"/>
      <c r="M22" s="51"/>
    </row>
    <row r="23" ht="28" customHeight="1" spans="1:13">
      <c r="A23" s="22">
        <v>21</v>
      </c>
      <c r="B23" s="33" t="s">
        <v>249</v>
      </c>
      <c r="C23" s="34"/>
      <c r="D23" s="35" t="s">
        <v>250</v>
      </c>
      <c r="E23" s="36" t="s">
        <v>55</v>
      </c>
      <c r="F23" s="36">
        <v>3</v>
      </c>
      <c r="G23" s="36">
        <v>0</v>
      </c>
      <c r="H23" s="36">
        <v>0</v>
      </c>
      <c r="I23" s="57">
        <f t="shared" si="0"/>
        <v>3</v>
      </c>
      <c r="J23" s="59">
        <v>720</v>
      </c>
      <c r="K23" s="59">
        <f t="shared" si="1"/>
        <v>2160</v>
      </c>
      <c r="L23" s="65" t="s">
        <v>251</v>
      </c>
      <c r="M23" s="61"/>
    </row>
    <row r="24" ht="28" customHeight="1" spans="1:13">
      <c r="A24" s="18">
        <v>22</v>
      </c>
      <c r="B24" s="37" t="s">
        <v>252</v>
      </c>
      <c r="C24" s="37" t="s">
        <v>253</v>
      </c>
      <c r="D24" s="37" t="s">
        <v>254</v>
      </c>
      <c r="E24" s="28" t="s">
        <v>99</v>
      </c>
      <c r="F24" s="28">
        <v>6</v>
      </c>
      <c r="G24" s="28">
        <v>3</v>
      </c>
      <c r="H24" s="28">
        <v>0</v>
      </c>
      <c r="I24" s="53">
        <f t="shared" si="0"/>
        <v>9</v>
      </c>
      <c r="J24" s="55">
        <v>178.8</v>
      </c>
      <c r="K24" s="55">
        <f t="shared" si="1"/>
        <v>1609.2</v>
      </c>
      <c r="L24" s="66"/>
      <c r="M24" s="56"/>
    </row>
    <row r="25" ht="28" customHeight="1" spans="1:13">
      <c r="A25" s="18">
        <v>23</v>
      </c>
      <c r="B25" s="37" t="s">
        <v>255</v>
      </c>
      <c r="C25" s="37" t="s">
        <v>256</v>
      </c>
      <c r="D25" s="37"/>
      <c r="E25" s="28" t="s">
        <v>83</v>
      </c>
      <c r="F25" s="28">
        <v>0</v>
      </c>
      <c r="G25" s="28">
        <v>0</v>
      </c>
      <c r="H25" s="28">
        <v>6</v>
      </c>
      <c r="I25" s="53">
        <f t="shared" si="0"/>
        <v>6</v>
      </c>
      <c r="J25" s="55">
        <v>29.5</v>
      </c>
      <c r="K25" s="55">
        <f t="shared" si="1"/>
        <v>177</v>
      </c>
      <c r="L25" s="66" t="s">
        <v>243</v>
      </c>
      <c r="M25" s="56"/>
    </row>
    <row r="26" ht="50.05" customHeight="1" spans="1:13">
      <c r="A26" s="22">
        <v>25</v>
      </c>
      <c r="B26" s="33" t="s">
        <v>257</v>
      </c>
      <c r="C26" s="33"/>
      <c r="D26" s="33"/>
      <c r="E26" s="36" t="s">
        <v>189</v>
      </c>
      <c r="F26" s="36">
        <v>200</v>
      </c>
      <c r="G26" s="36">
        <v>50</v>
      </c>
      <c r="H26" s="36">
        <v>0</v>
      </c>
      <c r="I26" s="57">
        <f t="shared" si="0"/>
        <v>250</v>
      </c>
      <c r="J26" s="59">
        <v>3</v>
      </c>
      <c r="K26" s="59">
        <f t="shared" si="1"/>
        <v>750</v>
      </c>
      <c r="L26" s="67"/>
      <c r="M26" s="61"/>
    </row>
    <row r="27" ht="28" customHeight="1" spans="1:13">
      <c r="A27" s="14">
        <v>26</v>
      </c>
      <c r="B27" s="38" t="s">
        <v>258</v>
      </c>
      <c r="C27" s="38"/>
      <c r="D27" s="38" t="s">
        <v>259</v>
      </c>
      <c r="E27" s="32" t="s">
        <v>189</v>
      </c>
      <c r="F27" s="32">
        <v>16</v>
      </c>
      <c r="G27" s="32">
        <v>10</v>
      </c>
      <c r="H27" s="32">
        <v>8</v>
      </c>
      <c r="I27" s="48">
        <f t="shared" si="0"/>
        <v>34</v>
      </c>
      <c r="J27" s="50">
        <v>42</v>
      </c>
      <c r="K27" s="50">
        <f t="shared" si="1"/>
        <v>1428</v>
      </c>
      <c r="L27" s="68"/>
      <c r="M27" s="51"/>
    </row>
    <row r="28" ht="28" customHeight="1" spans="1:13">
      <c r="A28" s="22">
        <v>27</v>
      </c>
      <c r="B28" s="33" t="s">
        <v>260</v>
      </c>
      <c r="C28" s="33" t="s">
        <v>261</v>
      </c>
      <c r="D28" s="33" t="s">
        <v>262</v>
      </c>
      <c r="E28" s="36" t="s">
        <v>103</v>
      </c>
      <c r="F28" s="36">
        <v>0</v>
      </c>
      <c r="G28" s="36">
        <v>50</v>
      </c>
      <c r="H28" s="39">
        <v>30</v>
      </c>
      <c r="I28" s="57">
        <f t="shared" si="0"/>
        <v>80</v>
      </c>
      <c r="J28" s="59">
        <v>13.9</v>
      </c>
      <c r="K28" s="59">
        <f t="shared" si="1"/>
        <v>1112</v>
      </c>
      <c r="L28" s="36" t="s">
        <v>263</v>
      </c>
      <c r="M28" s="61"/>
    </row>
    <row r="29" ht="28" customHeight="1" spans="1:13">
      <c r="A29" s="40"/>
      <c r="B29" s="41"/>
      <c r="C29" s="41"/>
      <c r="D29" s="41"/>
      <c r="E29" s="42"/>
      <c r="F29" s="42"/>
      <c r="G29" s="42"/>
      <c r="H29" s="43"/>
      <c r="I29" s="69">
        <f t="shared" si="0"/>
        <v>0</v>
      </c>
      <c r="J29" s="46"/>
      <c r="K29" s="46">
        <f t="shared" si="1"/>
        <v>0</v>
      </c>
      <c r="L29" s="42"/>
      <c r="M29" s="70"/>
    </row>
    <row r="30" ht="28" customHeight="1" spans="1:13">
      <c r="A30" s="40"/>
      <c r="B30" s="41"/>
      <c r="C30" s="41"/>
      <c r="D30" s="41"/>
      <c r="E30" s="42"/>
      <c r="F30" s="42"/>
      <c r="G30" s="42"/>
      <c r="H30" s="43"/>
      <c r="I30" s="69">
        <f t="shared" si="0"/>
        <v>0</v>
      </c>
      <c r="J30" s="46"/>
      <c r="K30" s="46">
        <f t="shared" si="1"/>
        <v>0</v>
      </c>
      <c r="L30" s="42"/>
      <c r="M30" s="70"/>
    </row>
    <row r="31" ht="28" customHeight="1" spans="1:13">
      <c r="A31" s="42"/>
      <c r="B31" s="41"/>
      <c r="C31" s="41"/>
      <c r="D31" s="41"/>
      <c r="E31" s="42"/>
      <c r="F31" s="44"/>
      <c r="G31" s="44"/>
      <c r="H31" s="44"/>
      <c r="I31" s="69">
        <f t="shared" si="0"/>
        <v>0</v>
      </c>
      <c r="J31" s="46"/>
      <c r="K31" s="46">
        <f t="shared" si="1"/>
        <v>0</v>
      </c>
      <c r="L31" s="42"/>
      <c r="M31" s="70"/>
    </row>
    <row r="32" customHeight="1" spans="1:13">
      <c r="A32" s="42"/>
      <c r="B32" s="45" t="s">
        <v>36</v>
      </c>
      <c r="C32" s="45"/>
      <c r="D32" s="45"/>
      <c r="E32" s="45"/>
      <c r="F32" s="46" t="e">
        <f>F4*$J4+F5*$J5+F6*$J6+F7*$J7+F8*$J8+F9*$J9+F10*$J10+F11*$J11+F12*$J12+F13*$J13+F14*$J14+F15*$J15+F16*$J16+F17*$J17+F18*$J18+F19*$J19+F20*$J20+#REF!*#REF!+F21*$J21+F22*$J22+F23*$J23+F24*$J24+F25*$J25+#REF!*#REF!+F26*$J26+F27*$J27+F28*$J28+F29*$J29+F30*$J30+F31*$J31</f>
        <v>#REF!</v>
      </c>
      <c r="G32" s="46" t="e">
        <f>G4*$J4+G5*$J5+G6*$J6+G7*$J7+G8*$J8+G9*$J9+G10*$J10+G11*$J11+G12*$J12+G13*$J13+G14*$J14+G15*$J15+G16*$J16+G17*$J17+G18*$J18+G19*$J19+G20*$J20+#REF!*#REF!+G21*$J21+G22*$J22+G23*$J23+G24*$J24+G25*$J25+#REF!*#REF!+G26*$J26+G27*$J27+G28*$J28+G29*$J29+G30*$J30+G31*$J31</f>
        <v>#REF!</v>
      </c>
      <c r="H32" s="46" t="e">
        <f>H4*$J4+H5*$J5+H6*$J6+H7*$J7+H8*$J8+H9*$J9+H10*$J10+H11*$J11+H12*$J12+H13*$J13+H14*$J14+H15*$J15+H16*$J16+H17*$J17+H18*$J18+H19*$J19+H20*$J20+#REF!*#REF!+H21*$J21+H22*$J22+H23*$J23+H24*$J24+H25*$J25+#REF!*#REF!+H26*$J26+H27*$J27+H28*$J28+H29*$J29+H30*$J30+H31*$J31</f>
        <v>#REF!</v>
      </c>
      <c r="I32" s="44"/>
      <c r="J32" s="44"/>
      <c r="K32" s="46">
        <f>SUM(K4:K31)</f>
        <v>22626.45</v>
      </c>
      <c r="L32" s="42"/>
      <c r="M32" s="70"/>
    </row>
  </sheetData>
  <mergeCells count="3">
    <mergeCell ref="A1:M1"/>
    <mergeCell ref="A2:M2"/>
    <mergeCell ref="B32:E3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文件类</vt:lpstr>
      <vt:lpstr>办公用品</vt:lpstr>
      <vt:lpstr>电池等</vt:lpstr>
      <vt:lpstr>卫生用品</vt:lpstr>
      <vt:lpstr>食堂用品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骁&amp;阁～發瑟</cp:lastModifiedBy>
  <dcterms:created xsi:type="dcterms:W3CDTF">2006-09-16T00:00:00Z</dcterms:created>
  <dcterms:modified xsi:type="dcterms:W3CDTF">2025-02-11T02:58:01Z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0964C33E7E3C4CBE963718D6C3BF9FD6_13</vt:lpwstr>
  </property>
  <property fmtid="{D5CDD505-2E9C-101B-9397-08002B2CF9AE}" pid="3" name="KSOProductBuildVer">
    <vt:lpwstr>2052-12.1.0.19770</vt:lpwstr>
  </property>
</Properties>
</file>