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<sst xmlns="http://schemas.openxmlformats.org/spreadsheetml/2006/main" count="71" uniqueCount="57">
  <si>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采购物品</t>
  </si>
  <si>
    <t>学校（填写数量）</t>
  </si>
  <si>
    <t>物品名称</t>
  </si>
  <si>
    <t>品牌</t>
  </si>
  <si>
    <t>规格</t>
  </si>
  <si>
    <t>单价</t>
  </si>
  <si>
    <t>网超链接</t>
  </si>
  <si>
    <t>浣东小学</t>
  </si>
  <si>
    <t>金额</t>
  </si>
  <si>
    <t>和济小学</t>
  </si>
  <si>
    <t>城新小学</t>
  </si>
  <si>
    <t>双桥小学</t>
  </si>
  <si>
    <t>上北完小</t>
  </si>
  <si>
    <t>五一完小</t>
  </si>
  <si>
    <t>盛兆坞完小</t>
  </si>
  <si>
    <t>和济幼儿园</t>
  </si>
  <si>
    <t>双桥幼儿园</t>
  </si>
  <si>
    <t>泰南幼儿园</t>
  </si>
  <si>
    <t>白马郡幼儿园</t>
  </si>
  <si>
    <t>合计金额</t>
  </si>
  <si>
    <t>合计数量</t>
  </si>
  <si>
    <t>讲台收纳盒（粉笔板擦）</t>
  </si>
  <si>
    <t xml:space="preserve"> 木北屋</t>
  </si>
  <si>
    <t>只</t>
  </si>
  <si>
    <t>https://www.zcygov.cn/items/2295715003380122?searchType=1&amp;searchTraceId=b3e800c5-8905-47fd-bbc1-13fbd1205b99&amp;utm=a0004.eevees-search.goods_card.goods_detail.3f98ab50d63711ef9ba0f17d3c0b143c&amp;skuId=2295715003377234</t>
  </si>
  <si>
    <t>支架（落地单机位话筒架）</t>
  </si>
  <si>
    <t>M m2330</t>
  </si>
  <si>
    <t>个</t>
  </si>
  <si>
    <t>商品详情</t>
  </si>
  <si>
    <t>白色塑料袋</t>
  </si>
  <si>
    <t>丰华</t>
  </si>
  <si>
    <t>https://www.zcygov.cn/items/1943830043964664?searchType=1&amp;searchTraceId=4e0b2f11-c32a-407f-a56d-05b866fd2807&amp;utm=a0004.eevees-search.goods_card.goods_detail.fe74a6a0d86c11ef855c0361044cceff&amp;skuId=1943830043963711</t>
  </si>
  <si>
    <t>移动电线接线盘</t>
  </si>
  <si>
    <t>公牛</t>
  </si>
  <si>
    <t>50米</t>
  </si>
  <si>
    <t>https://www.zcygov.cn/items/1982543285336000?searchType=1&amp;searchTraceId=ef9f812d-33b0-4f45-a7f9-f11fc5cc0a44&amp;utm=a0004.eevees-search.goods_card.goods_detail.d583fdc0d61111ef965141385e772ece&amp;skuId=1982543285368218</t>
  </si>
  <si>
    <t>珍珠钉</t>
  </si>
  <si>
    <t>汉一</t>
  </si>
  <si>
    <t>盒</t>
  </si>
  <si>
    <t>https://www.zcygov.cn/items/2246043706602744?searchType=1&amp;searchTraceId=0b5cf6fe-684a-4e14-8230-164e64d8f62e&amp;utm=a0004.eevees-search.goods_card.goods_detail.e677f590d7f711efa566e16838cbf38a&amp;skuId=2246043706602628</t>
  </si>
  <si>
    <t>备课本</t>
  </si>
  <si>
    <t>本</t>
  </si>
  <si>
    <t>https://www.zcygov.cn/items/2103855676912685?searchType=1&amp;searchTraceId=ecc0eeb8-6207-4e6f-aa4e-f223018ad263&amp;utm=a0004.eevees-search.goods_card.goods_detail.74a128b0d86511efad612f69912989b5&amp;skuId=2103855676911876</t>
  </si>
  <si>
    <t>南孚5号电池</t>
  </si>
  <si>
    <t>南孚</t>
  </si>
  <si>
    <t>粒</t>
  </si>
  <si>
    <t>https://www.zcygov.cn/items/2296933901673304?searchType=1&amp;searchTraceId=e2303ce3-360a-4fe4-9f45-577263014cd2&amp;utm=a0004.eevees-search.goods_card.goods_detail.71d3c920d86b11efad04f5e578426eae&amp;skuId=2296933901673394</t>
  </si>
  <si>
    <t>南孚7号电池</t>
  </si>
  <si>
    <t>https://www.zcygov.cn/items/38037813?searchType=1&amp;searchTraceId=e2303ce3-360a-4fe4-9f45-577263014cd2&amp;utm=a0004.eevees-search.goods_card.goods_detail.71d3c920d86b11efad04f5e578426eae&amp;skuId=2408542988936068</t>
  </si>
  <si>
    <t>纸巾24包装</t>
  </si>
  <si>
    <t>维达</t>
  </si>
  <si>
    <t>箱</t>
  </si>
  <si>
    <t>https://www.zcygov.cn/items/1969312487585540?searchType=1&amp;searchTraceId=0cbb21bd-1a97-4b34-b51a-1322d67e0708&amp;utm=a0004.eevees-search.goods_card.goods_detail.a2f6df70d63a11efaddf2f77fdf597dd&amp;skuId=1969312487584974</t>
  </si>
  <si>
    <t>云星5人制足球门网2MM普通款</t>
  </si>
  <si>
    <t>云星</t>
  </si>
  <si>
    <t>张</t>
  </si>
  <si>
    <t>https://www.zcygov.cn/items/2228742538138879?searchType=1&amp;searchTraceId=c6caa3f4-1d57-49e6-82ac-642ece2b1df2&amp;utm=a0004.eevees-search.goods_card.goods_detail.be6855e0d86511ef95e163a28c1443cf&amp;skuId=2228742538135488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</si>
</sst>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4" tint="-0.25"/>
      <name val="宋体"/>
      <charset val="134"/>
      <scheme val="minor"/>
    </font>
    <font>
      <sz val="11"/>
      <color theme="4" tint="-0.25"/>
      <name val="宋体"/>
      <charset val="134"/>
    </font>
    <font>
      <sz val="28"/>
      <color rgb="FF000000"/>
      <name val="宋体"/>
      <charset val="134"/>
    </font>
    <font>
      <sz val="12"/>
      <color rgb="FF000000"/>
      <name val="宋体"/>
      <charset val="134"/>
    </font>
    <font>
      <sz val="20"/>
      <color theme="4" tint="-0.25"/>
      <name val="宋体"/>
      <charset val="134"/>
    </font>
    <font>
      <sz val="20"/>
      <color theme="4" tint="-0.25"/>
      <name val="等线"/>
      <charset val="134"/>
    </font>
    <font>
      <u/>
      <sz val="20"/>
      <color theme="4" tint="-0.2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2228742538138879?searchType=1&amp;searchTraceId=c6caa3f4-1d57-49e6-82ac-642ece2b1df2&amp;utm=a0004.eevees-search.goods_card.goods_detail.be6855e0d86511ef95e163a28c1443cf&amp;skuId=2228742538135488" TargetMode="External"/><Relationship Id="rId8" Type="http://schemas.openxmlformats.org/officeDocument/2006/relationships/hyperlink" Target="https://www.zcygov.cn/items/1969312487585540?searchType=1&amp;searchTraceId=0cbb21bd-1a97-4b34-b51a-1322d67e0708&amp;utm=a0004.eevees-search.goods_card.goods_detail.a2f6df70d63a11efaddf2f77fdf597dd&amp;skuId=1969312487584974" TargetMode="External"/><Relationship Id="rId7" Type="http://schemas.openxmlformats.org/officeDocument/2006/relationships/hyperlink" Target="https://www.zcygov.cn/items/38037813?searchType=1&amp;searchTraceId=e2303ce3-360a-4fe4-9f45-577263014cd2&amp;utm=a0004.eevees-search.goods_card.goods_detail.71d3c920d86b11efad04f5e578426eae&amp;skuId=2408542988936068" TargetMode="External"/><Relationship Id="rId6" Type="http://schemas.openxmlformats.org/officeDocument/2006/relationships/hyperlink" Target="https://www.zcygov.cn/items/2296933901673304?searchType=1&amp;searchTraceId=e2303ce3-360a-4fe4-9f45-577263014cd2&amp;utm=a0004.eevees-search.goods_card.goods_detail.71d3c920d86b11efad04f5e578426eae&amp;skuId=2296933901673394" TargetMode="External"/><Relationship Id="rId5" Type="http://schemas.openxmlformats.org/officeDocument/2006/relationships/hyperlink" Target="https://www.zcygov.cn/items/2103855676912685?searchType=1&amp;searchTraceId=ecc0eeb8-6207-4e6f-aa4e-f223018ad263&amp;utm=a0004.eevees-search.goods_card.goods_detail.74a128b0d86511efad612f69912989b5&amp;skuId=2103855676911876" TargetMode="External"/><Relationship Id="rId4" Type="http://schemas.openxmlformats.org/officeDocument/2006/relationships/hyperlink" Target="https://www.zcygov.cn/items/2246043706602744?searchType=1&amp;searchTraceId=0b5cf6fe-684a-4e14-8230-164e64d8f62e&amp;utm=a0004.eevees-search.goods_card.goods_detail.e677f590d7f711efa566e16838cbf38a&amp;skuId=2246043706602628" TargetMode="External"/><Relationship Id="rId3" Type="http://schemas.openxmlformats.org/officeDocument/2006/relationships/hyperlink" Target="https://www.zcygov.cn/items/1982543285336000?searchType=1&amp;searchTraceId=ef9f812d-33b0-4f45-a7f9-f11fc5cc0a44&amp;utm=a0004.eevees-search.goods_card.goods_detail.d583fdc0d61111ef965141385e772ece&amp;skuId=1982543285368218" TargetMode="External"/><Relationship Id="rId2" Type="http://schemas.openxmlformats.org/officeDocument/2006/relationships/hyperlink" Target="https://www.zcygov.cn/items/1943830043964664?searchType=1&amp;searchTraceId=4e0b2f11-c32a-407f-a56d-05b866fd2807&amp;utm=a0004.eevees-search.goods_card.goods_detail.fe74a6a0d86c11ef855c0361044cceff&amp;skuId=1943830043963711" TargetMode="External"/><Relationship Id="rId10" Type="http://schemas.openxmlformats.org/officeDocument/2006/relationships/hyperlink" Target="https://www.zcygov.cn/items/2240757491048888?utm=cart.2ef5001f.0.0.d002be80d7e811efa285b5822995d989&amp;skuId=2240757491053749" TargetMode="External"/><Relationship Id="rId1" Type="http://schemas.openxmlformats.org/officeDocument/2006/relationships/hyperlink" Target="https://www.zcygov.cn/items/2295715003380122?searchType=1&amp;searchTraceId=b3e800c5-8905-47fd-bbc1-13fbd1205b99&amp;utm=a0004.eevees-search.goods_card.goods_detail.3f98ab50d63711ef9ba0f17d3c0b143c&amp;skuId=2295715003377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zoomScale="55" zoomScaleNormal="55" workbookViewId="0">
      <selection activeCell="A9" sqref="$A9:$XFD9"/>
    </sheetView>
  </sheetViews>
  <sheetFormatPr defaultColWidth="10.6666666666667" defaultRowHeight="15.6"/>
  <cols>
    <col min="1" max="1" width="54.9444444444444" style="2" customWidth="1"/>
    <col min="2" max="2" width="15.5555555555556" style="2" customWidth="1"/>
    <col min="3" max="4" width="10.6666666666667" style="2"/>
    <col min="5" max="5" width="21.8148148148148" style="2" customWidth="1"/>
    <col min="6" max="16384" width="10.6666666666667" style="2"/>
  </cols>
  <sheetData>
    <row r="1" s="1" customFormat="1" ht="48" customHeight="1" spans="1:28">
      <c r="A1" s="5" t="s">
        <v>0</v>
      </c>
      <c r="B1" s="5"/>
      <c r="C1" s="5"/>
      <c r="D1" s="5"/>
      <c r="E1" s="5"/>
      <c r="F1" s="6" t="s">
        <v>1</v>
      </c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  <c r="U1" s="7"/>
      <c r="V1" s="6"/>
      <c r="W1" s="7"/>
      <c r="X1" s="6"/>
      <c r="Y1" s="7"/>
      <c r="Z1" s="6"/>
      <c r="AA1" s="7"/>
      <c r="AB1" s="7"/>
    </row>
    <row r="2" s="2" customFormat="1" ht="30" customHeight="1" spans="1:29">
      <c r="A2" s="8" t="s">
        <v>2</v>
      </c>
      <c r="B2" s="8" t="s">
        <v>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10" t="s">
        <v>9</v>
      </c>
      <c r="I2" s="10" t="s">
        <v>8</v>
      </c>
      <c r="J2" s="10" t="s">
        <v>10</v>
      </c>
      <c r="K2" s="10" t="s">
        <v>8</v>
      </c>
      <c r="L2" s="10" t="s">
        <v>11</v>
      </c>
      <c r="M2" s="10" t="s">
        <v>8</v>
      </c>
      <c r="N2" s="10" t="s">
        <v>12</v>
      </c>
      <c r="O2" s="10" t="s">
        <v>8</v>
      </c>
      <c r="P2" s="10" t="s">
        <v>13</v>
      </c>
      <c r="Q2" s="10" t="s">
        <v>8</v>
      </c>
      <c r="R2" s="10" t="s">
        <v>14</v>
      </c>
      <c r="S2" s="10" t="s">
        <v>8</v>
      </c>
      <c r="T2" s="10" t="s">
        <v>15</v>
      </c>
      <c r="U2" s="10" t="s">
        <v>8</v>
      </c>
      <c r="V2" s="10" t="s">
        <v>16</v>
      </c>
      <c r="W2" s="10" t="s">
        <v>8</v>
      </c>
      <c r="X2" s="10" t="s">
        <v>17</v>
      </c>
      <c r="Y2" s="10" t="s">
        <v>8</v>
      </c>
      <c r="Z2" s="10" t="s">
        <v>18</v>
      </c>
      <c r="AA2" s="10" t="s">
        <v>8</v>
      </c>
      <c r="AB2" s="10" t="s">
        <v>19</v>
      </c>
      <c r="AC2" s="2" t="s">
        <v>20</v>
      </c>
    </row>
    <row r="3" s="3" customFormat="1" ht="30" customHeight="1" spans="1:29">
      <c r="A3" s="11" t="s">
        <v>21</v>
      </c>
      <c r="B3" s="11" t="s">
        <v>22</v>
      </c>
      <c r="C3" s="12" t="s">
        <v>23</v>
      </c>
      <c r="D3" s="12">
        <v>42</v>
      </c>
      <c r="E3" s="13" t="s">
        <v>24</v>
      </c>
      <c r="F3" s="12"/>
      <c r="G3" s="14">
        <f t="shared" ref="G3:G13" si="0">D3*F3</f>
        <v>0</v>
      </c>
      <c r="H3" s="15"/>
      <c r="I3" s="14">
        <f t="shared" ref="I3:I13" si="1">D3*H3</f>
        <v>0</v>
      </c>
      <c r="J3" s="12"/>
      <c r="K3" s="14">
        <f t="shared" ref="K3:K13" si="2">D3*J3</f>
        <v>0</v>
      </c>
      <c r="L3" s="12">
        <v>15</v>
      </c>
      <c r="M3" s="14">
        <f t="shared" ref="M3:M13" si="3">D3*L3</f>
        <v>630</v>
      </c>
      <c r="N3" s="12">
        <v>6</v>
      </c>
      <c r="O3" s="14">
        <f t="shared" ref="O3:O13" si="4">D3*N3</f>
        <v>252</v>
      </c>
      <c r="P3" s="12"/>
      <c r="Q3" s="14">
        <f t="shared" ref="Q3:Q13" si="5">D3*P3</f>
        <v>0</v>
      </c>
      <c r="R3" s="11"/>
      <c r="S3" s="14">
        <f t="shared" ref="S3:S13" si="6">D3*R3</f>
        <v>0</v>
      </c>
      <c r="T3" s="12"/>
      <c r="U3" s="14">
        <f t="shared" ref="U3:U13" si="7">D3*T3</f>
        <v>0</v>
      </c>
      <c r="V3" s="11"/>
      <c r="W3" s="14">
        <f t="shared" ref="W3:W13" si="8">D3*V3</f>
        <v>0</v>
      </c>
      <c r="X3" s="11"/>
      <c r="Y3" s="14">
        <f t="shared" ref="Y3:Y13" si="9">D3*X3</f>
        <v>0</v>
      </c>
      <c r="Z3" s="11"/>
      <c r="AA3" s="14">
        <f t="shared" ref="AA3:AA13" si="10">D3*Z3</f>
        <v>0</v>
      </c>
      <c r="AB3" s="14">
        <f t="shared" ref="AB3:AB13" si="11">SUM(G3+I3+K3+M3+O3+Q3+S3+U3+W3+Y3+AA3)</f>
        <v>882</v>
      </c>
      <c r="AC3" s="3">
        <f>SUM(Z3,X3,V3,T3,R3,P3,N3,L3,J3,H3,F3)</f>
        <v>21</v>
      </c>
    </row>
    <row r="4" s="4" customFormat="1" ht="30" customHeight="1" spans="1:29">
      <c r="A4" s="15" t="s">
        <v>25</v>
      </c>
      <c r="B4" s="11" t="s">
        <v>26</v>
      </c>
      <c r="C4" s="12" t="s">
        <v>27</v>
      </c>
      <c r="D4" s="12">
        <v>88</v>
      </c>
      <c r="E4" t="s">
        <v>28</v>
      </c>
      <c r="F4" s="12"/>
      <c r="G4" s="14">
        <f t="shared" si="0"/>
        <v>0</v>
      </c>
      <c r="H4" s="12">
        <v>3</v>
      </c>
      <c r="I4" s="14">
        <f t="shared" si="1"/>
        <v>264</v>
      </c>
      <c r="J4" s="12"/>
      <c r="K4" s="14">
        <f t="shared" si="2"/>
        <v>0</v>
      </c>
      <c r="L4" s="12"/>
      <c r="M4" s="14">
        <f t="shared" si="3"/>
        <v>0</v>
      </c>
      <c r="N4" s="12"/>
      <c r="O4" s="14">
        <f t="shared" si="4"/>
        <v>0</v>
      </c>
      <c r="P4" s="12"/>
      <c r="Q4" s="14">
        <f t="shared" si="5"/>
        <v>0</v>
      </c>
      <c r="R4" s="11"/>
      <c r="S4" s="14">
        <f t="shared" si="6"/>
        <v>0</v>
      </c>
      <c r="T4" s="12"/>
      <c r="U4" s="14">
        <f t="shared" si="7"/>
        <v>0</v>
      </c>
      <c r="V4" s="11">
        <v>2</v>
      </c>
      <c r="W4" s="14">
        <f t="shared" si="8"/>
        <v>176</v>
      </c>
      <c r="X4" s="11"/>
      <c r="Y4" s="14">
        <f t="shared" si="9"/>
        <v>0</v>
      </c>
      <c r="Z4" s="11"/>
      <c r="AA4" s="14">
        <f t="shared" si="10"/>
        <v>0</v>
      </c>
      <c r="AB4" s="14">
        <f t="shared" si="11"/>
        <v>440</v>
      </c>
      <c r="AC4" s="3">
        <f>SUM(Z4,X4,V4,T4,R4,P4,N4,L4,J4,H4,F4)</f>
        <v>5</v>
      </c>
    </row>
    <row r="5" s="3" customFormat="1" ht="30" customHeight="1" spans="1:29">
      <c r="A5" s="11" t="s">
        <v>29</v>
      </c>
      <c r="B5" s="11" t="s">
        <v>30</v>
      </c>
      <c r="C5" s="12" t="s">
        <v>23</v>
      </c>
      <c r="D5" s="12">
        <v>0.2</v>
      </c>
      <c r="E5" s="13" t="s">
        <v>31</v>
      </c>
      <c r="F5" s="12">
        <v>500</v>
      </c>
      <c r="G5" s="14">
        <f t="shared" si="0"/>
        <v>100</v>
      </c>
      <c r="H5" s="12"/>
      <c r="I5" s="14">
        <f t="shared" si="1"/>
        <v>0</v>
      </c>
      <c r="J5" s="12"/>
      <c r="K5" s="14">
        <f t="shared" si="2"/>
        <v>0</v>
      </c>
      <c r="L5" s="12"/>
      <c r="M5" s="14">
        <f t="shared" si="3"/>
        <v>0</v>
      </c>
      <c r="N5" s="12">
        <v>500</v>
      </c>
      <c r="O5" s="14">
        <f t="shared" si="4"/>
        <v>100</v>
      </c>
      <c r="P5" s="12"/>
      <c r="Q5" s="14">
        <f t="shared" si="5"/>
        <v>0</v>
      </c>
      <c r="R5" s="11"/>
      <c r="S5" s="14">
        <f t="shared" si="6"/>
        <v>0</v>
      </c>
      <c r="T5" s="12"/>
      <c r="U5" s="14">
        <f t="shared" si="7"/>
        <v>0</v>
      </c>
      <c r="V5" s="11"/>
      <c r="W5" s="14">
        <f t="shared" si="8"/>
        <v>0</v>
      </c>
      <c r="X5" s="11"/>
      <c r="Y5" s="14">
        <f t="shared" si="9"/>
        <v>0</v>
      </c>
      <c r="Z5" s="11"/>
      <c r="AA5" s="14">
        <f t="shared" si="10"/>
        <v>0</v>
      </c>
      <c r="AB5" s="14">
        <f t="shared" si="11"/>
        <v>200</v>
      </c>
      <c r="AC5" s="3">
        <f>SUM(Z5,X5,V5,T5,R5,P5,N5,L5,J5,H5,F5)</f>
        <v>1000</v>
      </c>
    </row>
    <row r="6" s="3" customFormat="1" ht="30" customHeight="1" spans="1:29">
      <c r="A6" s="11" t="s">
        <v>32</v>
      </c>
      <c r="B6" s="11" t="s">
        <v>33</v>
      </c>
      <c r="C6" s="12" t="s">
        <v>34</v>
      </c>
      <c r="D6" s="12">
        <v>685</v>
      </c>
      <c r="E6" s="13" t="s">
        <v>35</v>
      </c>
      <c r="F6" s="12">
        <v>1</v>
      </c>
      <c r="G6" s="14">
        <f t="shared" si="0"/>
        <v>685</v>
      </c>
      <c r="H6" s="12"/>
      <c r="I6" s="14">
        <f t="shared" si="1"/>
        <v>0</v>
      </c>
      <c r="J6" s="12"/>
      <c r="K6" s="14">
        <f t="shared" si="2"/>
        <v>0</v>
      </c>
      <c r="L6" s="12">
        <v>1</v>
      </c>
      <c r="M6" s="14">
        <f t="shared" si="3"/>
        <v>685</v>
      </c>
      <c r="N6" s="12"/>
      <c r="O6" s="14">
        <f t="shared" si="4"/>
        <v>0</v>
      </c>
      <c r="P6" s="12"/>
      <c r="Q6" s="14">
        <f t="shared" si="5"/>
        <v>0</v>
      </c>
      <c r="R6" s="11"/>
      <c r="S6" s="14">
        <f t="shared" si="6"/>
        <v>0</v>
      </c>
      <c r="T6" s="12"/>
      <c r="U6" s="14">
        <f t="shared" si="7"/>
        <v>0</v>
      </c>
      <c r="V6" s="11"/>
      <c r="W6" s="14">
        <f t="shared" si="8"/>
        <v>0</v>
      </c>
      <c r="X6" s="11"/>
      <c r="Y6" s="14">
        <f t="shared" si="9"/>
        <v>0</v>
      </c>
      <c r="Z6" s="11"/>
      <c r="AA6" s="14">
        <f t="shared" si="10"/>
        <v>0</v>
      </c>
      <c r="AB6" s="14">
        <f t="shared" si="11"/>
        <v>1370</v>
      </c>
      <c r="AC6" s="3">
        <f>SUM(Z6,X6,V6,T6,R6,P6,N6,L6,J6,H6,F6)</f>
        <v>2</v>
      </c>
    </row>
    <row r="7" s="3" customFormat="1" ht="30" customHeight="1" spans="1:29">
      <c r="A7" s="11" t="s">
        <v>36</v>
      </c>
      <c r="B7" s="11" t="s">
        <v>37</v>
      </c>
      <c r="C7" s="12" t="s">
        <v>38</v>
      </c>
      <c r="D7" s="12">
        <v>6.8</v>
      </c>
      <c r="E7" s="13" t="s">
        <v>39</v>
      </c>
      <c r="F7" s="12"/>
      <c r="G7" s="14">
        <f t="shared" si="0"/>
        <v>0</v>
      </c>
      <c r="H7" s="12"/>
      <c r="I7" s="14">
        <f t="shared" si="1"/>
        <v>0</v>
      </c>
      <c r="J7" s="12"/>
      <c r="K7" s="14">
        <f t="shared" si="2"/>
        <v>0</v>
      </c>
      <c r="L7" s="12"/>
      <c r="M7" s="14">
        <f t="shared" si="3"/>
        <v>0</v>
      </c>
      <c r="N7" s="12"/>
      <c r="O7" s="14">
        <f t="shared" si="4"/>
        <v>0</v>
      </c>
      <c r="P7" s="12"/>
      <c r="Q7" s="14">
        <f t="shared" si="5"/>
        <v>0</v>
      </c>
      <c r="R7" s="11"/>
      <c r="S7" s="14">
        <f t="shared" si="6"/>
        <v>0</v>
      </c>
      <c r="T7" s="12">
        <v>2</v>
      </c>
      <c r="U7" s="14">
        <f t="shared" si="7"/>
        <v>13.6</v>
      </c>
      <c r="V7" s="11"/>
      <c r="W7" s="14">
        <f t="shared" si="8"/>
        <v>0</v>
      </c>
      <c r="X7" s="11"/>
      <c r="Y7" s="14">
        <f t="shared" si="9"/>
        <v>0</v>
      </c>
      <c r="Z7" s="11">
        <v>20</v>
      </c>
      <c r="AA7" s="14">
        <f t="shared" si="10"/>
        <v>136</v>
      </c>
      <c r="AB7" s="14">
        <f t="shared" si="11"/>
        <v>149.6</v>
      </c>
      <c r="AC7" s="3">
        <f>SUM(Z7,X7,V7,T7,R7,P7,N7,L7,J7,H7,F7)</f>
        <v>22</v>
      </c>
    </row>
    <row r="8" s="4" customFormat="1" ht="30" customHeight="1" spans="1:29">
      <c r="A8" s="11" t="s">
        <v>40</v>
      </c>
      <c r="B8" s="11" t="s">
        <v>37</v>
      </c>
      <c r="C8" s="12" t="s">
        <v>41</v>
      </c>
      <c r="D8" s="12">
        <v>5</v>
      </c>
      <c r="E8" s="13" t="s">
        <v>42</v>
      </c>
      <c r="F8" s="12">
        <v>20</v>
      </c>
      <c r="G8" s="14">
        <f t="shared" si="0"/>
        <v>100</v>
      </c>
      <c r="H8" s="12">
        <v>50</v>
      </c>
      <c r="I8" s="14">
        <f t="shared" si="1"/>
        <v>250</v>
      </c>
      <c r="J8" s="12">
        <v>20</v>
      </c>
      <c r="K8" s="14">
        <f t="shared" si="2"/>
        <v>100</v>
      </c>
      <c r="L8" s="12"/>
      <c r="M8" s="14">
        <f t="shared" si="3"/>
        <v>0</v>
      </c>
      <c r="N8" s="12"/>
      <c r="O8" s="14">
        <f t="shared" si="4"/>
        <v>0</v>
      </c>
      <c r="P8" s="12"/>
      <c r="Q8" s="14">
        <f t="shared" si="5"/>
        <v>0</v>
      </c>
      <c r="R8" s="11"/>
      <c r="S8" s="14">
        <f t="shared" si="6"/>
        <v>0</v>
      </c>
      <c r="T8" s="12"/>
      <c r="U8" s="14">
        <f t="shared" si="7"/>
        <v>0</v>
      </c>
      <c r="V8" s="11"/>
      <c r="W8" s="14">
        <f t="shared" si="8"/>
        <v>0</v>
      </c>
      <c r="X8" s="11"/>
      <c r="Y8" s="14">
        <f t="shared" si="9"/>
        <v>0</v>
      </c>
      <c r="Z8" s="11"/>
      <c r="AA8" s="14">
        <f t="shared" si="10"/>
        <v>0</v>
      </c>
      <c r="AB8" s="14">
        <f t="shared" si="11"/>
        <v>450</v>
      </c>
      <c r="AC8" s="3">
        <f>SUM(Z8,X8,V8,T8,R8,P8,N8,L8,J8,H8,F8)</f>
        <v>90</v>
      </c>
    </row>
    <row r="9" s="3" customFormat="1" ht="30" customHeight="1" spans="1:29">
      <c r="A9" s="11" t="s">
        <v>43</v>
      </c>
      <c r="B9" s="11" t="s">
        <v>44</v>
      </c>
      <c r="C9" s="12" t="s">
        <v>45</v>
      </c>
      <c r="D9" s="12">
        <v>2.2</v>
      </c>
      <c r="E9" s="13" t="s">
        <v>46</v>
      </c>
      <c r="F9" s="12"/>
      <c r="G9" s="14">
        <f>D9*F9</f>
        <v>0</v>
      </c>
      <c r="H9" s="12"/>
      <c r="I9" s="14">
        <f>D9*H9</f>
        <v>0</v>
      </c>
      <c r="J9" s="12">
        <v>100</v>
      </c>
      <c r="K9" s="14">
        <f>D9*J9</f>
        <v>220</v>
      </c>
      <c r="L9" s="12"/>
      <c r="M9" s="14">
        <f>D9*L9</f>
        <v>0</v>
      </c>
      <c r="N9" s="12">
        <v>60</v>
      </c>
      <c r="O9" s="14">
        <f>D9*N9</f>
        <v>132</v>
      </c>
      <c r="P9" s="12">
        <v>20</v>
      </c>
      <c r="Q9" s="14">
        <f>D9*P9</f>
        <v>44</v>
      </c>
      <c r="R9" s="11">
        <v>10</v>
      </c>
      <c r="S9" s="14">
        <f>D9*R9</f>
        <v>22</v>
      </c>
      <c r="T9" s="12">
        <v>30</v>
      </c>
      <c r="U9" s="14">
        <f>D9*T9</f>
        <v>66</v>
      </c>
      <c r="V9" s="11"/>
      <c r="W9" s="14">
        <f>D9*V9</f>
        <v>0</v>
      </c>
      <c r="X9" s="11"/>
      <c r="Y9" s="14">
        <f>D9*X9</f>
        <v>0</v>
      </c>
      <c r="Z9" s="11"/>
      <c r="AA9" s="14">
        <f>D9*Z9</f>
        <v>0</v>
      </c>
      <c r="AB9" s="14">
        <f>SUM(G9+I9+K9+M9+O9+Q9+S9+U9+W9+Y9+AA9)</f>
        <v>484</v>
      </c>
      <c r="AC9" s="3">
        <f>SUM(Z9,X9,V9,T9,R9,P9,N9,L9,J9,H9,F9)</f>
        <v>220</v>
      </c>
    </row>
    <row r="10" s="3" customFormat="1" ht="30" customHeight="1" spans="1:29">
      <c r="A10" s="11" t="s">
        <v>47</v>
      </c>
      <c r="B10" s="11" t="s">
        <v>44</v>
      </c>
      <c r="C10" s="12" t="s">
        <v>45</v>
      </c>
      <c r="D10" s="12">
        <v>2.25</v>
      </c>
      <c r="E10" s="13" t="s">
        <v>48</v>
      </c>
      <c r="F10" s="12"/>
      <c r="G10" s="14">
        <f>D10*F10</f>
        <v>0</v>
      </c>
      <c r="H10" s="12"/>
      <c r="I10" s="14">
        <f>D10*H10</f>
        <v>0</v>
      </c>
      <c r="J10" s="12">
        <v>100</v>
      </c>
      <c r="K10" s="14">
        <f>D10*J10</f>
        <v>225</v>
      </c>
      <c r="L10" s="12"/>
      <c r="M10" s="14">
        <f>D10*L10</f>
        <v>0</v>
      </c>
      <c r="N10" s="12">
        <v>60</v>
      </c>
      <c r="O10" s="14">
        <f>D10*N10</f>
        <v>135</v>
      </c>
      <c r="P10" s="12">
        <v>20</v>
      </c>
      <c r="Q10" s="14">
        <f>D10*P10</f>
        <v>45</v>
      </c>
      <c r="R10" s="11">
        <v>20</v>
      </c>
      <c r="S10" s="14">
        <f>D10*R10</f>
        <v>45</v>
      </c>
      <c r="T10" s="12">
        <v>20</v>
      </c>
      <c r="U10" s="14">
        <f>D10*T10</f>
        <v>45</v>
      </c>
      <c r="V10" s="11"/>
      <c r="W10" s="14">
        <f>D10*V10</f>
        <v>0</v>
      </c>
      <c r="X10" s="11"/>
      <c r="Y10" s="14">
        <f>D10*X10</f>
        <v>0</v>
      </c>
      <c r="Z10" s="11"/>
      <c r="AA10" s="14">
        <f>D10*Z10</f>
        <v>0</v>
      </c>
      <c r="AB10" s="14">
        <f>SUM(G10+I10+K10+M10+O10+Q10+S10+U10+W10+Y10+AA10)</f>
        <v>495</v>
      </c>
      <c r="AC10" s="3">
        <f>SUM(Z10,X10,V10,T10,R10,P10,N10,L10,J10,H10,F10)</f>
        <v>220</v>
      </c>
    </row>
    <row r="11" s="4" customFormat="1" ht="30" customHeight="1" spans="1:29">
      <c r="A11" s="11" t="s">
        <v>49</v>
      </c>
      <c r="B11" s="11" t="s">
        <v>50</v>
      </c>
      <c r="C11" s="12" t="s">
        <v>51</v>
      </c>
      <c r="D11" s="12">
        <v>58</v>
      </c>
      <c r="E11" s="13" t="s">
        <v>52</v>
      </c>
      <c r="F11" s="12"/>
      <c r="G11" s="14">
        <f>D11*F11</f>
        <v>0</v>
      </c>
      <c r="H11" s="15"/>
      <c r="I11" s="14">
        <f>D11*H11</f>
        <v>0</v>
      </c>
      <c r="J11" s="12">
        <v>10</v>
      </c>
      <c r="K11" s="14">
        <f>D11*J11</f>
        <v>580</v>
      </c>
      <c r="L11" s="12">
        <v>2</v>
      </c>
      <c r="M11" s="14">
        <f>D11*L11</f>
        <v>116</v>
      </c>
      <c r="N11" s="12">
        <v>2</v>
      </c>
      <c r="O11" s="14">
        <f>D11*N11</f>
        <v>116</v>
      </c>
      <c r="P11" s="12">
        <v>2</v>
      </c>
      <c r="Q11" s="14">
        <f>D11*P11</f>
        <v>116</v>
      </c>
      <c r="R11" s="11"/>
      <c r="S11" s="14">
        <f>D11*R11</f>
        <v>0</v>
      </c>
      <c r="T11" s="12">
        <v>3</v>
      </c>
      <c r="U11" s="14">
        <f>D11*T11</f>
        <v>174</v>
      </c>
      <c r="V11" s="11">
        <v>3</v>
      </c>
      <c r="W11" s="14">
        <f>D11*V11</f>
        <v>174</v>
      </c>
      <c r="X11" s="11">
        <v>2</v>
      </c>
      <c r="Y11" s="14">
        <f>D11*X11</f>
        <v>116</v>
      </c>
      <c r="Z11" s="11">
        <v>5</v>
      </c>
      <c r="AA11" s="14">
        <f>D11*Z11</f>
        <v>290</v>
      </c>
      <c r="AB11" s="14">
        <f>SUM(G11+I11+K11+M11+O11+Q11+S11+U11+W11+Y11+AA11)</f>
        <v>1682</v>
      </c>
      <c r="AC11" s="3">
        <f>SUM(Z11,X11,V11,T11,R11,P11,N11,L11,J11,H11,F11)</f>
        <v>29</v>
      </c>
    </row>
    <row r="12" s="4" customFormat="1" ht="30" customHeight="1" spans="1:29">
      <c r="A12" s="11" t="s">
        <v>53</v>
      </c>
      <c r="B12" s="11" t="s">
        <v>54</v>
      </c>
      <c r="C12" s="12" t="s">
        <v>55</v>
      </c>
      <c r="D12" s="12">
        <v>50</v>
      </c>
      <c r="E12" s="13" t="s">
        <v>56</v>
      </c>
      <c r="F12" s="12"/>
      <c r="G12" s="14">
        <f>D12*F12</f>
        <v>0</v>
      </c>
      <c r="H12" s="12">
        <v>2</v>
      </c>
      <c r="I12" s="14">
        <f>D12*H12</f>
        <v>100</v>
      </c>
      <c r="J12" s="12"/>
      <c r="K12" s="14">
        <f>D12*J12</f>
        <v>0</v>
      </c>
      <c r="L12" s="12"/>
      <c r="M12" s="14">
        <f>D12*L12</f>
        <v>0</v>
      </c>
      <c r="N12" s="12"/>
      <c r="O12" s="14">
        <f>D12*N12</f>
        <v>0</v>
      </c>
      <c r="P12" s="12"/>
      <c r="Q12" s="14">
        <f>D12*P12</f>
        <v>0</v>
      </c>
      <c r="R12" s="11"/>
      <c r="S12" s="14">
        <f>D12*R12</f>
        <v>0</v>
      </c>
      <c r="T12" s="12"/>
      <c r="U12" s="14">
        <f>D12*T12</f>
        <v>0</v>
      </c>
      <c r="V12" s="11"/>
      <c r="W12" s="14">
        <f>D12*V12</f>
        <v>0</v>
      </c>
      <c r="X12" s="11"/>
      <c r="Y12" s="14">
        <f>D12*X12</f>
        <v>0</v>
      </c>
      <c r="Z12" s="11"/>
      <c r="AA12" s="14">
        <f>D12*Z12</f>
        <v>0</v>
      </c>
      <c r="AB12" s="14">
        <f>SUM(G12+I12+K12+M12+O12+Q12+S12+U12+W12+Y12+AA12)</f>
        <v>100</v>
      </c>
      <c r="AC12" s="3">
        <f>SUM(Z12,X12,V12,T12,R12,P12,N12,L12,J12,H12,F12)</f>
        <v>2</v>
      </c>
    </row>
    <row r="13" spans="28:28">
      <c r="AB13" s="2">
        <f>SUM(AB3:AB12)</f>
        <v>6252.6</v>
      </c>
    </row>
  </sheetData>
  <mergeCells count="2">
    <mergeCell ref="A1:E1"/>
    <mergeCell ref="F1:W1"/>
  </mergeCells>
  <hyperlinks>
    <hyperlink ref="E3" r:id="rId1" display="https://www.zcygov.cn/items/2295715003380122?searchType=1&amp;searchTraceId=b3e800c5-8905-47fd-bbc1-13fbd1205b99&amp;utm=a0004.eevees-search.goods_card.goods_detail.3f98ab50d63711ef9ba0f17d3c0b143c&amp;skuId=2295715003377234"/>
    <hyperlink ref="E5" r:id="rId2" display="https://www.zcygov.cn/items/1943830043964664?searchType=1&amp;searchTraceId=4e0b2f11-c32a-407f-a56d-05b866fd2807&amp;utm=a0004.eevees-search.goods_card.goods_detail.fe74a6a0d86c11ef855c0361044cceff&amp;skuId=1943830043963711"/>
    <hyperlink ref="E6" r:id="rId3" display="https://www.zcygov.cn/items/1982543285336000?searchType=1&amp;searchTraceId=ef9f812d-33b0-4f45-a7f9-f11fc5cc0a44&amp;utm=a0004.eevees-search.goods_card.goods_detail.d583fdc0d61111ef965141385e772ece&amp;skuId=1982543285368218"/>
    <hyperlink ref="E7" r:id="rId4" display="https://www.zcygov.cn/items/2246043706602744?searchType=1&amp;searchTraceId=0b5cf6fe-684a-4e14-8230-164e64d8f62e&amp;utm=a0004.eevees-search.goods_card.goods_detail.e677f590d7f711efa566e16838cbf38a&amp;skuId=2246043706602628"/>
    <hyperlink ref="E8" r:id="rId5" display="https://www.zcygov.cn/items/2103855676912685?searchType=1&amp;searchTraceId=ecc0eeb8-6207-4e6f-aa4e-f223018ad263&amp;utm=a0004.eevees-search.goods_card.goods_detail.74a128b0d86511efad612f69912989b5&amp;skuId=2103855676911876"/>
    <hyperlink ref="E9" r:id="rId6" display="https://www.zcygov.cn/items/2296933901673304?searchType=1&amp;searchTraceId=e2303ce3-360a-4fe4-9f45-577263014cd2&amp;utm=a0004.eevees-search.goods_card.goods_detail.71d3c920d86b11efad04f5e578426eae&amp;skuId=2296933901673394"/>
    <hyperlink ref="E10" r:id="rId7" display="https://www.zcygov.cn/items/38037813?searchType=1&amp;searchTraceId=e2303ce3-360a-4fe4-9f45-577263014cd2&amp;utm=a0004.eevees-search.goods_card.goods_detail.71d3c920d86b11efad04f5e578426eae&amp;skuId=2408542988936068"/>
    <hyperlink ref="E11" r:id="rId8" display="https://www.zcygov.cn/items/1969312487585540?searchType=1&amp;searchTraceId=0cbb21bd-1a97-4b34-b51a-1322d67e0708&amp;utm=a0004.eevees-search.goods_card.goods_detail.a2f6df70d63a11efaddf2f77fdf597dd&amp;skuId=1969312487584974"/>
    <hyperlink ref="E12" r:id="rId9" display="https://www.zcygov.cn/items/2228742538138879?searchType=1&amp;searchTraceId=c6caa3f4-1d57-49e6-82ac-642ece2b1df2&amp;utm=a0004.eevees-search.goods_card.goods_detail.be6855e0d86511ef95e163a28c1443cf&amp;skuId=2228742538135488"/>
    <hyperlink ref="E4" r:id="rId10" display="商品详情" tooltip="https://www.zcygov.cn/items/2240757491048888?utm=cart.2ef5001f.0.0.d002be80d7e811efa285b5822995d989&amp;skuId=224075749105374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卵男</cp:lastModifiedBy>
  <dcterms:created xsi:type="dcterms:W3CDTF">2025-02-08T11:39:00Z</dcterms:created>
  <dcterms:modified xsi:type="dcterms:W3CDTF">2025-02-09T04:07:41Z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55641713BA414EC89F8EEA096C936CDE_11</vt:lpwstr>
  </property>
  <property fmtid="{D5CDD505-2E9C-101B-9397-08002B2CF9AE}" pid="3" name="KSOProductBuildVer">
    <vt:lpwstr>2052-12.1.0.19770</vt:lpwstr>
  </property>
</Properties>
</file>