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145" windowHeight="90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0" name="ID_04265277567443A98EC32E3B045F721F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488555" y="9779000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1" name="ID_0C40ACBC2A4D42CD924A4564504B8C66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7479030" y="685800"/>
          <a:ext cx="7886700" cy="78295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1" name="ID_E1F9DB178E704C1DB7CA6DD09D318B5C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7373620" y="1346200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5" name="ID_98C6418B7A3E430D848274F00ECAD89B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7459980" y="3578225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4" name="ID_52632D8FEACC4EA5B280E7ABCE41D6D9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7421880" y="2822575"/>
          <a:ext cx="7620000" cy="762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7" name="ID_F8A47D11922F401CAA4C80D6DD5460F5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7574280" y="4937125"/>
          <a:ext cx="7962900" cy="79248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0825FD74B7194BE59DD17BB51D1339F2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7369175" y="13919200"/>
          <a:ext cx="7143750" cy="71247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8" name="ID_BDC11311B3844275A4EB4856F6B91E3F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7431405" y="11941175"/>
          <a:ext cx="1524000" cy="1524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0497D5A296E2427DAF168F8EECB3EE5D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7369175" y="18808700"/>
          <a:ext cx="5372100" cy="53054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2" name="ID_5CC3B8331B174E90948E4FAE5D649BE7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7421880" y="7750175"/>
          <a:ext cx="1524000" cy="1524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6798623C65684554929B173915C9531C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7369175" y="19507200"/>
          <a:ext cx="7620000" cy="762000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<sst xmlns="http://schemas.openxmlformats.org/spreadsheetml/2006/main" count="55" uniqueCount="42">
  <si>
    <t>暨北幼儿园中班年段5月环创材料采购方案20240423</t>
  </si>
  <si>
    <t>序号</t>
  </si>
  <si>
    <t>物品名称</t>
  </si>
  <si>
    <t>品牌</t>
  </si>
  <si>
    <t>规格型号</t>
  </si>
  <si>
    <t>单位</t>
  </si>
  <si>
    <t>数量</t>
  </si>
  <si>
    <t>单价</t>
  </si>
  <si>
    <t>小计</t>
  </si>
  <si>
    <t>图片</t>
  </si>
  <si>
    <t>安全别针</t>
  </si>
  <si>
    <t>五</t>
  </si>
  <si>
    <r>
      <rPr>
        <sz val="10"/>
        <color indexed="8"/>
        <rFont val="宋体"/>
        <charset val="134"/>
      </rPr>
      <t>彩色、</t>
    </r>
    <r>
      <rPr>
        <sz val="10.5"/>
        <color indexed="63"/>
        <rFont val="Arial"/>
        <charset val="0"/>
      </rPr>
      <t>100</t>
    </r>
    <r>
      <rPr>
        <sz val="10.5"/>
        <color indexed="63"/>
        <rFont val="宋体"/>
        <charset val="134"/>
      </rPr>
      <t>个</t>
    </r>
    <r>
      <rPr>
        <sz val="10.5"/>
        <color indexed="63"/>
        <rFont val="Arial"/>
        <charset val="0"/>
      </rPr>
      <t>/</t>
    </r>
    <r>
      <rPr>
        <sz val="10.5"/>
        <color indexed="63"/>
        <rFont val="宋体"/>
        <charset val="134"/>
      </rPr>
      <t>盒</t>
    </r>
  </si>
  <si>
    <t>盒</t>
  </si>
  <si>
    <t>扭扭棒</t>
  </si>
  <si>
    <t>无</t>
  </si>
  <si>
    <t>200根/套；马卡龙色</t>
  </si>
  <si>
    <t>套</t>
  </si>
  <si>
    <t>鱼线</t>
  </si>
  <si>
    <t>0.4*25m</t>
  </si>
  <si>
    <t>卷</t>
  </si>
  <si>
    <t>麻绳</t>
  </si>
  <si>
    <t>土黄色3mm*100m*1；8mm*100m3；14mm*100m*1</t>
  </si>
  <si>
    <t>小蜡烛</t>
  </si>
  <si>
    <t>白色；50个/包</t>
  </si>
  <si>
    <t>包</t>
  </si>
  <si>
    <t>编织材料藤条</t>
  </si>
  <si>
    <t>10-15mm卡通款混装100颗/包</t>
  </si>
  <si>
    <t>株</t>
  </si>
  <si>
    <t>幻彩鱼尾纱鲜花丝带</t>
  </si>
  <si>
    <t>拷边波浪纱4cm（梦幻紫、香槟金、贝壳银、美人绿、珍珠白各二）</t>
  </si>
  <si>
    <t>空白木质DIY骰子</t>
  </si>
  <si>
    <t>2.5cm</t>
  </si>
  <si>
    <t>个</t>
  </si>
  <si>
    <t>首饰收纳架</t>
  </si>
  <si>
    <t>橡木色</t>
  </si>
  <si>
    <t>毛线</t>
  </si>
  <si>
    <t>紫色、秋黄、奶白、湖蓝、孔雀绿、海棠粉各5卷</t>
  </si>
  <si>
    <t>头绳收纳架</t>
  </si>
  <si>
    <t>白</t>
  </si>
  <si>
    <t>件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</si>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</sst>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6"/>
      <color rgb="FF000000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rgb="FF404040"/>
      <name val="宋体"/>
      <charset val="134"/>
    </font>
    <font>
      <sz val="10"/>
      <name val="宋体"/>
      <charset val="134"/>
    </font>
    <font>
      <sz val="12"/>
      <color indexed="8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indexed="63"/>
      <name val="Arial"/>
      <charset val="0"/>
    </font>
    <font>
      <sz val="10.5"/>
      <color indexed="63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jpeg"/><Relationship Id="rId3" Type="http://schemas.openxmlformats.org/officeDocument/2006/relationships/image" Target="media/image2.jpeg"/><Relationship Id="rId2" Type="http://schemas.openxmlformats.org/officeDocument/2006/relationships/image" Target="NULL" TargetMode="External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tabSelected="1" topLeftCell="A9" workbookViewId="0">
      <selection activeCell="L8" sqref="L8"/>
    </sheetView>
  </sheetViews>
  <sheetFormatPr defaultColWidth="9" defaultRowHeight="13.5"/>
  <sheetData>
    <row r="1" ht="20.25" spans="1:9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ht="53.6" spans="1:9">
      <c r="A3" s="4">
        <v>1</v>
      </c>
      <c r="B3" s="5" t="s">
        <v>10</v>
      </c>
      <c r="C3" s="4" t="s">
        <v>11</v>
      </c>
      <c r="D3" s="4" t="s">
        <v>12</v>
      </c>
      <c r="E3" s="4" t="s">
        <v>13</v>
      </c>
      <c r="F3" s="4">
        <v>2</v>
      </c>
      <c r="G3" s="4">
        <v>19.7</v>
      </c>
      <c r="H3" s="4">
        <f t="shared" ref="H3:H13" si="0">G3*F3</f>
        <v>39.4</v>
      </c>
      <c r="I3" s="7" t="str">
        <f>_xlfn.DISPIMG("ID_0C40ACBC2A4D42CD924A4564504B8C66",1)</f>
        <v>=DISPIMG("ID_0C40ACBC2A4D42CD924A4564504B8C66",1)</v>
      </c>
    </row>
    <row r="4" ht="54" spans="1:9">
      <c r="A4" s="4">
        <v>2</v>
      </c>
      <c r="B4" s="5" t="s">
        <v>14</v>
      </c>
      <c r="C4" s="4" t="s">
        <v>15</v>
      </c>
      <c r="D4" s="4" t="s">
        <v>16</v>
      </c>
      <c r="E4" s="4" t="s">
        <v>17</v>
      </c>
      <c r="F4" s="4">
        <v>5</v>
      </c>
      <c r="G4" s="4">
        <v>13.2</v>
      </c>
      <c r="H4" s="4">
        <f t="shared" si="0"/>
        <v>66</v>
      </c>
      <c r="I4" s="7" t="str">
        <f>_xlfn.DISPIMG("ID_E1F9DB178E704C1DB7CA6DD09D318B5C",1)</f>
        <v>=DISPIMG("ID_E1F9DB178E704C1DB7CA6DD09D318B5C",1)</v>
      </c>
    </row>
    <row r="5" ht="54" spans="1:9">
      <c r="A5" s="4">
        <v>3</v>
      </c>
      <c r="B5" s="5" t="s">
        <v>18</v>
      </c>
      <c r="C5" s="4" t="s">
        <v>15</v>
      </c>
      <c r="D5" s="4" t="s">
        <v>19</v>
      </c>
      <c r="E5" s="4" t="s">
        <v>20</v>
      </c>
      <c r="F5" s="4">
        <v>5</v>
      </c>
      <c r="G5" s="4">
        <v>4.9</v>
      </c>
      <c r="H5" s="4">
        <f t="shared" si="0"/>
        <v>24.5</v>
      </c>
      <c r="I5" s="7" t="str">
        <f>_xlfn.DISPIMG("ID_52632D8FEACC4EA5B280E7ABCE41D6D9",1)</f>
        <v>=DISPIMG("ID_52632D8FEACC4EA5B280E7ABCE41D6D9",1)</v>
      </c>
    </row>
    <row r="6" ht="84" spans="1:9">
      <c r="A6" s="4">
        <v>4</v>
      </c>
      <c r="B6" s="5" t="s">
        <v>21</v>
      </c>
      <c r="C6" s="4" t="s">
        <v>15</v>
      </c>
      <c r="D6" s="4" t="s">
        <v>22</v>
      </c>
      <c r="E6" s="4" t="s">
        <v>20</v>
      </c>
      <c r="F6" s="4">
        <v>5</v>
      </c>
      <c r="G6" s="4">
        <v>45</v>
      </c>
      <c r="H6" s="4">
        <f t="shared" si="0"/>
        <v>225</v>
      </c>
      <c r="I6" s="7" t="str">
        <f>_xlfn.DISPIMG("ID_98C6418B7A3E430D848274F00ECAD89B",1)</f>
        <v>=DISPIMG("ID_98C6418B7A3E430D848274F00ECAD89B",1)</v>
      </c>
    </row>
    <row r="7" ht="53.75" spans="1:9">
      <c r="A7" s="4">
        <v>5</v>
      </c>
      <c r="B7" s="5" t="s">
        <v>23</v>
      </c>
      <c r="C7" s="4" t="s">
        <v>15</v>
      </c>
      <c r="D7" s="4" t="s">
        <v>24</v>
      </c>
      <c r="E7" s="4" t="s">
        <v>25</v>
      </c>
      <c r="F7" s="4">
        <v>1</v>
      </c>
      <c r="G7" s="4">
        <v>20</v>
      </c>
      <c r="H7" s="4">
        <f t="shared" si="0"/>
        <v>20</v>
      </c>
      <c r="I7" s="7" t="str">
        <f>_xlfn.DISPIMG("ID_F8A47D11922F401CAA4C80D6DD5460F5",1)</f>
        <v>=DISPIMG("ID_F8A47D11922F401CAA4C80D6DD5460F5",1)</v>
      </c>
    </row>
    <row r="8" ht="54" spans="1:9">
      <c r="A8" s="4">
        <v>6</v>
      </c>
      <c r="B8" s="4" t="s">
        <v>26</v>
      </c>
      <c r="C8" s="4" t="s">
        <v>15</v>
      </c>
      <c r="D8" s="4" t="s">
        <v>27</v>
      </c>
      <c r="E8" s="4" t="s">
        <v>28</v>
      </c>
      <c r="F8" s="4">
        <v>5</v>
      </c>
      <c r="G8" s="4">
        <v>18.7</v>
      </c>
      <c r="H8" s="4">
        <f t="shared" si="0"/>
        <v>93.5</v>
      </c>
      <c r="I8" s="7" t="str">
        <f>_xlfn.DISPIMG("ID_04265277567443A98EC32E3B045F721F",1)</f>
        <v>=DISPIMG("ID_04265277567443A98EC32E3B045F721F",1)</v>
      </c>
    </row>
    <row r="9" ht="72" spans="1:9">
      <c r="A9" s="4">
        <v>7</v>
      </c>
      <c r="B9" s="5" t="s">
        <v>29</v>
      </c>
      <c r="C9" s="6" t="s">
        <v>15</v>
      </c>
      <c r="D9" s="6" t="s">
        <v>30</v>
      </c>
      <c r="E9" s="6" t="s">
        <v>20</v>
      </c>
      <c r="F9" s="6">
        <v>10</v>
      </c>
      <c r="G9" s="6">
        <v>9.5</v>
      </c>
      <c r="H9" s="4">
        <f t="shared" si="0"/>
        <v>95</v>
      </c>
      <c r="I9" s="7" t="str">
        <f>_xlfn.DISPIMG("ID_BDC11311B3844275A4EB4856F6B91E3F",1)</f>
        <v>=DISPIMG("ID_BDC11311B3844275A4EB4856F6B91E3F",1)</v>
      </c>
    </row>
    <row r="10" ht="53.85" spans="1:9">
      <c r="A10" s="4">
        <v>8</v>
      </c>
      <c r="B10" s="5" t="s">
        <v>31</v>
      </c>
      <c r="C10" s="4" t="s">
        <v>15</v>
      </c>
      <c r="D10" s="4" t="s">
        <v>32</v>
      </c>
      <c r="E10" s="4" t="s">
        <v>33</v>
      </c>
      <c r="F10" s="4">
        <v>1</v>
      </c>
      <c r="G10" s="4">
        <v>60</v>
      </c>
      <c r="H10" s="4">
        <f t="shared" si="0"/>
        <v>60</v>
      </c>
      <c r="I10" s="7" t="str">
        <f>_xlfn.DISPIMG("ID_0825FD74B7194BE59DD17BB51D1339F2",1)</f>
        <v>=DISPIMG("ID_0825FD74B7194BE59DD17BB51D1339F2",1)</v>
      </c>
    </row>
    <row r="11" ht="53.35" spans="1:9">
      <c r="A11" s="4">
        <v>9</v>
      </c>
      <c r="B11" s="6" t="s">
        <v>34</v>
      </c>
      <c r="C11" s="4" t="s">
        <v>15</v>
      </c>
      <c r="D11" s="6" t="s">
        <v>35</v>
      </c>
      <c r="E11" s="4" t="s">
        <v>33</v>
      </c>
      <c r="F11" s="6">
        <v>3</v>
      </c>
      <c r="G11" s="6">
        <v>60</v>
      </c>
      <c r="H11" s="4">
        <f t="shared" si="0"/>
        <v>180</v>
      </c>
      <c r="I11" s="7" t="str">
        <f>_xlfn.DISPIMG("ID_0497D5A296E2427DAF168F8EECB3EE5D",1)</f>
        <v>=DISPIMG("ID_0497D5A296E2427DAF168F8EECB3EE5D",1)</v>
      </c>
    </row>
    <row r="12" ht="60" spans="1:9">
      <c r="A12" s="4">
        <v>10</v>
      </c>
      <c r="B12" s="6" t="s">
        <v>36</v>
      </c>
      <c r="C12" s="4" t="s">
        <v>11</v>
      </c>
      <c r="D12" s="6" t="s">
        <v>37</v>
      </c>
      <c r="E12" s="4" t="s">
        <v>20</v>
      </c>
      <c r="F12" s="6">
        <v>30</v>
      </c>
      <c r="G12" s="6">
        <v>10</v>
      </c>
      <c r="H12" s="4">
        <f t="shared" si="0"/>
        <v>300</v>
      </c>
      <c r="I12" s="7" t="str">
        <f>_xlfn.DISPIMG("ID_5CC3B8331B174E90948E4FAE5D649BE7",1)</f>
        <v>=DISPIMG("ID_5CC3B8331B174E90948E4FAE5D649BE7",1)</v>
      </c>
    </row>
    <row r="13" ht="54" spans="1:9">
      <c r="A13" s="4">
        <v>11</v>
      </c>
      <c r="B13" s="5" t="s">
        <v>38</v>
      </c>
      <c r="C13" s="4" t="s">
        <v>15</v>
      </c>
      <c r="D13" s="4" t="s">
        <v>39</v>
      </c>
      <c r="E13" s="4" t="s">
        <v>40</v>
      </c>
      <c r="F13" s="4">
        <v>3</v>
      </c>
      <c r="G13" s="4">
        <v>29.9</v>
      </c>
      <c r="H13" s="4">
        <f t="shared" si="0"/>
        <v>89.7</v>
      </c>
      <c r="I13" s="7" t="str">
        <f>_xlfn.DISPIMG("ID_6798623C65684554929B173915C9531C",1)</f>
        <v>=DISPIMG("ID_6798623C65684554929B173915C9531C",1)</v>
      </c>
    </row>
    <row r="14" spans="1:9">
      <c r="A14" s="4" t="s">
        <v>41</v>
      </c>
      <c r="B14" s="4">
        <f>SUM(H3:H13)</f>
        <v>1193.1</v>
      </c>
      <c r="C14" s="4"/>
      <c r="D14" s="4"/>
      <c r="E14" s="4"/>
      <c r="F14" s="4"/>
      <c r="G14" s="4"/>
      <c r="H14" s="4"/>
      <c r="I14" s="4"/>
    </row>
  </sheetData>
  <mergeCells count="2">
    <mergeCell ref="A1:I1"/>
    <mergeCell ref="B14:I1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</dc:creator>
  <cp:lastModifiedBy>凌</cp:lastModifiedBy>
  <dcterms:created xsi:type="dcterms:W3CDTF">2024-04-23T07:02:00Z</dcterms:created>
  <dcterms:modified xsi:type="dcterms:W3CDTF">2024-04-23T08:52:05Z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DF0CF405970240AC981DCD4E752B0757_11</vt:lpwstr>
  </property>
  <property fmtid="{D5CDD505-2E9C-101B-9397-08002B2CF9AE}" pid="3" name="KSOProductBuildVer">
    <vt:lpwstr>2052-12.1.0.16729</vt:lpwstr>
  </property>
</Properties>
</file>