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060CE95A9EE94EAAA4260A5DBE4DBD22" descr="11271496292_500377081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4914900"/>
        </a:xfrm>
        <a:prstGeom prst="rect">
          <a:avLst/>
        </a:prstGeom>
      </xdr:spPr>
    </xdr:pic>
  </etc:cellImage>
  <etc:cellImage>
    <xdr:pic>
      <xdr:nvPicPr>
        <xdr:cNvPr id="6" name="ID_1FBBF50C282D4DE8AA62CDF20075BD42" descr="未标题-1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8" name="ID_89B662B13F2242DB9509FACD5E7423E2" descr="aa9c2b00-8413-45bb-840a-abc74eb72777"/>
        <xdr:cNvPicPr/>
      </xdr:nvPicPr>
      <xdr:blipFill>
        <a:blip r:embed="rId3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2" name="ID_867F095EFD5E4FC2B8034960536AB450" descr="微信图片_20231129153257"/>
        <xdr:cNvPicPr/>
      </xdr:nvPicPr>
      <xdr:blipFill>
        <a:blip r:embed="rId4"/>
        <a:stretch>
          <a:fillRect/>
        </a:stretch>
      </xdr:blipFill>
      <xdr:spPr>
        <a:xfrm>
          <a:off x="0" y="0"/>
          <a:ext cx="7962900" cy="7877175"/>
        </a:xfrm>
        <a:prstGeom prst="rect">
          <a:avLst/>
        </a:prstGeom>
      </xdr:spPr>
    </xdr:pic>
  </etc:cellImage>
  <etc:cellImage>
    <xdr:pic>
      <xdr:nvPicPr>
        <xdr:cNvPr id="13" name="ID_42DDCC4116064FE6998D9E6A3571E900" descr="属性图"/>
        <xdr:cNvPicPr/>
      </xdr:nvPicPr>
      <xdr:blipFill>
        <a:blip r:embed="rId5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4" name="ID_D3D2367FDE6347398F92CA7C9D844A30" descr="28755eaa-256f-45be-b499-ee0d5507257f"/>
        <xdr:cNvPicPr/>
      </xdr:nvPicPr>
      <xdr:blipFill>
        <a:blip r:embed="rId6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2" name="ID_46915B6C191A4A19AA9EF60D9005FAF2" descr="40"/>
        <xdr:cNvPicPr/>
      </xdr:nvPicPr>
      <xdr:blipFill>
        <a:blip r:embed="rId7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<sst xmlns="http://schemas.openxmlformats.org/spreadsheetml/2006/main" count="32" uniqueCount="27">
  <si>
    <t>采购清单</t>
  </si>
  <si>
    <t>序号</t>
  </si>
  <si>
    <t>名称</t>
  </si>
  <si>
    <t>型号规格</t>
  </si>
  <si>
    <t>单位</t>
  </si>
  <si>
    <t>单价（元)</t>
  </si>
  <si>
    <t>数量</t>
  </si>
  <si>
    <t>总价(元)</t>
  </si>
  <si>
    <t>备注</t>
  </si>
  <si>
    <t>一次性杯子透明塑料杯加厚家用一次性水杯餐饮航空杯500/1000只装 塑杯</t>
  </si>
  <si>
    <t>200ml</t>
  </si>
  <si>
    <t>个</t>
  </si>
  <si>
    <t>茶花 121011 挂钩/粘钩</t>
  </si>
  <si>
    <t>6*6cm</t>
  </si>
  <si>
    <t>欣图 欣图牌 优质三防热敏【蓝底+水胶+防酒精】 50*30*1000标【内径28 \ 间距3 】【单卷包】【100卷/箱】【自动贴标机】</t>
  </si>
  <si>
    <t>50*30mm</t>
  </si>
  <si>
    <t>卷</t>
  </si>
  <si>
    <t>得力 5683 档案盒 55MM 文件盒</t>
  </si>
  <si>
    <t>厚度55mm</t>
  </si>
  <si>
    <t>带盖收纳盒</t>
  </si>
  <si>
    <t>15升</t>
  </si>
  <si>
    <t>思蜀邦护 压脉带盒大号 收纳箱/盒/袋</t>
  </si>
  <si>
    <t>32*15*18</t>
  </si>
  <si>
    <r>
      <rPr>
        <sz val="12"/>
        <color rgb="FF404040"/>
        <rFont val="Microsoft YaHei"/>
        <charset val="134"/>
      </rPr>
      <t>格之格 NT-PH201BK 硒鼓 CF400A 201a 惠普m277dw m252dw M252N 252DN M277n打印机粉盒</t>
    </r>
    <r>
      <rPr>
        <sz val="9"/>
        <color theme="1"/>
        <rFont val="Arial"/>
        <charset val="134"/>
      </rPr>
      <t> </t>
    </r>
  </si>
  <si>
    <t>适用于惠普M252n打印机</t>
  </si>
  <si>
    <t>合计</t>
  </si>
  <si>
    <r>
      <t>1、报价要求：供应商需按采购明细报单价与总价，报价包含相关税、运输。
2、服务要求：中标方提供的货物必须为正品（如有货不对等、以次充好、假冒伪劣产品，一经查处，以原货物的价值的一比三照价赔偿）。
3、供货期：中标确认后请在</t>
    </r>
    <r>
      <rPr>
        <b/>
        <sz val="14"/>
        <color rgb="FFFF0000"/>
        <rFont val="微软雅黑"/>
        <charset val="134"/>
      </rPr>
      <t>5个工作日内完全配送</t>
    </r>
    <r>
      <rPr>
        <sz val="11"/>
        <color theme="1"/>
        <rFont val="微软雅黑"/>
        <charset val="134"/>
      </rPr>
      <t xml:space="preserve">。
4、支付方式：按照合同约定条款支付。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</si>
</sst>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u/>
      <sz val="22"/>
      <color theme="1"/>
      <name val="微软雅黑"/>
      <charset val="134"/>
    </font>
    <font>
      <b/>
      <sz val="11"/>
      <name val="微软雅黑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  <font>
      <b/>
      <sz val="14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7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614C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9"/>
  <sheetViews>
    <sheetView tabSelected="1" zoomScale="90" zoomScaleNormal="90" topLeftCell="A8" workbookViewId="0">
      <selection activeCell="B16" sqref="B16:J22"/>
    </sheetView>
  </sheetViews>
  <sheetFormatPr defaultColWidth="9" defaultRowHeight="16.5"/>
  <cols>
    <col min="1" max="1" width="4.88333333333333" style="2" customWidth="1"/>
    <col min="2" max="2" width="9" style="2"/>
    <col min="3" max="4" width="14.625" style="3" customWidth="1"/>
    <col min="5" max="5" width="25.4333333333333" style="2" customWidth="1"/>
    <col min="6" max="6" width="14.625" style="2" customWidth="1"/>
    <col min="7" max="7" width="14.625" style="4" customWidth="1"/>
    <col min="8" max="8" width="14.625" style="2" customWidth="1"/>
    <col min="9" max="9" width="14.625" style="4" customWidth="1"/>
    <col min="10" max="10" width="14.625" style="3" customWidth="1"/>
    <col min="11" max="16384" width="9" style="2"/>
  </cols>
  <sheetData>
    <row r="1" ht="31.5" spans="2:10">
      <c r="B1" s="5" t="s">
        <v>0</v>
      </c>
      <c r="C1" s="6"/>
      <c r="D1" s="6"/>
      <c r="E1" s="5"/>
      <c r="F1" s="5"/>
      <c r="G1" s="7"/>
      <c r="H1" s="5"/>
      <c r="I1" s="7"/>
      <c r="J1" s="6"/>
    </row>
    <row r="2" ht="28" customHeight="1" spans="2:10">
      <c r="B2" s="8" t="s">
        <v>1</v>
      </c>
      <c r="C2" s="9" t="s">
        <v>2</v>
      </c>
      <c r="D2" s="10" t="s">
        <v>3</v>
      </c>
      <c r="E2" s="11"/>
      <c r="F2" s="8" t="s">
        <v>4</v>
      </c>
      <c r="G2" s="12" t="s">
        <v>5</v>
      </c>
      <c r="H2" s="8" t="s">
        <v>6</v>
      </c>
      <c r="I2" s="12" t="s">
        <v>7</v>
      </c>
      <c r="J2" s="9" t="s">
        <v>8</v>
      </c>
    </row>
    <row r="3" ht="103.5" spans="2:10">
      <c r="B3" s="13">
        <v>1</v>
      </c>
      <c r="C3" s="14" t="s">
        <v>9</v>
      </c>
      <c r="D3" s="15" t="s">
        <v>10</v>
      </c>
      <c r="E3" s="13" t="str">
        <f>_xlfn.DISPIMG("ID_060CE95A9EE94EAAA4260A5DBE4DBD22",1)</f>
        <v>=DISPIMG("ID_060CE95A9EE94EAAA4260A5DBE4DBD22",1)</v>
      </c>
      <c r="F3" s="13" t="s">
        <v>11</v>
      </c>
      <c r="G3" s="16">
        <v>0.05</v>
      </c>
      <c r="H3" s="13">
        <v>10000</v>
      </c>
      <c r="I3" s="16">
        <f t="shared" ref="I3:I9" si="0">H3*G3</f>
        <v>500</v>
      </c>
      <c r="J3" s="15"/>
    </row>
    <row r="4" ht="152.6" spans="2:10">
      <c r="B4" s="13">
        <v>2</v>
      </c>
      <c r="C4" s="17" t="s">
        <v>12</v>
      </c>
      <c r="D4" s="15" t="s">
        <v>13</v>
      </c>
      <c r="E4" s="13" t="str">
        <f>_xlfn.DISPIMG("ID_46915B6C191A4A19AA9EF60D9005FAF2",1)</f>
        <v>=DISPIMG("ID_46915B6C191A4A19AA9EF60D9005FAF2",1)</v>
      </c>
      <c r="F4" s="13" t="s">
        <v>11</v>
      </c>
      <c r="G4" s="16">
        <v>0.5</v>
      </c>
      <c r="H4" s="13">
        <v>100</v>
      </c>
      <c r="I4" s="16">
        <f t="shared" si="0"/>
        <v>50</v>
      </c>
      <c r="J4" s="15"/>
    </row>
    <row r="5" ht="172.5" spans="2:10">
      <c r="B5" s="18">
        <v>3</v>
      </c>
      <c r="C5" s="14" t="s">
        <v>14</v>
      </c>
      <c r="D5" s="15" t="s">
        <v>15</v>
      </c>
      <c r="E5" s="13" t="str">
        <f>_xlfn.DISPIMG("ID_1FBBF50C282D4DE8AA62CDF20075BD42",1)</f>
        <v>=DISPIMG("ID_1FBBF50C282D4DE8AA62CDF20075BD42",1)</v>
      </c>
      <c r="F5" s="13" t="s">
        <v>16</v>
      </c>
      <c r="G5" s="16">
        <v>7.2</v>
      </c>
      <c r="H5" s="13">
        <v>240</v>
      </c>
      <c r="I5" s="16">
        <f t="shared" si="0"/>
        <v>1728</v>
      </c>
      <c r="J5" s="15"/>
    </row>
    <row r="6" ht="152.6" spans="2:10">
      <c r="B6" s="18">
        <v>4</v>
      </c>
      <c r="C6" s="17" t="s">
        <v>17</v>
      </c>
      <c r="D6" s="15" t="s">
        <v>18</v>
      </c>
      <c r="E6" s="13" t="str">
        <f>_xlfn.DISPIMG("ID_89B662B13F2242DB9509FACD5E7423E2",1)</f>
        <v>=DISPIMG("ID_89B662B13F2242DB9509FACD5E7423E2",1)</v>
      </c>
      <c r="F6" s="13" t="s">
        <v>11</v>
      </c>
      <c r="G6" s="16">
        <v>7.5</v>
      </c>
      <c r="H6" s="13">
        <v>20</v>
      </c>
      <c r="I6" s="16">
        <f t="shared" si="0"/>
        <v>150</v>
      </c>
      <c r="J6" s="15"/>
    </row>
    <row r="7" ht="150.95" spans="2:10">
      <c r="B7" s="18">
        <v>5</v>
      </c>
      <c r="C7" s="19" t="s">
        <v>19</v>
      </c>
      <c r="D7" s="15" t="s">
        <v>20</v>
      </c>
      <c r="E7" s="13" t="str">
        <f>_xlfn.DISPIMG("ID_867F095EFD5E4FC2B8034960536AB450",1)</f>
        <v>=DISPIMG("ID_867F095EFD5E4FC2B8034960536AB450",1)</v>
      </c>
      <c r="F7" s="13" t="s">
        <v>11</v>
      </c>
      <c r="G7" s="16">
        <v>29</v>
      </c>
      <c r="H7" s="13">
        <v>5</v>
      </c>
      <c r="I7" s="16">
        <f t="shared" si="0"/>
        <v>145</v>
      </c>
      <c r="J7" s="15"/>
    </row>
    <row r="8" ht="192" customHeight="1" spans="2:10">
      <c r="B8" s="18">
        <v>6</v>
      </c>
      <c r="C8" s="14" t="s">
        <v>21</v>
      </c>
      <c r="D8" s="15" t="s">
        <v>22</v>
      </c>
      <c r="E8" s="13" t="str">
        <f>_xlfn.DISPIMG("ID_42DDCC4116064FE6998D9E6A3571E900",1)</f>
        <v>=DISPIMG("ID_42DDCC4116064FE6998D9E6A3571E900",1)</v>
      </c>
      <c r="F8" s="13" t="s">
        <v>11</v>
      </c>
      <c r="G8" s="16">
        <v>69</v>
      </c>
      <c r="H8" s="13">
        <v>3</v>
      </c>
      <c r="I8" s="16">
        <f t="shared" si="0"/>
        <v>207</v>
      </c>
      <c r="J8" s="15"/>
    </row>
    <row r="9" ht="145" customHeight="1" spans="2:10">
      <c r="B9" s="18">
        <v>7</v>
      </c>
      <c r="C9" s="17" t="s">
        <v>23</v>
      </c>
      <c r="D9" s="15" t="s">
        <v>24</v>
      </c>
      <c r="E9" s="13" t="str">
        <f>_xlfn.DISPIMG("ID_D3D2367FDE6347398F92CA7C9D844A30",1)</f>
        <v>=DISPIMG("ID_D3D2367FDE6347398F92CA7C9D844A30",1)</v>
      </c>
      <c r="F9" s="13" t="s">
        <v>11</v>
      </c>
      <c r="G9" s="16">
        <v>96</v>
      </c>
      <c r="H9" s="13">
        <v>1</v>
      </c>
      <c r="I9" s="16">
        <f t="shared" si="0"/>
        <v>96</v>
      </c>
      <c r="J9" s="15"/>
    </row>
    <row r="10" ht="18" customHeight="1" spans="2:10">
      <c r="B10" s="18"/>
      <c r="C10" s="15"/>
      <c r="D10" s="15"/>
      <c r="E10" s="13"/>
      <c r="F10" s="13"/>
      <c r="G10" s="16"/>
      <c r="H10" s="13"/>
      <c r="I10" s="16"/>
      <c r="J10" s="15"/>
    </row>
    <row r="11" ht="18" customHeight="1" spans="2:10">
      <c r="B11" s="18" t="s">
        <v>25</v>
      </c>
      <c r="C11" s="15"/>
      <c r="D11" s="15"/>
      <c r="E11" s="13"/>
      <c r="F11" s="13"/>
      <c r="G11" s="16"/>
      <c r="H11" s="13"/>
      <c r="I11" s="16">
        <f>SUM(I3:I10)</f>
        <v>2876</v>
      </c>
      <c r="J11" s="15"/>
    </row>
    <row r="12" ht="18" customHeight="1" spans="2:10">
      <c r="B12" s="13"/>
      <c r="C12" s="15"/>
      <c r="D12" s="15"/>
      <c r="E12" s="13"/>
      <c r="F12" s="13"/>
      <c r="G12" s="16"/>
      <c r="H12" s="13"/>
      <c r="I12" s="16"/>
      <c r="J12" s="15"/>
    </row>
    <row r="13" ht="18" customHeight="1" spans="2:10">
      <c r="B13" s="13"/>
      <c r="C13" s="15"/>
      <c r="D13" s="15"/>
      <c r="E13" s="13"/>
      <c r="F13" s="13"/>
      <c r="G13" s="16"/>
      <c r="H13" s="13"/>
      <c r="I13" s="16"/>
      <c r="J13" s="15"/>
    </row>
    <row r="14" s="1" customFormat="1" ht="53" customHeight="1" spans="3:10">
      <c r="C14" s="20"/>
      <c r="D14" s="20"/>
      <c r="E14" s="20"/>
      <c r="F14" s="1"/>
      <c r="G14" s="21"/>
      <c r="H14" s="1"/>
      <c r="I14" s="21"/>
      <c r="J14" s="20"/>
    </row>
    <row r="15" s="1" customFormat="1" ht="18" customHeight="1" spans="3:10">
      <c r="C15" s="20"/>
      <c r="D15" s="20"/>
      <c r="E15" s="1"/>
      <c r="F15" s="1"/>
      <c r="G15" s="21"/>
      <c r="H15" s="1"/>
      <c r="I15" s="21"/>
      <c r="J15" s="20"/>
    </row>
    <row r="16" s="1" customFormat="1" ht="18" customHeight="1" spans="2:10">
      <c r="B16" s="22" t="s">
        <v>26</v>
      </c>
      <c r="C16" s="3"/>
      <c r="D16" s="23"/>
      <c r="E16" s="23"/>
      <c r="F16" s="23"/>
      <c r="G16" s="23"/>
      <c r="H16" s="23"/>
      <c r="I16" s="23"/>
      <c r="J16" s="23"/>
    </row>
    <row r="17" s="1" customFormat="1" ht="18" customHeight="1" spans="2:10">
      <c r="B17" s="23"/>
      <c r="C17" s="3"/>
      <c r="D17" s="23"/>
      <c r="E17" s="23"/>
      <c r="F17" s="23"/>
      <c r="G17" s="23"/>
      <c r="H17" s="23"/>
      <c r="I17" s="23"/>
      <c r="J17" s="23"/>
    </row>
    <row r="18" s="1" customFormat="1" ht="18" customHeight="1" spans="2:10">
      <c r="B18" s="23"/>
      <c r="C18" s="3"/>
      <c r="D18" s="23"/>
      <c r="E18" s="23"/>
      <c r="F18" s="23"/>
      <c r="G18" s="23"/>
      <c r="H18" s="23"/>
      <c r="I18" s="23"/>
      <c r="J18" s="23"/>
    </row>
    <row r="19" s="1" customFormat="1" ht="18" customHeight="1" spans="2:10">
      <c r="B19" s="23"/>
      <c r="C19" s="3"/>
      <c r="D19" s="23"/>
      <c r="E19" s="23"/>
      <c r="F19" s="23"/>
      <c r="G19" s="23"/>
      <c r="H19" s="23"/>
      <c r="I19" s="23"/>
      <c r="J19" s="23"/>
    </row>
    <row r="20" s="1" customFormat="1" ht="18" customHeight="1" spans="2:10">
      <c r="B20" s="23"/>
      <c r="C20" s="3"/>
      <c r="D20" s="23"/>
      <c r="E20" s="23"/>
      <c r="F20" s="23"/>
      <c r="G20" s="23"/>
      <c r="H20" s="23"/>
      <c r="I20" s="23"/>
      <c r="J20" s="23"/>
    </row>
    <row r="21" s="1" customFormat="1" ht="18" customHeight="1" spans="2:10">
      <c r="B21" s="23"/>
      <c r="C21" s="3"/>
      <c r="D21" s="23"/>
      <c r="E21" s="23"/>
      <c r="F21" s="23"/>
      <c r="G21" s="23"/>
      <c r="H21" s="23"/>
      <c r="I21" s="23"/>
      <c r="J21" s="23"/>
    </row>
    <row r="22" s="1" customFormat="1" ht="18" customHeight="1" spans="2:10">
      <c r="B22" s="23"/>
      <c r="C22" s="3"/>
      <c r="D22" s="23"/>
      <c r="E22" s="23"/>
      <c r="F22" s="23"/>
      <c r="G22" s="23"/>
      <c r="H22" s="23"/>
      <c r="I22" s="23"/>
      <c r="J22" s="23"/>
    </row>
    <row r="23" s="1" customFormat="1" ht="18" customHeight="1" spans="3:10">
      <c r="C23" s="20"/>
      <c r="D23" s="20"/>
      <c r="E23" s="1"/>
      <c r="F23" s="1"/>
      <c r="G23" s="21"/>
      <c r="H23" s="1"/>
      <c r="I23" s="21"/>
      <c r="J23" s="20"/>
    </row>
    <row r="24" s="1" customFormat="1" ht="18" customHeight="1" spans="3:10">
      <c r="C24" s="20"/>
      <c r="D24" s="20"/>
      <c r="E24" s="1"/>
      <c r="F24" s="1"/>
      <c r="G24" s="21"/>
      <c r="H24" s="1"/>
      <c r="I24" s="21"/>
      <c r="J24" s="20"/>
    </row>
    <row r="25" s="1" customFormat="1" ht="18" customHeight="1" spans="3:10">
      <c r="C25" s="20"/>
      <c r="D25" s="20"/>
      <c r="E25" s="1"/>
      <c r="F25" s="1"/>
      <c r="G25" s="21"/>
      <c r="H25" s="1"/>
      <c r="I25" s="21"/>
      <c r="J25" s="20"/>
    </row>
    <row r="26" s="1" customFormat="1" ht="18" customHeight="1" spans="3:10">
      <c r="C26" s="20"/>
      <c r="D26" s="20"/>
      <c r="E26" s="1"/>
      <c r="F26" s="1"/>
      <c r="G26" s="21"/>
      <c r="H26" s="1"/>
      <c r="I26" s="21"/>
      <c r="J26" s="20"/>
    </row>
    <row r="27" s="1" customFormat="1" ht="18" customHeight="1" spans="3:10">
      <c r="C27" s="20"/>
      <c r="D27" s="20"/>
      <c r="E27" s="1"/>
      <c r="F27" s="1"/>
      <c r="G27" s="21"/>
      <c r="H27" s="1"/>
      <c r="I27" s="21"/>
      <c r="J27" s="20"/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3">
    <mergeCell ref="B1:J1"/>
    <mergeCell ref="D2:E2"/>
    <mergeCell ref="B16:J2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cyy</cp:lastModifiedBy>
  <dcterms:created xsi:type="dcterms:W3CDTF">2018-06-05T04:20:00Z</dcterms:created>
  <dcterms:modified xsi:type="dcterms:W3CDTF">2025-02-21T05:49:07Z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C10E09D2F91C4F3386E5A58F9682EBFC_13</vt:lpwstr>
  </property>
  <property fmtid="{D5CDD505-2E9C-101B-9397-08002B2CF9AE}" pid="3" name="KSOProductBuildVer">
    <vt:lpwstr>2052-12.1.0.19770</vt:lpwstr>
  </property>
  <property fmtid="{D5CDD505-2E9C-101B-9397-08002B2CF9AE}" pid="4" name="KSOTemplateUUID">
    <vt:lpwstr>v1.0_mb_cZruxvPUKnGkmbjfj42XkQ==</vt:lpwstr>
  </property>
</Properties>
</file>