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24" windowHeight="932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<sst xmlns="http://schemas.openxmlformats.org/spreadsheetml/2006/main" count="31" uniqueCount="29">
  <si>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二道区教育局物业服务费用报价单（2024年7月1日-2025年6月30日）</t>
  </si>
  <si>
    <t>序号</t>
  </si>
  <si>
    <t>岗位人员</t>
  </si>
  <si>
    <t>基础工资人/月</t>
  </si>
  <si>
    <t>人数</t>
  </si>
  <si>
    <t>五险
（元）</t>
  </si>
  <si>
    <t>意外险（元）</t>
  </si>
  <si>
    <t>物料费</t>
  </si>
  <si>
    <t>服装费
人/月</t>
  </si>
  <si>
    <t>工资 合计（元）</t>
  </si>
  <si>
    <t>管理费8%</t>
  </si>
  <si>
    <t>月营业税额5%</t>
  </si>
  <si>
    <t>月合计</t>
  </si>
  <si>
    <t>月份</t>
  </si>
  <si>
    <t>年合计</t>
  </si>
  <si>
    <t>备注</t>
  </si>
  <si>
    <t>保洁班长</t>
  </si>
  <si>
    <t>保洁员</t>
  </si>
  <si>
    <t>万能工及维修</t>
  </si>
  <si>
    <t>保安班长</t>
  </si>
  <si>
    <t>保安</t>
  </si>
  <si>
    <t>更夫</t>
  </si>
  <si>
    <t>厨师</t>
  </si>
  <si>
    <t>面食</t>
  </si>
  <si>
    <t>帮厨</t>
  </si>
  <si>
    <t>勤杂工</t>
  </si>
  <si>
    <t>服务费总计</t>
  </si>
  <si>
    <t>注：此表单位缴纳五险费用按照3993.2元进行核算，如有上调另行核算。管理费收取标准为 8%；</t>
  </si>
  <si>
    <t>长春市坤锐物业服务有限公司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</si>
</sst>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7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楷体_GB2312"/>
      <charset val="134"/>
    </font>
    <font>
      <sz val="14"/>
      <name val="楷体_GB2312"/>
      <charset val="134"/>
    </font>
    <font>
      <sz val="12"/>
      <name val="楷体_GB2312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5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>
      <alignment vertical="center"/>
    </xf>
    <xf numFmtId="31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5" workbookViewId="0">
      <selection activeCell="E18" sqref="E18"/>
    </sheetView>
  </sheetViews>
  <sheetFormatPr defaultColWidth="9" defaultRowHeight="14.4"/>
  <cols>
    <col min="1" max="1" width="6.22222222222222" customWidth="1"/>
    <col min="2" max="2" width="15" customWidth="1"/>
    <col min="3" max="3" width="9.66666666666667"/>
    <col min="4" max="4" width="7.22222222222222" customWidth="1"/>
    <col min="5" max="5" width="12.6666666666667" customWidth="1"/>
    <col min="8" max="8" width="8.25" customWidth="1"/>
    <col min="9" max="9" width="9.66666666666667"/>
    <col min="11" max="11" width="7.87962962962963" customWidth="1"/>
    <col min="12" max="12" width="9.75" customWidth="1"/>
    <col min="13" max="13" width="7" customWidth="1"/>
    <col min="14" max="14" width="10" customWidth="1"/>
  </cols>
  <sheetData>
    <row r="1" ht="25.8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2.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24" customHeight="1" spans="1:15">
      <c r="A3" s="3">
        <v>1</v>
      </c>
      <c r="B3" s="4" t="s">
        <v>16</v>
      </c>
      <c r="C3" s="5">
        <v>2000</v>
      </c>
      <c r="D3" s="5">
        <v>1</v>
      </c>
      <c r="E3" s="6">
        <v>0</v>
      </c>
      <c r="F3" s="5">
        <v>70</v>
      </c>
      <c r="G3" s="5">
        <v>80</v>
      </c>
      <c r="H3" s="5">
        <v>0</v>
      </c>
      <c r="I3" s="5">
        <f>(C3+E3+F3+G3+H3)*D3</f>
        <v>2150</v>
      </c>
      <c r="J3" s="5">
        <f>I3*0.08</f>
        <v>172</v>
      </c>
      <c r="K3" s="5">
        <f>(I3+J3)*0.05</f>
        <v>116.1</v>
      </c>
      <c r="L3" s="5">
        <f>I3+J3+K3</f>
        <v>2438.1</v>
      </c>
      <c r="M3" s="5">
        <v>12</v>
      </c>
      <c r="N3" s="5">
        <f t="shared" ref="N3:N14" si="0">L3*M3</f>
        <v>29257.2</v>
      </c>
      <c r="O3" s="5"/>
    </row>
    <row r="4" ht="22" customHeight="1" spans="1:15">
      <c r="A4" s="3">
        <v>2</v>
      </c>
      <c r="B4" s="4" t="s">
        <v>17</v>
      </c>
      <c r="C4" s="5">
        <v>1880</v>
      </c>
      <c r="D4" s="5">
        <v>3</v>
      </c>
      <c r="E4" s="6">
        <v>0</v>
      </c>
      <c r="F4" s="5">
        <v>70</v>
      </c>
      <c r="G4" s="5">
        <v>80</v>
      </c>
      <c r="H4" s="5">
        <v>0</v>
      </c>
      <c r="I4" s="5">
        <f>(C4+E4+F4+G4+H4)*D4</f>
        <v>6090</v>
      </c>
      <c r="J4" s="5">
        <f t="shared" ref="J4:J14" si="1">I4*0.08</f>
        <v>487.2</v>
      </c>
      <c r="K4" s="5">
        <f t="shared" ref="K4:K14" si="2">(I4+J4)*0.05</f>
        <v>328.86</v>
      </c>
      <c r="L4" s="5">
        <f t="shared" ref="L4:L14" si="3">I4+J4+K4</f>
        <v>6906.06</v>
      </c>
      <c r="M4" s="5">
        <v>12</v>
      </c>
      <c r="N4" s="5">
        <f t="shared" si="0"/>
        <v>82872.72</v>
      </c>
      <c r="O4" s="5"/>
    </row>
    <row r="5" ht="26" customHeight="1" spans="1:15">
      <c r="A5" s="3">
        <v>3</v>
      </c>
      <c r="B5" s="4" t="s">
        <v>18</v>
      </c>
      <c r="C5" s="5">
        <v>3500</v>
      </c>
      <c r="D5" s="5">
        <v>1</v>
      </c>
      <c r="E5" s="6">
        <v>0</v>
      </c>
      <c r="F5" s="5">
        <v>70</v>
      </c>
      <c r="G5" s="5">
        <v>0</v>
      </c>
      <c r="H5" s="5">
        <v>0</v>
      </c>
      <c r="I5" s="5">
        <f t="shared" ref="I4:I14" si="4">(C5+E5+F5+G5+H5)*D5</f>
        <v>3570</v>
      </c>
      <c r="J5" s="5">
        <f t="shared" si="1"/>
        <v>285.6</v>
      </c>
      <c r="K5" s="5">
        <f t="shared" si="2"/>
        <v>192.78</v>
      </c>
      <c r="L5" s="5">
        <f t="shared" si="3"/>
        <v>4048.38</v>
      </c>
      <c r="M5" s="5">
        <v>12</v>
      </c>
      <c r="N5" s="5">
        <f t="shared" si="0"/>
        <v>48580.56</v>
      </c>
      <c r="O5" s="5"/>
    </row>
    <row r="6" ht="25" customHeight="1" spans="1:15">
      <c r="A6" s="3">
        <v>4</v>
      </c>
      <c r="B6" s="4" t="s">
        <v>19</v>
      </c>
      <c r="C6" s="5">
        <v>2800</v>
      </c>
      <c r="D6" s="5">
        <v>1</v>
      </c>
      <c r="E6" s="6">
        <v>1018.3</v>
      </c>
      <c r="F6" s="5">
        <v>0</v>
      </c>
      <c r="G6" s="5">
        <v>0</v>
      </c>
      <c r="H6" s="5">
        <v>50</v>
      </c>
      <c r="I6" s="5">
        <f t="shared" si="4"/>
        <v>3868.3</v>
      </c>
      <c r="J6" s="5">
        <f t="shared" si="1"/>
        <v>309.464</v>
      </c>
      <c r="K6" s="5">
        <f t="shared" si="2"/>
        <v>208.8882</v>
      </c>
      <c r="L6" s="5">
        <f t="shared" si="3"/>
        <v>4386.6522</v>
      </c>
      <c r="M6" s="5">
        <v>12</v>
      </c>
      <c r="N6" s="5">
        <f t="shared" si="0"/>
        <v>52639.8264</v>
      </c>
      <c r="O6" s="5"/>
    </row>
    <row r="7" ht="22" customHeight="1" spans="1:15">
      <c r="A7" s="3">
        <v>5</v>
      </c>
      <c r="B7" s="4" t="s">
        <v>20</v>
      </c>
      <c r="C7" s="5">
        <v>2500</v>
      </c>
      <c r="D7" s="5">
        <v>1</v>
      </c>
      <c r="E7" s="6">
        <v>1018.3</v>
      </c>
      <c r="F7" s="5">
        <v>0</v>
      </c>
      <c r="G7" s="5">
        <v>0</v>
      </c>
      <c r="H7" s="5">
        <v>50</v>
      </c>
      <c r="I7" s="5">
        <f t="shared" si="4"/>
        <v>3568.3</v>
      </c>
      <c r="J7" s="5">
        <f t="shared" si="1"/>
        <v>285.464</v>
      </c>
      <c r="K7" s="5">
        <f t="shared" si="2"/>
        <v>192.6882</v>
      </c>
      <c r="L7" s="5">
        <f t="shared" si="3"/>
        <v>4046.4522</v>
      </c>
      <c r="M7" s="5">
        <v>12</v>
      </c>
      <c r="N7" s="5">
        <f t="shared" si="0"/>
        <v>48557.4264</v>
      </c>
      <c r="O7" s="5"/>
    </row>
    <row r="8" ht="24" customHeight="1" spans="1:15">
      <c r="A8" s="3">
        <v>6</v>
      </c>
      <c r="B8" s="4" t="s">
        <v>20</v>
      </c>
      <c r="C8" s="5">
        <v>2500</v>
      </c>
      <c r="D8" s="5">
        <v>1</v>
      </c>
      <c r="E8" s="6">
        <v>1018.3</v>
      </c>
      <c r="F8" s="5">
        <v>0</v>
      </c>
      <c r="G8" s="5">
        <v>0</v>
      </c>
      <c r="H8" s="5">
        <v>50</v>
      </c>
      <c r="I8" s="5">
        <f t="shared" si="4"/>
        <v>3568.3</v>
      </c>
      <c r="J8" s="5">
        <f t="shared" si="1"/>
        <v>285.464</v>
      </c>
      <c r="K8" s="5">
        <f t="shared" si="2"/>
        <v>192.6882</v>
      </c>
      <c r="L8" s="5">
        <f t="shared" si="3"/>
        <v>4046.4522</v>
      </c>
      <c r="M8" s="5">
        <v>12</v>
      </c>
      <c r="N8" s="5">
        <f t="shared" si="0"/>
        <v>48557.4264</v>
      </c>
      <c r="O8" s="5"/>
    </row>
    <row r="9" ht="22" customHeight="1" spans="1:15">
      <c r="A9" s="3">
        <v>7</v>
      </c>
      <c r="B9" s="4" t="s">
        <v>21</v>
      </c>
      <c r="C9" s="5">
        <v>1880</v>
      </c>
      <c r="D9" s="5">
        <v>1</v>
      </c>
      <c r="E9" s="6">
        <v>0</v>
      </c>
      <c r="F9" s="5">
        <v>70</v>
      </c>
      <c r="G9" s="5">
        <v>0</v>
      </c>
      <c r="H9" s="7">
        <v>0</v>
      </c>
      <c r="I9" s="5">
        <f t="shared" si="4"/>
        <v>1950</v>
      </c>
      <c r="J9" s="5">
        <f t="shared" si="1"/>
        <v>156</v>
      </c>
      <c r="K9" s="5">
        <f t="shared" si="2"/>
        <v>105.3</v>
      </c>
      <c r="L9" s="5">
        <f t="shared" si="3"/>
        <v>2211.3</v>
      </c>
      <c r="M9" s="5">
        <v>12</v>
      </c>
      <c r="N9" s="5">
        <f t="shared" si="0"/>
        <v>26535.6</v>
      </c>
      <c r="O9" s="5"/>
    </row>
    <row r="10" ht="22" customHeight="1" spans="1:15">
      <c r="A10" s="3">
        <v>8</v>
      </c>
      <c r="B10" s="4" t="s">
        <v>22</v>
      </c>
      <c r="C10" s="5">
        <v>4000</v>
      </c>
      <c r="D10" s="5">
        <v>1</v>
      </c>
      <c r="E10" s="6">
        <v>1020</v>
      </c>
      <c r="F10" s="5">
        <v>0</v>
      </c>
      <c r="G10" s="5">
        <v>0</v>
      </c>
      <c r="H10" s="5">
        <v>0</v>
      </c>
      <c r="I10" s="5">
        <f t="shared" si="4"/>
        <v>5020</v>
      </c>
      <c r="J10" s="5">
        <f t="shared" si="1"/>
        <v>401.6</v>
      </c>
      <c r="K10" s="5">
        <f t="shared" si="2"/>
        <v>271.08</v>
      </c>
      <c r="L10" s="5">
        <f t="shared" si="3"/>
        <v>5692.68</v>
      </c>
      <c r="M10" s="5">
        <v>12</v>
      </c>
      <c r="N10" s="5">
        <f t="shared" si="0"/>
        <v>68312.16</v>
      </c>
      <c r="O10" s="5"/>
    </row>
    <row r="11" ht="28" customHeight="1" spans="1:15">
      <c r="A11" s="3">
        <v>9</v>
      </c>
      <c r="B11" s="4" t="s">
        <v>23</v>
      </c>
      <c r="C11" s="5">
        <v>3500</v>
      </c>
      <c r="D11" s="5">
        <v>1</v>
      </c>
      <c r="E11" s="6">
        <v>1018.3</v>
      </c>
      <c r="F11" s="5">
        <v>0</v>
      </c>
      <c r="G11" s="5">
        <v>0</v>
      </c>
      <c r="H11" s="5">
        <v>0</v>
      </c>
      <c r="I11" s="5">
        <f t="shared" si="4"/>
        <v>4518.3</v>
      </c>
      <c r="J11" s="5">
        <f t="shared" si="1"/>
        <v>361.464</v>
      </c>
      <c r="K11" s="5">
        <f t="shared" si="2"/>
        <v>243.9882</v>
      </c>
      <c r="L11" s="5">
        <f t="shared" si="3"/>
        <v>5123.7522</v>
      </c>
      <c r="M11" s="5">
        <v>12</v>
      </c>
      <c r="N11" s="5">
        <f t="shared" si="0"/>
        <v>61485.0264</v>
      </c>
      <c r="O11" s="5"/>
    </row>
    <row r="12" ht="28" customHeight="1" spans="1:15">
      <c r="A12" s="3">
        <v>10</v>
      </c>
      <c r="B12" s="4" t="s">
        <v>24</v>
      </c>
      <c r="C12" s="5">
        <v>2300</v>
      </c>
      <c r="D12" s="5">
        <v>2</v>
      </c>
      <c r="E12" s="6">
        <v>0</v>
      </c>
      <c r="F12" s="5">
        <v>70</v>
      </c>
      <c r="G12" s="5">
        <v>0</v>
      </c>
      <c r="H12" s="5">
        <v>0</v>
      </c>
      <c r="I12" s="5">
        <f t="shared" si="4"/>
        <v>4740</v>
      </c>
      <c r="J12" s="5">
        <f t="shared" si="1"/>
        <v>379.2</v>
      </c>
      <c r="K12" s="5">
        <f t="shared" si="2"/>
        <v>255.96</v>
      </c>
      <c r="L12" s="5">
        <f t="shared" si="3"/>
        <v>5375.16</v>
      </c>
      <c r="M12" s="5">
        <v>12</v>
      </c>
      <c r="N12" s="5">
        <f t="shared" si="0"/>
        <v>64501.92</v>
      </c>
      <c r="O12" s="5"/>
    </row>
    <row r="13" ht="22" customHeight="1" spans="1:15">
      <c r="A13" s="3">
        <v>11</v>
      </c>
      <c r="B13" s="4" t="s">
        <v>25</v>
      </c>
      <c r="C13" s="5">
        <v>1880</v>
      </c>
      <c r="D13" s="5">
        <v>1</v>
      </c>
      <c r="E13" s="6">
        <v>0</v>
      </c>
      <c r="F13" s="5">
        <v>70</v>
      </c>
      <c r="G13" s="5">
        <v>0</v>
      </c>
      <c r="H13" s="5">
        <v>0</v>
      </c>
      <c r="I13" s="5">
        <f t="shared" si="4"/>
        <v>1950</v>
      </c>
      <c r="J13" s="5">
        <f t="shared" si="1"/>
        <v>156</v>
      </c>
      <c r="K13" s="5">
        <f t="shared" si="2"/>
        <v>105.3</v>
      </c>
      <c r="L13" s="5">
        <f t="shared" si="3"/>
        <v>2211.3</v>
      </c>
      <c r="M13" s="5">
        <v>12</v>
      </c>
      <c r="N13" s="5">
        <f t="shared" si="0"/>
        <v>26535.6</v>
      </c>
      <c r="O13" s="10"/>
    </row>
    <row r="14" ht="24" customHeight="1" spans="1:15">
      <c r="A14" s="3">
        <v>12</v>
      </c>
      <c r="B14" s="4" t="s">
        <v>25</v>
      </c>
      <c r="C14" s="5">
        <v>1880</v>
      </c>
      <c r="D14" s="5">
        <v>1</v>
      </c>
      <c r="E14" s="6">
        <v>1018.3</v>
      </c>
      <c r="F14" s="5">
        <v>0</v>
      </c>
      <c r="G14" s="5">
        <v>0</v>
      </c>
      <c r="H14" s="5">
        <v>0</v>
      </c>
      <c r="I14" s="5">
        <f t="shared" si="4"/>
        <v>2898.3</v>
      </c>
      <c r="J14" s="5">
        <f t="shared" si="1"/>
        <v>231.864</v>
      </c>
      <c r="K14" s="5">
        <f t="shared" si="2"/>
        <v>156.5082</v>
      </c>
      <c r="L14" s="5">
        <f t="shared" si="3"/>
        <v>3286.6722</v>
      </c>
      <c r="M14" s="5">
        <v>12</v>
      </c>
      <c r="N14" s="5">
        <f t="shared" si="0"/>
        <v>39440.0664</v>
      </c>
      <c r="O14" s="10"/>
    </row>
    <row r="15" ht="29" customHeight="1" spans="1:15">
      <c r="A15" s="3">
        <v>13</v>
      </c>
      <c r="B15" s="4" t="s">
        <v>26</v>
      </c>
      <c r="C15" s="5">
        <f t="shared" ref="C15:L15" si="5">SUM(C3:C14)</f>
        <v>30620</v>
      </c>
      <c r="D15" s="5">
        <f t="shared" si="5"/>
        <v>15</v>
      </c>
      <c r="E15" s="5">
        <f t="shared" si="5"/>
        <v>6111.5</v>
      </c>
      <c r="F15" s="5">
        <f t="shared" si="5"/>
        <v>420</v>
      </c>
      <c r="G15" s="5">
        <f t="shared" si="5"/>
        <v>160</v>
      </c>
      <c r="H15" s="5">
        <f t="shared" si="5"/>
        <v>150</v>
      </c>
      <c r="I15" s="5">
        <f t="shared" si="5"/>
        <v>43891.5</v>
      </c>
      <c r="J15" s="5">
        <f t="shared" si="5"/>
        <v>3511.32</v>
      </c>
      <c r="K15" s="5">
        <f t="shared" si="5"/>
        <v>2370.141</v>
      </c>
      <c r="L15" s="5">
        <f t="shared" si="5"/>
        <v>49772.961</v>
      </c>
      <c r="M15" s="5">
        <v>12</v>
      </c>
      <c r="N15" s="5">
        <f>SUM(N3:N14)</f>
        <v>597275.532</v>
      </c>
      <c r="O15" s="5"/>
    </row>
    <row r="16" ht="25" customHeight="1" spans="1:15">
      <c r="A16" s="8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25" customHeight="1" spans="1:15">
      <c r="A17" s="9"/>
      <c r="B17" s="9"/>
      <c r="C17" s="9"/>
      <c r="D17" s="9"/>
      <c r="E17" s="9"/>
      <c r="F17" s="9"/>
      <c r="G17" s="9"/>
      <c r="H17" s="9"/>
      <c r="I17" s="9"/>
      <c r="J17" s="11" t="s">
        <v>28</v>
      </c>
      <c r="K17" s="12"/>
      <c r="L17" s="12"/>
      <c r="M17" s="12"/>
      <c r="N17" s="12"/>
      <c r="O17" s="13"/>
    </row>
    <row r="18" ht="24" customHeight="1" spans="10:14">
      <c r="J18" s="14"/>
      <c r="K18" s="15"/>
      <c r="L18" s="15"/>
      <c r="M18" s="15"/>
      <c r="N18" s="14"/>
    </row>
  </sheetData>
  <mergeCells count="4">
    <mergeCell ref="A1:O1"/>
    <mergeCell ref="A16:O16"/>
    <mergeCell ref="J17:N17"/>
    <mergeCell ref="K18:M18"/>
  </mergeCell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蒋龙</cp:lastModifiedBy>
  <dcterms:created xsi:type="dcterms:W3CDTF">2022-05-25T12:34:00Z</dcterms:created>
  <dcterms:modified xsi:type="dcterms:W3CDTF">2024-06-21T02:30:25Z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1A361B40D8E74325B3285647B87C46F9</vt:lpwstr>
  </property>
  <property fmtid="{D5CDD505-2E9C-101B-9397-08002B2CF9AE}" pid="3" name="KSOProductBuildVer">
    <vt:lpwstr>2052-12.1.0.16929</vt:lpwstr>
  </property>
</Properties>
</file>