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108F2DC2D383441DA31540D5DA3146CB" descr="移动式防护拦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29700" y="4780915"/>
          <a:ext cx="1661160" cy="236156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<sst xmlns="http://schemas.openxmlformats.org/spreadsheetml/2006/main" count="128" uniqueCount="105">
  <si>
    <t>滨海供水公司有限空间应急物资增配明细表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</si>
  <si>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</si>
  <si>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装备名称</t>
    </r>
  </si>
  <si>
    <t>采购数量</t>
  </si>
  <si>
    <t>单位</t>
  </si>
  <si>
    <r>
      <rPr>
        <b/>
        <sz val="12"/>
        <color theme="1"/>
        <rFont val="宋体"/>
        <charset val="134"/>
      </rPr>
      <t>品牌/规格</t>
    </r>
  </si>
  <si>
    <t>型号</t>
  </si>
  <si>
    <t>上限单价（元）</t>
  </si>
  <si>
    <t>上限合计（元）</t>
  </si>
  <si>
    <t>备注</t>
  </si>
  <si>
    <t>供应商报价单价（元）</t>
  </si>
  <si>
    <t>供应商报价合计（元）</t>
  </si>
  <si>
    <r>
      <rPr>
        <sz val="12"/>
        <color theme="1"/>
        <rFont val="仿宋"/>
        <charset val="134"/>
      </rPr>
      <t>下水裤</t>
    </r>
  </si>
  <si>
    <t>件</t>
  </si>
  <si>
    <r>
      <rPr>
        <sz val="12"/>
        <color theme="1"/>
        <rFont val="仿宋"/>
        <charset val="134"/>
      </rPr>
      <t>红联</t>
    </r>
  </si>
  <si>
    <t>TZ</t>
  </si>
  <si>
    <t>*防护眼镜</t>
  </si>
  <si>
    <t>副</t>
  </si>
  <si>
    <r>
      <rPr>
        <sz val="12"/>
        <color theme="1"/>
        <rFont val="仿宋"/>
        <charset val="134"/>
      </rPr>
      <t>3M</t>
    </r>
  </si>
  <si>
    <t xml:space="preserve">*井口安全爬梯
</t>
  </si>
  <si>
    <t>架</t>
  </si>
  <si>
    <t>金策</t>
  </si>
  <si>
    <t>负荷200kg</t>
  </si>
  <si>
    <t xml:space="preserve">*三脚架（含绞盘）
</t>
  </si>
  <si>
    <t>套</t>
  </si>
  <si>
    <t>凡仓</t>
  </si>
  <si>
    <t>1800磅</t>
  </si>
  <si>
    <t xml:space="preserve">*全身式安全带
</t>
  </si>
  <si>
    <t>霍尼韦尔</t>
  </si>
  <si>
    <t>DL-C1</t>
  </si>
  <si>
    <r>
      <rPr>
        <sz val="12"/>
        <color theme="1"/>
        <rFont val="仿宋"/>
        <charset val="134"/>
      </rPr>
      <t>安全绳</t>
    </r>
  </si>
  <si>
    <t>条</t>
  </si>
  <si>
    <t>迈达</t>
  </si>
  <si>
    <t>10米</t>
  </si>
  <si>
    <t xml:space="preserve">*防坠器
</t>
  </si>
  <si>
    <t>只</t>
  </si>
  <si>
    <t>沪工</t>
  </si>
  <si>
    <t>300KG/15米</t>
  </si>
  <si>
    <t xml:space="preserve">*便携式吸通（排送）风机
</t>
  </si>
  <si>
    <t>静冈达普</t>
  </si>
  <si>
    <t>F300KC</t>
  </si>
  <si>
    <t xml:space="preserve">*伸缩风管
</t>
  </si>
  <si>
    <t>支</t>
  </si>
  <si>
    <t>300mm/10米</t>
  </si>
  <si>
    <t xml:space="preserve">*防爆照明设备
</t>
  </si>
  <si>
    <t>个</t>
  </si>
  <si>
    <t>沃尔森</t>
  </si>
  <si>
    <t>BL-8S</t>
  </si>
  <si>
    <t>普通照明设备  （手电筒/应急灯）</t>
  </si>
  <si>
    <t>雅格</t>
  </si>
  <si>
    <t>YG-5701</t>
  </si>
  <si>
    <t xml:space="preserve">*四通道气体检测仪
</t>
  </si>
  <si>
    <t>台</t>
  </si>
  <si>
    <t>BW MAX XTII</t>
  </si>
  <si>
    <t xml:space="preserve">*正压式呼吸器
</t>
  </si>
  <si>
    <t>SCBA105K C900</t>
  </si>
  <si>
    <t xml:space="preserve">*反光马甲及袖标
</t>
  </si>
  <si>
    <t>挡箭</t>
  </si>
  <si>
    <t>马甲（红）*12（带袖标）
马甲（蓝）*18（带袖标）</t>
  </si>
  <si>
    <t>*对讲机</t>
  </si>
  <si>
    <t>科立讯</t>
  </si>
  <si>
    <t>PT-3500S</t>
  </si>
  <si>
    <t>*手持扩音器</t>
  </si>
  <si>
    <t>先科</t>
  </si>
  <si>
    <t>K11</t>
  </si>
  <si>
    <r>
      <rPr>
        <sz val="12"/>
        <color theme="1"/>
        <rFont val="仿宋"/>
        <charset val="134"/>
      </rPr>
      <t>移动式告知牌、警示牌</t>
    </r>
  </si>
  <si>
    <t>傲创</t>
  </si>
  <si>
    <t>175*99cm</t>
  </si>
  <si>
    <r>
      <rPr>
        <sz val="12"/>
        <color theme="1"/>
        <rFont val="仿宋"/>
        <charset val="134"/>
      </rPr>
      <t>移动式防护栏（警示带）</t>
    </r>
  </si>
  <si>
    <r>
      <rPr>
        <sz val="12"/>
        <color theme="1"/>
        <rFont val="仿宋"/>
        <charset val="134"/>
      </rPr>
      <t>内护栏</t>
    </r>
  </si>
  <si>
    <t>块</t>
  </si>
  <si>
    <t>井然</t>
  </si>
  <si>
    <t>1.2米高/3米长</t>
  </si>
  <si>
    <r>
      <rPr>
        <sz val="12"/>
        <color theme="1"/>
        <rFont val="仿宋"/>
        <charset val="134"/>
      </rPr>
      <t>外护栏</t>
    </r>
  </si>
  <si>
    <r>
      <rPr>
        <sz val="12"/>
        <color theme="1"/>
        <rFont val="仿宋"/>
        <charset val="134"/>
      </rPr>
      <t>救援担架</t>
    </r>
  </si>
  <si>
    <t>妙角士</t>
  </si>
  <si>
    <t>不锈钢承重500KG</t>
  </si>
  <si>
    <t>视频
摄录
设备</t>
  </si>
  <si>
    <t>高清视频仪</t>
  </si>
  <si>
    <t>海康威视</t>
  </si>
  <si>
    <t>UVC-V102</t>
  </si>
  <si>
    <r>
      <rPr>
        <sz val="12"/>
        <color theme="1"/>
        <rFont val="仿宋"/>
        <charset val="134"/>
      </rPr>
      <t>高清执法仪</t>
    </r>
  </si>
  <si>
    <t>方盾</t>
  </si>
  <si>
    <t>M5</t>
  </si>
  <si>
    <r>
      <rPr>
        <sz val="12"/>
        <color theme="1"/>
        <rFont val="仿宋"/>
        <charset val="134"/>
      </rPr>
      <t>视频设备三脚架</t>
    </r>
  </si>
  <si>
    <t>与视频摄录设备配套</t>
  </si>
  <si>
    <r>
      <rPr>
        <sz val="12"/>
        <color theme="1"/>
        <rFont val="仿宋"/>
        <charset val="134"/>
      </rPr>
      <t>有限空间物资专用柜</t>
    </r>
  </si>
  <si>
    <t>信义德</t>
  </si>
  <si>
    <t>1700*1000*430mm</t>
  </si>
  <si>
    <r>
      <rPr>
        <sz val="12"/>
        <color theme="1"/>
        <rFont val="仿宋"/>
        <charset val="134"/>
      </rPr>
      <t>防毒面具</t>
    </r>
  </si>
  <si>
    <t>3M</t>
  </si>
  <si>
    <t>6200配6003</t>
  </si>
  <si>
    <r>
      <rPr>
        <sz val="12"/>
        <color theme="1"/>
        <rFont val="仿宋"/>
        <charset val="134"/>
      </rPr>
      <t>应急药箱</t>
    </r>
  </si>
  <si>
    <t>爱备</t>
  </si>
  <si>
    <t>12寸</t>
  </si>
  <si>
    <r>
      <rPr>
        <sz val="12"/>
        <color theme="1"/>
        <rFont val="仿宋"/>
        <charset val="134"/>
      </rPr>
      <t>夜间警示灯</t>
    </r>
  </si>
  <si>
    <t>固纳杰</t>
  </si>
  <si>
    <t>11.6*11.5mm</t>
  </si>
  <si>
    <t>防爆LED灯安全帽</t>
  </si>
  <si>
    <t>美心龙</t>
  </si>
  <si>
    <t>黄</t>
  </si>
  <si>
    <r>
      <rPr>
        <sz val="12"/>
        <color theme="1"/>
        <rFont val="仿宋"/>
        <charset val="134"/>
      </rPr>
      <t>橡胶方形路锥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</si>
  <si>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浦威森</t>
    </r>
  </si>
  <si>
    <t>70cm</t>
  </si>
  <si>
    <t>合计：（元）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</si>
</sst>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Arial"/>
      <charset val="134"/>
    </font>
    <font>
      <sz val="12"/>
      <color rgb="FF000000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1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115" zoomScaleNormal="115" topLeftCell="D10" workbookViewId="0">
      <selection activeCell="E17" sqref="E17"/>
    </sheetView>
  </sheetViews>
  <sheetFormatPr defaultColWidth="9" defaultRowHeight="15.6"/>
  <cols>
    <col min="4" max="4" width="14.5555555555556" customWidth="1"/>
    <col min="5" max="5" width="8.87962962962963" customWidth="1"/>
    <col min="6" max="6" width="8.87962962962963" style="1" customWidth="1"/>
    <col min="7" max="7" width="11.3333333333333" customWidth="1"/>
    <col min="8" max="8" width="20.7777777777778" customWidth="1"/>
    <col min="9" max="10" width="17.1111111111111" customWidth="1"/>
    <col min="11" max="11" width="26.3333333333333" customWidth="1"/>
    <col min="12" max="13" width="24.1111111111111" customWidth="1"/>
  </cols>
  <sheetData>
    <row r="1" ht="13.5" customHeight="1" spans="1:13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ht="13.5" customHeight="1" spans="1:13">
      <c r="A2" s="2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</row>
    <row r="3" ht="15.75" customHeight="1" spans="1:13">
      <c r="A3" s="5" t="s">
        <v>1</v>
      </c>
      <c r="B3" s="5" t="s">
        <v>2</v>
      </c>
      <c r="C3" s="5"/>
      <c r="D3" s="5"/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13" t="s">
        <v>9</v>
      </c>
      <c r="L3" s="5" t="s">
        <v>10</v>
      </c>
      <c r="M3" s="5" t="s">
        <v>11</v>
      </c>
    </row>
    <row r="4" ht="15.75" customHeight="1" spans="1:13">
      <c r="A4" s="6">
        <v>1</v>
      </c>
      <c r="B4" s="6" t="s">
        <v>12</v>
      </c>
      <c r="C4" s="6"/>
      <c r="D4" s="6"/>
      <c r="E4" s="7">
        <v>3</v>
      </c>
      <c r="F4" s="7" t="s">
        <v>13</v>
      </c>
      <c r="G4" s="6" t="s">
        <v>14</v>
      </c>
      <c r="H4" s="6" t="s">
        <v>15</v>
      </c>
      <c r="I4" s="6">
        <v>180</v>
      </c>
      <c r="J4" s="6">
        <f>E4*I4</f>
        <v>540</v>
      </c>
      <c r="K4" s="6"/>
      <c r="L4" s="14"/>
      <c r="M4" s="14"/>
    </row>
    <row r="5" ht="15.75" customHeight="1" spans="1:13">
      <c r="A5" s="6">
        <v>2</v>
      </c>
      <c r="B5" s="6" t="s">
        <v>16</v>
      </c>
      <c r="C5" s="6"/>
      <c r="D5" s="6"/>
      <c r="E5" s="7">
        <v>18</v>
      </c>
      <c r="F5" s="7" t="s">
        <v>17</v>
      </c>
      <c r="G5" s="6" t="s">
        <v>18</v>
      </c>
      <c r="H5" s="6">
        <v>1621</v>
      </c>
      <c r="I5" s="6">
        <v>55</v>
      </c>
      <c r="J5" s="6">
        <f t="shared" ref="J5:J21" si="0">E5*I5</f>
        <v>990</v>
      </c>
      <c r="K5" s="6"/>
      <c r="L5" s="14"/>
      <c r="M5" s="14"/>
    </row>
    <row r="6" ht="15.75" customHeight="1" spans="1:13">
      <c r="A6" s="6">
        <v>3</v>
      </c>
      <c r="B6" s="6" t="s">
        <v>19</v>
      </c>
      <c r="C6" s="6"/>
      <c r="D6" s="6"/>
      <c r="E6" s="7">
        <v>4</v>
      </c>
      <c r="F6" s="7" t="s">
        <v>20</v>
      </c>
      <c r="G6" s="8" t="s">
        <v>21</v>
      </c>
      <c r="H6" s="8" t="s">
        <v>22</v>
      </c>
      <c r="I6" s="6">
        <v>1780</v>
      </c>
      <c r="J6" s="6">
        <f t="shared" si="0"/>
        <v>7120</v>
      </c>
      <c r="K6" s="15"/>
      <c r="L6" s="16"/>
      <c r="M6" s="16"/>
    </row>
    <row r="7" ht="15.75" customHeight="1" spans="1:13">
      <c r="A7" s="6">
        <v>4</v>
      </c>
      <c r="B7" s="6" t="s">
        <v>23</v>
      </c>
      <c r="C7" s="6"/>
      <c r="D7" s="6"/>
      <c r="E7" s="7">
        <v>3</v>
      </c>
      <c r="F7" s="7" t="s">
        <v>24</v>
      </c>
      <c r="G7" s="8" t="s">
        <v>25</v>
      </c>
      <c r="H7" s="8" t="s">
        <v>26</v>
      </c>
      <c r="I7" s="6">
        <v>1500</v>
      </c>
      <c r="J7" s="6">
        <f t="shared" si="0"/>
        <v>4500</v>
      </c>
      <c r="K7" s="15"/>
      <c r="L7" s="16"/>
      <c r="M7" s="16"/>
    </row>
    <row r="8" ht="15.75" customHeight="1" spans="1:13">
      <c r="A8" s="6">
        <v>5</v>
      </c>
      <c r="B8" s="6" t="s">
        <v>27</v>
      </c>
      <c r="C8" s="6"/>
      <c r="D8" s="6"/>
      <c r="E8" s="7">
        <v>16</v>
      </c>
      <c r="F8" s="7" t="s">
        <v>17</v>
      </c>
      <c r="G8" s="8" t="s">
        <v>28</v>
      </c>
      <c r="H8" s="8" t="s">
        <v>29</v>
      </c>
      <c r="I8" s="6">
        <v>350</v>
      </c>
      <c r="J8" s="6">
        <f t="shared" si="0"/>
        <v>5600</v>
      </c>
      <c r="K8" s="15"/>
      <c r="L8" s="16"/>
      <c r="M8" s="16"/>
    </row>
    <row r="9" ht="15.75" customHeight="1" spans="1:13">
      <c r="A9" s="6">
        <v>6</v>
      </c>
      <c r="B9" s="6" t="s">
        <v>30</v>
      </c>
      <c r="C9" s="6"/>
      <c r="D9" s="6"/>
      <c r="E9" s="7">
        <v>16</v>
      </c>
      <c r="F9" s="7" t="s">
        <v>31</v>
      </c>
      <c r="G9" s="8" t="s">
        <v>32</v>
      </c>
      <c r="H9" s="8" t="s">
        <v>33</v>
      </c>
      <c r="I9" s="6">
        <v>65</v>
      </c>
      <c r="J9" s="6">
        <f t="shared" si="0"/>
        <v>1040</v>
      </c>
      <c r="K9" s="6"/>
      <c r="L9" s="14"/>
      <c r="M9" s="14"/>
    </row>
    <row r="10" ht="15.75" customHeight="1" spans="1:13">
      <c r="A10" s="6">
        <v>7</v>
      </c>
      <c r="B10" s="6" t="s">
        <v>34</v>
      </c>
      <c r="C10" s="6"/>
      <c r="D10" s="6"/>
      <c r="E10" s="7">
        <v>6</v>
      </c>
      <c r="F10" s="7" t="s">
        <v>35</v>
      </c>
      <c r="G10" s="8" t="s">
        <v>36</v>
      </c>
      <c r="H10" s="8" t="s">
        <v>37</v>
      </c>
      <c r="I10" s="6">
        <v>1400</v>
      </c>
      <c r="J10" s="6">
        <f t="shared" si="0"/>
        <v>8400</v>
      </c>
      <c r="K10" s="15"/>
      <c r="L10" s="16"/>
      <c r="M10" s="16"/>
    </row>
    <row r="11" ht="15.75" customHeight="1" spans="1:13">
      <c r="A11" s="6">
        <v>8</v>
      </c>
      <c r="B11" s="6" t="s">
        <v>38</v>
      </c>
      <c r="C11" s="6"/>
      <c r="D11" s="6"/>
      <c r="E11" s="7">
        <v>6</v>
      </c>
      <c r="F11" s="7" t="s">
        <v>35</v>
      </c>
      <c r="G11" s="8" t="s">
        <v>39</v>
      </c>
      <c r="H11" s="8" t="s">
        <v>40</v>
      </c>
      <c r="I11" s="6">
        <v>4000</v>
      </c>
      <c r="J11" s="6">
        <f t="shared" si="0"/>
        <v>24000</v>
      </c>
      <c r="K11" s="15"/>
      <c r="L11" s="16"/>
      <c r="M11" s="16"/>
    </row>
    <row r="12" ht="15.75" customHeight="1" spans="1:13">
      <c r="A12" s="6">
        <v>9</v>
      </c>
      <c r="B12" s="9" t="s">
        <v>41</v>
      </c>
      <c r="C12" s="9"/>
      <c r="D12" s="9"/>
      <c r="E12" s="7">
        <v>6</v>
      </c>
      <c r="F12" s="7" t="s">
        <v>42</v>
      </c>
      <c r="G12" s="8" t="s">
        <v>25</v>
      </c>
      <c r="H12" s="8" t="s">
        <v>43</v>
      </c>
      <c r="I12" s="6">
        <v>300</v>
      </c>
      <c r="J12" s="6">
        <f t="shared" si="0"/>
        <v>1800</v>
      </c>
      <c r="K12" s="15"/>
      <c r="L12" s="16"/>
      <c r="M12" s="16"/>
    </row>
    <row r="13" ht="15.75" customHeight="1" spans="1:13">
      <c r="A13" s="6">
        <v>10</v>
      </c>
      <c r="B13" s="6" t="s">
        <v>44</v>
      </c>
      <c r="C13" s="6"/>
      <c r="D13" s="6"/>
      <c r="E13" s="7">
        <v>7</v>
      </c>
      <c r="F13" s="7" t="s">
        <v>45</v>
      </c>
      <c r="G13" s="8" t="s">
        <v>46</v>
      </c>
      <c r="H13" s="8" t="s">
        <v>47</v>
      </c>
      <c r="I13" s="6">
        <v>170</v>
      </c>
      <c r="J13" s="6">
        <f t="shared" si="0"/>
        <v>1190</v>
      </c>
      <c r="K13" s="15"/>
      <c r="L13" s="16"/>
      <c r="M13" s="16"/>
    </row>
    <row r="14" ht="29.25" customHeight="1" spans="1:13">
      <c r="A14" s="6">
        <v>11</v>
      </c>
      <c r="B14" s="6" t="s">
        <v>48</v>
      </c>
      <c r="C14" s="6"/>
      <c r="D14" s="6"/>
      <c r="E14" s="7">
        <v>8</v>
      </c>
      <c r="F14" s="7" t="s">
        <v>35</v>
      </c>
      <c r="G14" s="8" t="s">
        <v>49</v>
      </c>
      <c r="H14" s="8" t="s">
        <v>50</v>
      </c>
      <c r="I14" s="17">
        <v>160</v>
      </c>
      <c r="J14" s="6">
        <f t="shared" si="0"/>
        <v>1280</v>
      </c>
      <c r="K14" s="17"/>
      <c r="L14" s="14"/>
      <c r="M14" s="14"/>
    </row>
    <row r="15" ht="15.75" customHeight="1" spans="1:13">
      <c r="A15" s="6">
        <v>12</v>
      </c>
      <c r="B15" s="6" t="s">
        <v>51</v>
      </c>
      <c r="C15" s="6"/>
      <c r="D15" s="6"/>
      <c r="E15" s="7">
        <v>5</v>
      </c>
      <c r="F15" s="7" t="s">
        <v>52</v>
      </c>
      <c r="G15" s="8" t="s">
        <v>28</v>
      </c>
      <c r="H15" s="8" t="s">
        <v>53</v>
      </c>
      <c r="I15" s="6">
        <v>5300</v>
      </c>
      <c r="J15" s="6">
        <f t="shared" si="0"/>
        <v>26500</v>
      </c>
      <c r="K15" s="15"/>
      <c r="L15" s="16"/>
      <c r="M15" s="16"/>
    </row>
    <row r="16" ht="15.75" customHeight="1" spans="1:13">
      <c r="A16" s="6">
        <v>13</v>
      </c>
      <c r="B16" s="6" t="s">
        <v>54</v>
      </c>
      <c r="C16" s="6"/>
      <c r="D16" s="6"/>
      <c r="E16" s="7">
        <v>1</v>
      </c>
      <c r="F16" s="7" t="s">
        <v>24</v>
      </c>
      <c r="G16" s="8" t="s">
        <v>28</v>
      </c>
      <c r="H16" s="8" t="s">
        <v>55</v>
      </c>
      <c r="I16" s="17">
        <v>4600</v>
      </c>
      <c r="J16" s="6">
        <f t="shared" si="0"/>
        <v>4600</v>
      </c>
      <c r="K16" s="18"/>
      <c r="L16" s="16"/>
      <c r="M16" s="16"/>
    </row>
    <row r="17" ht="44.25" customHeight="1" spans="1:13">
      <c r="A17" s="6">
        <v>14</v>
      </c>
      <c r="B17" s="6" t="s">
        <v>56</v>
      </c>
      <c r="C17" s="6"/>
      <c r="D17" s="6"/>
      <c r="E17" s="7">
        <v>30</v>
      </c>
      <c r="F17" s="7" t="s">
        <v>24</v>
      </c>
      <c r="G17" s="8" t="s">
        <v>57</v>
      </c>
      <c r="H17" s="8">
        <v>1056</v>
      </c>
      <c r="I17" s="6">
        <v>35</v>
      </c>
      <c r="J17" s="6">
        <f t="shared" si="0"/>
        <v>1050</v>
      </c>
      <c r="K17" s="6" t="s">
        <v>58</v>
      </c>
      <c r="L17" s="6"/>
      <c r="M17" s="6"/>
    </row>
    <row r="18" ht="25" customHeight="1" spans="1:13">
      <c r="A18" s="6">
        <v>15</v>
      </c>
      <c r="B18" s="6" t="s">
        <v>59</v>
      </c>
      <c r="C18" s="6"/>
      <c r="D18" s="6"/>
      <c r="E18" s="7">
        <v>2</v>
      </c>
      <c r="F18" s="7" t="s">
        <v>52</v>
      </c>
      <c r="G18" s="8" t="s">
        <v>60</v>
      </c>
      <c r="H18" s="8" t="s">
        <v>61</v>
      </c>
      <c r="I18" s="6">
        <v>600</v>
      </c>
      <c r="J18" s="6">
        <f t="shared" si="0"/>
        <v>1200</v>
      </c>
      <c r="K18" s="6"/>
      <c r="L18" s="14"/>
      <c r="M18" s="14"/>
    </row>
    <row r="19" ht="21" customHeight="1" spans="1:13">
      <c r="A19" s="6">
        <v>16</v>
      </c>
      <c r="B19" s="6" t="s">
        <v>62</v>
      </c>
      <c r="C19" s="6"/>
      <c r="D19" s="6"/>
      <c r="E19" s="7">
        <v>2</v>
      </c>
      <c r="F19" s="7" t="s">
        <v>35</v>
      </c>
      <c r="G19" s="8" t="s">
        <v>63</v>
      </c>
      <c r="H19" s="8" t="s">
        <v>64</v>
      </c>
      <c r="I19" s="6">
        <v>73</v>
      </c>
      <c r="J19" s="6">
        <f t="shared" si="0"/>
        <v>146</v>
      </c>
      <c r="K19" s="6"/>
      <c r="L19" s="14"/>
      <c r="M19" s="14"/>
    </row>
    <row r="20" ht="128" customHeight="1" spans="1:13">
      <c r="A20" s="6">
        <v>17</v>
      </c>
      <c r="B20" s="6" t="s">
        <v>65</v>
      </c>
      <c r="C20" s="6"/>
      <c r="D20" s="6"/>
      <c r="E20" s="7">
        <v>7</v>
      </c>
      <c r="F20" s="7" t="s">
        <v>45</v>
      </c>
      <c r="G20" s="8" t="s">
        <v>66</v>
      </c>
      <c r="H20" s="8" t="s">
        <v>67</v>
      </c>
      <c r="I20" s="6">
        <v>100</v>
      </c>
      <c r="J20" s="15">
        <f t="shared" si="0"/>
        <v>700</v>
      </c>
      <c r="K20" s="19" t="str">
        <f>_xlfn.DISPIMG("ID_108F2DC2D383441DA31540D5DA3146CB",1)</f>
        <v>=DISPIMG("ID_108F2DC2D383441DA31540D5DA3146CB",1)</v>
      </c>
      <c r="L20" s="20"/>
      <c r="M20" s="14"/>
    </row>
    <row r="21" spans="1:13">
      <c r="A21" s="6">
        <v>18</v>
      </c>
      <c r="B21" s="6" t="s">
        <v>68</v>
      </c>
      <c r="C21" s="6"/>
      <c r="D21" s="6" t="s">
        <v>69</v>
      </c>
      <c r="E21" s="7">
        <v>14</v>
      </c>
      <c r="F21" s="7" t="s">
        <v>70</v>
      </c>
      <c r="G21" s="8" t="s">
        <v>71</v>
      </c>
      <c r="H21" s="8" t="s">
        <v>72</v>
      </c>
      <c r="I21" s="6">
        <v>125</v>
      </c>
      <c r="J21" s="6">
        <f>I21*(E21+E22)</f>
        <v>3500</v>
      </c>
      <c r="K21" s="6"/>
      <c r="L21" s="21"/>
      <c r="M21" s="16"/>
    </row>
    <row r="22" spans="1:13">
      <c r="A22" s="6"/>
      <c r="B22" s="6"/>
      <c r="C22" s="6"/>
      <c r="D22" s="6" t="s">
        <v>73</v>
      </c>
      <c r="E22" s="7">
        <v>14</v>
      </c>
      <c r="F22" s="7" t="s">
        <v>45</v>
      </c>
      <c r="G22" s="8"/>
      <c r="H22" s="8"/>
      <c r="I22" s="6"/>
      <c r="J22" s="6"/>
      <c r="K22" s="6"/>
      <c r="L22" s="21"/>
      <c r="M22" s="22"/>
    </row>
    <row r="23" ht="15.75" customHeight="1" spans="1:13">
      <c r="A23" s="6">
        <v>19</v>
      </c>
      <c r="B23" s="6" t="s">
        <v>74</v>
      </c>
      <c r="C23" s="6"/>
      <c r="D23" s="6"/>
      <c r="E23" s="7">
        <v>1</v>
      </c>
      <c r="F23" s="7" t="s">
        <v>17</v>
      </c>
      <c r="G23" s="8" t="s">
        <v>75</v>
      </c>
      <c r="H23" s="8" t="s">
        <v>76</v>
      </c>
      <c r="I23" s="6">
        <v>250</v>
      </c>
      <c r="J23" s="6">
        <f t="shared" ref="J23:J32" si="1">E23*I23</f>
        <v>250</v>
      </c>
      <c r="K23" s="6"/>
      <c r="L23" s="14"/>
      <c r="M23" s="14"/>
    </row>
    <row r="24" ht="15.75" customHeight="1" spans="1:13">
      <c r="A24" s="6">
        <v>20</v>
      </c>
      <c r="B24" s="6" t="s">
        <v>77</v>
      </c>
      <c r="C24" s="6" t="s">
        <v>78</v>
      </c>
      <c r="D24" s="6"/>
      <c r="E24" s="7">
        <v>1</v>
      </c>
      <c r="F24" s="7" t="s">
        <v>52</v>
      </c>
      <c r="G24" s="8" t="s">
        <v>79</v>
      </c>
      <c r="H24" s="8" t="s">
        <v>80</v>
      </c>
      <c r="I24" s="6">
        <v>2900</v>
      </c>
      <c r="J24" s="6">
        <f t="shared" si="1"/>
        <v>2900</v>
      </c>
      <c r="K24" s="15"/>
      <c r="L24" s="16"/>
      <c r="M24" s="16"/>
    </row>
    <row r="25" ht="15.75" customHeight="1" spans="1:13">
      <c r="A25" s="6"/>
      <c r="B25" s="6"/>
      <c r="C25" s="6" t="s">
        <v>81</v>
      </c>
      <c r="D25" s="6"/>
      <c r="E25" s="7">
        <v>1</v>
      </c>
      <c r="F25" s="7" t="s">
        <v>35</v>
      </c>
      <c r="G25" s="8" t="s">
        <v>82</v>
      </c>
      <c r="H25" s="8" t="s">
        <v>83</v>
      </c>
      <c r="I25" s="6">
        <v>1800</v>
      </c>
      <c r="J25" s="6">
        <f t="shared" si="1"/>
        <v>1800</v>
      </c>
      <c r="K25" s="6"/>
      <c r="L25" s="14"/>
      <c r="M25" s="14"/>
    </row>
    <row r="26" ht="15.75" customHeight="1" spans="1:13">
      <c r="A26" s="6">
        <v>21</v>
      </c>
      <c r="B26" s="6" t="s">
        <v>84</v>
      </c>
      <c r="C26" s="6"/>
      <c r="D26" s="6"/>
      <c r="E26" s="7">
        <v>1</v>
      </c>
      <c r="F26" s="7" t="s">
        <v>35</v>
      </c>
      <c r="G26" s="8" t="s">
        <v>79</v>
      </c>
      <c r="H26" s="8" t="s">
        <v>85</v>
      </c>
      <c r="I26" s="6">
        <v>120</v>
      </c>
      <c r="J26" s="6">
        <f t="shared" si="1"/>
        <v>120</v>
      </c>
      <c r="K26" s="6"/>
      <c r="L26" s="14"/>
      <c r="M26" s="14"/>
    </row>
    <row r="27" ht="58.5" customHeight="1" spans="1:13">
      <c r="A27" s="6">
        <v>22</v>
      </c>
      <c r="B27" s="6" t="s">
        <v>86</v>
      </c>
      <c r="C27" s="6"/>
      <c r="D27" s="6"/>
      <c r="E27" s="7">
        <v>7</v>
      </c>
      <c r="F27" s="7" t="s">
        <v>24</v>
      </c>
      <c r="G27" s="8" t="s">
        <v>87</v>
      </c>
      <c r="H27" s="8" t="s">
        <v>88</v>
      </c>
      <c r="I27" s="6">
        <v>800</v>
      </c>
      <c r="J27" s="6">
        <f t="shared" si="1"/>
        <v>5600</v>
      </c>
      <c r="K27" s="6"/>
      <c r="L27" s="14"/>
      <c r="M27" s="14"/>
    </row>
    <row r="28" ht="15.75" customHeight="1" spans="1:13">
      <c r="A28" s="6">
        <v>23</v>
      </c>
      <c r="B28" s="6" t="s">
        <v>89</v>
      </c>
      <c r="C28" s="6"/>
      <c r="D28" s="6"/>
      <c r="E28" s="7">
        <v>30</v>
      </c>
      <c r="F28" s="7" t="s">
        <v>24</v>
      </c>
      <c r="G28" s="8" t="s">
        <v>90</v>
      </c>
      <c r="H28" s="8" t="s">
        <v>91</v>
      </c>
      <c r="I28" s="6">
        <v>150</v>
      </c>
      <c r="J28" s="6">
        <f t="shared" si="1"/>
        <v>4500</v>
      </c>
      <c r="K28" s="6"/>
      <c r="L28" s="14"/>
      <c r="M28" s="14"/>
    </row>
    <row r="29" spans="1:13">
      <c r="A29" s="6">
        <v>24</v>
      </c>
      <c r="B29" s="6" t="s">
        <v>92</v>
      </c>
      <c r="C29" s="6"/>
      <c r="D29" s="6"/>
      <c r="E29" s="7">
        <v>8</v>
      </c>
      <c r="F29" s="7" t="s">
        <v>45</v>
      </c>
      <c r="G29" s="8" t="s">
        <v>93</v>
      </c>
      <c r="H29" s="8" t="s">
        <v>94</v>
      </c>
      <c r="I29" s="6">
        <v>380</v>
      </c>
      <c r="J29" s="6">
        <f t="shared" si="1"/>
        <v>3040</v>
      </c>
      <c r="K29" s="6"/>
      <c r="L29" s="14"/>
      <c r="M29" s="14"/>
    </row>
    <row r="30" spans="1:13">
      <c r="A30" s="6">
        <v>25</v>
      </c>
      <c r="B30" s="6" t="s">
        <v>95</v>
      </c>
      <c r="C30" s="6"/>
      <c r="D30" s="6"/>
      <c r="E30" s="7">
        <v>3</v>
      </c>
      <c r="F30" s="7" t="s">
        <v>35</v>
      </c>
      <c r="G30" s="8" t="s">
        <v>96</v>
      </c>
      <c r="H30" s="8" t="s">
        <v>97</v>
      </c>
      <c r="I30" s="6">
        <v>55</v>
      </c>
      <c r="J30" s="6">
        <f t="shared" si="1"/>
        <v>165</v>
      </c>
      <c r="K30" s="6"/>
      <c r="L30" s="14"/>
      <c r="M30" s="14"/>
    </row>
    <row r="31" spans="1:13">
      <c r="A31" s="6">
        <v>26</v>
      </c>
      <c r="B31" s="6" t="s">
        <v>98</v>
      </c>
      <c r="C31" s="6"/>
      <c r="D31" s="6"/>
      <c r="E31" s="7">
        <v>8</v>
      </c>
      <c r="F31" s="7" t="s">
        <v>45</v>
      </c>
      <c r="G31" s="8" t="s">
        <v>99</v>
      </c>
      <c r="H31" s="8" t="s">
        <v>100</v>
      </c>
      <c r="I31" s="6">
        <v>80</v>
      </c>
      <c r="J31" s="6">
        <f t="shared" si="1"/>
        <v>640</v>
      </c>
      <c r="K31" s="6"/>
      <c r="L31" s="14"/>
      <c r="M31" s="14"/>
    </row>
    <row r="32" spans="1:13">
      <c r="A32" s="6">
        <v>27</v>
      </c>
      <c r="B32" s="6" t="s">
        <v>101</v>
      </c>
      <c r="C32" s="6"/>
      <c r="D32" s="6"/>
      <c r="E32" s="7">
        <v>12</v>
      </c>
      <c r="F32" s="7" t="s">
        <v>35</v>
      </c>
      <c r="G32" s="10" t="s">
        <v>102</v>
      </c>
      <c r="H32" s="10" t="s">
        <v>103</v>
      </c>
      <c r="I32" s="6">
        <v>35</v>
      </c>
      <c r="J32" s="6">
        <f t="shared" si="1"/>
        <v>420</v>
      </c>
      <c r="K32" s="6"/>
      <c r="L32" s="14"/>
      <c r="M32" s="14"/>
    </row>
    <row r="33" ht="14.4" spans="1:13">
      <c r="A33" s="11" t="s">
        <v>104</v>
      </c>
      <c r="B33" s="11"/>
      <c r="C33" s="11"/>
      <c r="D33" s="11"/>
      <c r="E33" s="11"/>
      <c r="F33" s="12"/>
      <c r="G33" s="11"/>
      <c r="H33" s="11"/>
      <c r="I33" s="11"/>
      <c r="J33" s="14">
        <f>SUM(J4:J32)</f>
        <v>113591</v>
      </c>
      <c r="K33" s="14"/>
      <c r="L33" s="14"/>
      <c r="M33" s="14"/>
    </row>
  </sheetData>
  <mergeCells count="41"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3:D23"/>
    <mergeCell ref="C24:D24"/>
    <mergeCell ref="C25:D25"/>
    <mergeCell ref="B26:D26"/>
    <mergeCell ref="B27:D27"/>
    <mergeCell ref="B28:D28"/>
    <mergeCell ref="B29:D29"/>
    <mergeCell ref="B30:D30"/>
    <mergeCell ref="B31:D31"/>
    <mergeCell ref="B32:D32"/>
    <mergeCell ref="A33:I33"/>
    <mergeCell ref="A21:A22"/>
    <mergeCell ref="A24:A25"/>
    <mergeCell ref="B24:B25"/>
    <mergeCell ref="G21:G22"/>
    <mergeCell ref="H21:H22"/>
    <mergeCell ref="I21:I22"/>
    <mergeCell ref="J21:J22"/>
    <mergeCell ref="K21:K22"/>
    <mergeCell ref="L21:L22"/>
    <mergeCell ref="M21:M22"/>
    <mergeCell ref="B21:C22"/>
    <mergeCell ref="A1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hjkaizy</dc:creator>
  <cp:lastModifiedBy>阿杰</cp:lastModifiedBy>
  <dcterms:created xsi:type="dcterms:W3CDTF">2023-06-12T11:48:00Z</dcterms:created>
  <dcterms:modified xsi:type="dcterms:W3CDTF">2023-06-15T03:34:51Z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AAA024F4B50E4A96ADF60F279DC424FF_13</vt:lpwstr>
  </property>
  <property fmtid="{D5CDD505-2E9C-101B-9397-08002B2CF9AE}" pid="3" name="KSOProductBuildVer">
    <vt:lpwstr>2052-11.1.0.14309</vt:lpwstr>
  </property>
</Properties>
</file>