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25" windowHeight="12540"/>
  </bookViews>
  <sheets>
    <sheet name="Sheet1" sheetId="3" r:id="rId1"/>
  </sheets>
  <calcPr calcId="124519"/>
</workbook>
</file>

<file path=xl/calcChain.xml><?xml version="1.0" encoding="utf-8"?>
<calcChain xmlns="http://schemas.openxmlformats.org/spreadsheetml/2006/main">
  <c r="I27" i="3"/>
  <c r="I28"/>
  <c r="I6"/>
  <c r="I7"/>
  <c r="I8"/>
  <c r="I9"/>
  <c r="I10"/>
  <c r="I11"/>
  <c r="I12"/>
  <c r="I13"/>
  <c r="I14"/>
  <c r="I15"/>
  <c r="I16"/>
  <c r="I17"/>
  <c r="I18"/>
  <c r="I19"/>
  <c r="I20"/>
  <c r="I21"/>
  <c r="I5"/>
  <c r="I29" l="1"/>
  <c r="I26"/>
  <c r="I25"/>
  <c r="I24"/>
  <c r="I23"/>
  <c r="I22"/>
  <c r="H31"/>
</calcChain>
</file>

<file path=xl/sharedStrings.xml><?xml version="1.0" encoding="utf-8"?>
<sst xmlns="http://schemas.openxmlformats.org/spreadsheetml/2006/main" count="179" uniqueCount="111">
  <si>
    <t>采购需求表</t>
  </si>
  <si>
    <t>一、 供应商资质要求（对供应商资质如有特殊要求的应列明）
1.
2.</t>
  </si>
  <si>
    <t>二、项目要求及技术需求</t>
  </si>
  <si>
    <t>序号</t>
  </si>
  <si>
    <t>采购分类
（如有）</t>
  </si>
  <si>
    <t>品目名称</t>
  </si>
  <si>
    <t>品目编码</t>
  </si>
  <si>
    <t>配置要求、技术参数、服务要求</t>
  </si>
  <si>
    <t>计量单位</t>
  </si>
  <si>
    <t>单价（元）</t>
  </si>
  <si>
    <t>数量</t>
  </si>
  <si>
    <t>小计（元）</t>
  </si>
  <si>
    <t>组织形式</t>
  </si>
  <si>
    <t>采购建议</t>
  </si>
  <si>
    <t>采购分类</t>
  </si>
  <si>
    <t>预算金额（万元）</t>
  </si>
  <si>
    <t>采购方式</t>
  </si>
  <si>
    <t>总计</t>
  </si>
  <si>
    <t>三、商务要求</t>
  </si>
  <si>
    <t>交付时间及地点</t>
  </si>
  <si>
    <t>验收方法</t>
  </si>
  <si>
    <t>付款方式</t>
  </si>
  <si>
    <t>售后服务及保障要求（如有）</t>
  </si>
  <si>
    <t>质保期（如有）</t>
  </si>
  <si>
    <t>现场勘查要求（如有）</t>
  </si>
  <si>
    <t>其他要求（如有）</t>
  </si>
  <si>
    <t xml:space="preserve">说明：
1. 政府集中采购的品目编码按政府集中采购目录（附件1）类别填写，政府分散采购和自行采购的品目编码按财库（2013）189号财政部《关于印发&lt;政府采购品目分类目录&gt;的通知》附件1填写。
2.表格行数根据实际需要增减，不留空行。
3.采购标的分为货物、服务、工程三大类，一个采购需求表中可允许有货物类和服务类的少量混合，工程类必须单独填报采购需求表。
</t>
  </si>
  <si>
    <t>光纤熔纤及配件</t>
    <phoneticPr fontId="10" type="noConversion"/>
  </si>
  <si>
    <t>电源线</t>
    <phoneticPr fontId="10" type="noConversion"/>
  </si>
  <si>
    <t>6U壁挂机柜</t>
    <phoneticPr fontId="10" type="noConversion"/>
  </si>
  <si>
    <t>PVC管材</t>
    <phoneticPr fontId="10" type="noConversion"/>
  </si>
  <si>
    <t>集中电源</t>
    <phoneticPr fontId="10" type="noConversion"/>
  </si>
  <si>
    <t>辅材</t>
  </si>
  <si>
    <t>系统集成</t>
    <phoneticPr fontId="8" type="noConversion"/>
  </si>
  <si>
    <t>1、分辨率≥2560 × 1440，支持≥2560 × 1440 @ 25fps下，清晰度不小于1500TVL。
2、★靶面尺寸≥1/1.8英寸，内置≥2颗白光补光灯，最低照度彩色≤0.0004 lx。
3、具备三码流技术，主码流≥2560 × 1440@30fps，满足不同带宽及帧率的实时流、存储流需求。
4、宽动态≥105dB，支持H.264、H.265、MJPEG视频编码格式。
5、具备智能侦测功能：支持区域入侵，越界检测、进入区域/离开区域、徘徊、场景变更、音频异常检测等功能，并且可以报警联动。
6、★在彩色模式下，当照度降低至一定值时，设备可自动开启白光灯补光，设备在白天、夜晚均可输出彩色视频图像。
7、具有≥20路取流路数能力，以满足更多用户同时在线访问摄像机视频。
8、可对设置的检测区域内的单个行进的行人、自行车、电瓶车、摩托车、三轮车进行抓拍。
9、补光照射距离≥30 m，防尘防水等级≥IP66，支持DC12V供电，且在DC12V±25%范围内变化时可以正常工作。
10、同一静止场景相同图像质量下，设备在H.265编码方式时，开启智能编码功能和不开启智能编码相比，码率节约≥1/2。
11、具有电子防抖、ROI感兴趣区域、SVC可伸缩编码、自动增益、背光补偿、数字降噪、强光抑制、走廊模式、视频水印等功能。
12、支持≥8行字符显示，字体颜色可设置，需具有图片叠加到视频画面功能。                                                                       13、1路报警输入，1路报警输出（报警输出最大支持DC12 V，30 mA），1路音频输入，1路音频输出
14、摄像机能够在-30~60摄氏度，湿度小于93%环境下稳定工作。</t>
    <phoneticPr fontId="10" type="noConversion"/>
  </si>
  <si>
    <t>紧急按钮面板式（适合86底盒）钥匙复位, 无钉孔,86*86*32mm</t>
    <phoneticPr fontId="10" type="noConversion"/>
  </si>
  <si>
    <r>
      <t>1、全景路视频图像像素≥400万，细节路视频图像像素≥400万，支持≥32倍光学变倍。
2、支持最低照度彩色≤0.0002 lx，黑白≤0.0001 lx，补光灯距离：全景通道≥30米，细节通道≥200米。
3、★内置≥2颗GPU芯片，全景视频图像内置≥2个镜头，细节视频图像内置≥1个镜头，全景通道可输出两个镜头无缝拼接的全景图像，纵向拼接偏差像素不大于4个像素，全景画面水平视场角≥190°，垂直视场角≥50°，响应文件中须提供第三方权威机构出具的检验报告复印件证明并加盖单位公章。
4、★可通过IE浏览器添加≥18个物体标签，可开启或关闭标签显示功能，显示透明度可配置，当设备云台明显抖动、转动、或进行镜头变倍时，标签应跟随标定的目标物移动，并在画面中与目标物保持相对静止，响应文件中须提供第三方权威机构出具的检验报告复印件证明并加盖单位公章。
5</t>
    </r>
    <r>
      <rPr>
        <sz val="10"/>
        <rFont val="宋体"/>
        <family val="3"/>
        <charset val="134"/>
        <scheme val="minor"/>
      </rPr>
      <t>、支持多路访问功能，在同一个IE浏览器/客户端上，可最多同时开启≥50个视频窗口进行画面预览，预览连接数1-50可设置。
6、具有BDS定位和GPS定位功能，并能够在监控画面叠加设备所在的经纬度信息和海拔信息。
7、★设备可在预览画面及抓拍图片中叠加人员和车辆的移动轨迹，轨迹颜色支持红色、黄色、蓝色、绿色、及紫色，轨迹末尾具有一个方向箭头，指向目标离开的方向，细节通道抓拍图片大小不大于500KB，全景通道可进行垂直旋转，旋转范围≥10°可调，响</t>
    </r>
    <r>
      <rPr>
        <sz val="10"/>
        <rFont val="宋体"/>
        <family val="3"/>
        <charset val="134"/>
        <scheme val="minor"/>
      </rPr>
      <t>应文件中须提供第三方权威机构出具的检验报告复印件证明并加盖单位公章。</t>
    </r>
    <r>
      <rPr>
        <sz val="10"/>
        <rFont val="宋体"/>
        <family val="3"/>
        <charset val="134"/>
        <scheme val="minor"/>
      </rPr>
      <t xml:space="preserve">
8、可通过客户端软件或IE浏览器在预览界面上用鼠标控制云台转动、镜头变倍、调焦，并用虚拟摇杆控制云台转动。
9、★具有声音报警输出功能，可通过IE浏览器设置音频类型为≥11种警戒音、提示音、自定义语音，其中自定义语音可上传本地语音文件以及命名，报警次数1～50次可设，可通过区域入侵侦测、越界侦测、进入区域侦测、离开区域侦测等报警事件，联动闪光报警、声音报警，当篮球、小狗、树叶等非人或车辆目标经过检测区域时不会触发报警，</t>
    </r>
    <r>
      <rPr>
        <sz val="10"/>
        <rFont val="宋体"/>
        <family val="3"/>
        <charset val="134"/>
        <scheme val="minor"/>
      </rPr>
      <t>响应文件中须提供第三方权威机构出具的检验报告复印件证明并加盖单位公章。</t>
    </r>
    <r>
      <rPr>
        <sz val="10"/>
        <rFont val="宋体"/>
        <family val="3"/>
        <charset val="134"/>
        <scheme val="minor"/>
      </rPr>
      <t xml:space="preserve">
10、设备支持人脸抓拍功能，可对经过设定区域的行人进行人脸检测和人脸跟踪，当检测到人脸后，可抓拍人脸图片，可对经过设定区域的行人进行连续人脸抓拍。
11、设备具备AR标签管理功能，可对监控区域的常规点位、卡口点位、人脸点位、重点道路等进行标签标注，可添加≥500个标签。
12、防护等级≥IP67，支持在-40 ℃～70 ℃温度变化范围内正常稳定的工作。</t>
    </r>
    <phoneticPr fontId="10" type="noConversion"/>
  </si>
  <si>
    <t>1、采用不低于64位多核处理器，缓存≥4GB，可扩展至≥64GB，实现海量数据检索、分析及存储，信息深化应用。
2、支持≥36个硬盘插槽，支持接入2T/3T/4T/6T/8T/10T SATA磁盘，支持磁盘交错启动和漫游，并支持在线热插拔。
3、应能接入并存储≥1880Mbps视频图像，同时转发≥1880Mbps的视频图像，同时回放≥512Mbps的视频图像。
4、★支持纠删码技术，多台存储设备组建网络RAID，设置为负载均衡，任意1-4个存储设备故障，数据应不丢失，存储服务不中断，单台或多台存储设备组建网络RAID，允许每组RAID中任意1-12个磁盘发生故障，数据不丢失，存储服务不中断，允许每组RAID中任意≥12块硬盘发生故障，业务不中断，响应文件中须提供第三方权威机构出具的检验报告复印件证明并加盖单位公章。
5、在视频画面上绘制区域或界线，检索指定范围内的报警录像，可输入车牌号码可查证出相关图片和视频。
6、可接入MPEG4、H.264、H.265、SVAC的前端设备并存储录像文件。
7、★支持磁盘故障重构功能，可根据业务需要配置重构速度，支持低速、中速、高速和全速≥四种重构速度配置，可通过客户端软件显示重构速度，响应文件中须提供第三方权威机构出具的检验报告复印件证明并加盖单位公章。
8、设备在不增加任何外围服务器硬件的情况下可由存储设备直接进行虚拟化系统部署。
9、★支持不低于1536Mbps图片转发，支持不低于1536Mbps图片并发输入，同时不低于1536Mbps图片并发输出，支持对视音频、图片、智能数据流进行混合直存，无须存储服务器和图片服务器的参与，平台服务器宕机时，存储业务正常，响应文件中须提供第三方权威机构出具的检验报告复印件证明并加盖单位公章。
10、设备支持多路文件采用非NAS方式直接上传存储，且速度可设置。
11、可对指定的录像段或指定事件的1个或多个前端的不同时间段的录像段添加标签，并自动备份到存档卷中，使之不会被覆盖删除。
12、可根据事件名称查询所有相关联的不同前端或时间的录像段并进行回放和下载。
13、★支持并发≥18路文件直接上传存储，单路上传与下载的速度可设，设备可采用文件打包的方式将若干个小文件打包成一个较大的文件，可对文件、目录设置存储周期，当文件、目录的存储时长超过存储周期，则删除该文件、目录，响应文件中须提供第三方权威机构出具的检验报告复印件证明并加盖单位公章。
14、支持按人体检索图片，并可显示该人体所在的环境图片、可回放该人体录像前后≥10s的视频图像。
15、支持通过车牌号、时间进行布控，支持按照模板批量导入导出布控信息，支持历史布控记录检索。                                          16、含36块企业级8T硬盘。</t>
    <phoneticPr fontId="10" type="noConversion"/>
  </si>
  <si>
    <t>(24核2.2GHz)×1/64G DDR4/600G 10K SAS×4(RAID_10)/SAS_HBA/1GbE×2/550W(1+1)/2U/16DIMM
2U单路标准机架式服务器
CPU：1颗 x86架构HYGON处理器，核数≥24核，频率≥2.2GHz
内存：64G DDR4，16根内存插槽，最大支持扩展至2TB内存
硬盘：4块600G 10K 2.5英寸SAS盘
可选支持12块3.5寸(兼容2.5寸)热插拔SAS/SATA硬盘
可选支持2块后置2.5寸热插拔SAS/SATA硬盘
可选支持4块NVME U.2热插拔硬盘
支持1个M.2插槽
支持1个TF插槽
阵列卡：标配SAS_HBA卡，支持RAID0/1/10
可选RAID_2G卡，支持0/1/5/6/10/50/60，可选支持断电保护
PCIE扩展：最大可支持6个PCIe扩展插槽
网口：2个千兆电口
其他接口：1个千兆RJ-45管理接口，4个USB 3.0接口，2个位于机箱后部，2个位于机箱前部，1个VGA口，位于机箱后部
电源：标配550W（1+1）白金冗余电源 
支持200-240V 50/60Hz AC/HVDC"
机箱规格：87.8mm(高)x 448mm(宽)x730mm(深)
设备重量：约28KG（含导轨）</t>
    <phoneticPr fontId="10" type="noConversion"/>
  </si>
  <si>
    <t xml:space="preserve">1、支持系统内的组织、人员、用户、角色等的配置和管理。
2、对前端编码设备进行集中管理，并提供视频预览、录像回放、图片查看等应用。
3、支持预览取流方式切换、监控画面3D放大、监控画面实时抓图。
4、支持云台控制，可实现云台锁定，云台抢占。
5、支持预置点、巡航、轨迹设置，支持预置点、巡航，轨迹切换。
6、支持对监控点画面亮度、色度、对比度、饱和度设置。
7、支持预览窗口布局切换，包括1、2、3、4、6、8、9、10、13、14、16、17、24、25布局模式，可实现预览画面自适应和全屏切换设置。
8、支持监控画面中紧急录像、即时回放、主子码流切换、声音开启/关闭。
9、支持监控画面显示码流信息。
10、支持视频轮巡分组增加，删除，修改及搜索。
11、支持轮巡分组设置。
12、支持按存储模式进行取流切换。
13、支持录像流控操作。
14、支持多画面播放时同步回放和异步回放切换。
15、支持录像下载、录像剪辑、录像标签、录像锁定设置。
16、支持录像播放时声音开关闭，录像抓图，录像画面关闭，全屏播放操作。
17、支持监控点上墙、下墙操作，监控点的预览和回放、主子码流切换、声音控制、强制子码流设置、监控点在线状态显示。
18、支持配置上墙监控点是否直连取流。
19、支持一键上墙关联配置。
20、支持指定电视墙的场景一键上墙。
21、支持报警联动实时视频上墙到指定窗口。
22、支持切换电视墙，切换场景。
23、支持接入摄像机的智能分析报警事件，支持联动在平台客户端自动弹出事件关联的预览画面、回放画面、事件图片，播放报警提示音。                                                                                         </t>
    <phoneticPr fontId="10" type="noConversion"/>
  </si>
  <si>
    <t>千兆单模单纤收发器3km、单网口、发送端
千兆端口、自带电源</t>
    <phoneticPr fontId="10" type="noConversion"/>
  </si>
  <si>
    <t>尺寸：600*1100*2000mm(宽*深*高)，前、后门均为网孔门，黑色。</t>
    <phoneticPr fontId="10" type="noConversion"/>
  </si>
  <si>
    <t>一、★单台配置要求
1.提供≥24个10/100/1000Base-T自适应以太网端口，≥4个万兆SFP+口；
2.提供以上接口数量后剩余扩展槽位数≥1；
3.支持可热拨插的冗余电源模块，配置冗余双交流电源模块；
4.支持可热插拔的冗余风扇模块，配置冗余双风扇模块；
二、技术参数要求
1.★交换容量≥736Gbps，包转发速率≥222Mpps；
2.★支持VXLAN 二层交换、VXLAN 路由交换、VXLAN 网关，支持OpenFlow+Netconf的VxLAN集中式控制平面
3.★.支持横向虚拟化技术，支持跨设备分布式链路聚合功能，可以通过虚拟化技术将多台物理设备虚拟成一台逻辑设备提供官网截图及链接证明；
4.★支持纵向虚拟化技术，支持把一台盒式设备作为一块远程接口板加入主设备系统，以达到扩展I/O端口能力和进行集中控制管理的目的，提供官网截图及链接证明；
5.支持静态路由,支持RIPv1/v2，RIPng,支持OSPFv1/v2，OSPFv3,支持BGP4，BGP4+ for IPv6,支持等价路由，策略路由；
6.支持IGMP Snooping v1/v2/v3，MLD Snooping v1/v2,支持组播VLAN；
7.支持基于端口的VLAN,支持基于MAC的VLAN,支持VLAN Mapping；
8.支持端口聚合，支持10GE端口聚合，支持40GE聚合，支持跨设备聚合；
9.★支持Jumbo Frame；
10.支持L2（Layer 2）~L4（Layer 4）包过滤功能，提供基于源MAC地址、目的MAC地址、源IP(IPv4/IPv6)地址、目的IP(IPv4/IPv6)地址、TCP/UDP端口号、VLAN的流分类，支持入方向和出方向的双向ACL策略；
11.支持通过标准以太网接口等方式进行堆叠，支持本地堆叠和远程堆叠；
12.支持OAM，支持802.1ag，支持802.3ah；
13.支持EEE(802.3az)，支持端口自动Power down功能，支持端口定时down功能；
14.支持命令行接口（CLI），Telnet，Console口进行配置,支持SNMPv1/v2/v3，WEB网管,支持电源的告警功能，风扇、温度告警；
15.★采用专业的内置防雷技术，支持业界领先的10KV业务端口防雷能力，提供官网截图及链接证明；
16.★支持VCT（Virtual Cable Test）电缆检测功能，支持DLDP（Device Link Detection Protocol）单向链路检测协议；
支持CAR（Committed Access Rate）功能。</t>
    <phoneticPr fontId="10" type="noConversion"/>
  </si>
  <si>
    <t>16*10/100/1000Base-T以太网端口，4*1000 Base-X SFP光口，交换容量：336Gbps，包转发率：84Mpps</t>
    <phoneticPr fontId="10" type="noConversion"/>
  </si>
  <si>
    <t>24*10/100/1000Base-T以太网端口，4*1000 Base-X SFP光口，交换容量：336Gbps，包转发率：92Mpp</t>
    <phoneticPr fontId="10" type="noConversion"/>
  </si>
  <si>
    <t>额定电源16A，8位10A多用孔</t>
    <phoneticPr fontId="10" type="noConversion"/>
  </si>
  <si>
    <t>检验依据ANSI/TIA-568-C.2-2009检测要求
导体材质：无氧铜
导体直径：23AWG
填充 十字骨架；
单根导体直流电阻 ≤9.5Ω/100m
通过 ANSI/TIA 568-C.2 250MHz 带宽测试要求
箱线标准长度305米，提供线缆长度标记，减少施工中的浪费
每箱网线有独立塑料袋二次保护防潮
★响应文件中须提供第三方信息产业数据通信产品质量监督检验中心报告</t>
    <phoneticPr fontId="10" type="noConversion"/>
  </si>
  <si>
    <t>1、检验依据：YD/T 901-2001检验要求。
2、全截面阻水结构，松套管填充特种油膏，确保良好的阻水防潮性能。
3、光纤规格：单模B1.3。
4、衰减＠20℃（dB/Km）：＠1310≤0.36，＠1550≤0.22。
5、光纤芯数：12芯。
6、采用两根平行钢丝保证光缆的抗拉强度
7、允许拉伸力：长期：600N，短期：1500N。
8、允许压扁力：长期：300N，短期：1000N。
9、有很好的机械性能和温度特性，可在-40℃～+60℃环境下使用。
10、★响应文件中须提供第三方信息产业数据通信产品质量监督检验中心报告</t>
    <phoneticPr fontId="10" type="noConversion"/>
  </si>
  <si>
    <t>耦合器，熔纤，尾纤，终端盒，水晶头</t>
    <phoneticPr fontId="10" type="noConversion"/>
  </si>
  <si>
    <t>参数：1、导体使用多股无氧铜线绞合；
2、聚氯乙烯绝缘；
3、聚氯乙烯护套；
4、额定电压Uo/U为300/500V；
5、长期允许工作温度不超过70℃；
6、产品适用于电器、仪器、仪表和电子设备及自动化装置用电源线、控制线及信号传输线，具体可用于防盗报警系统、楼宇对讲系统等等用线。导体使用多股裸铜线绞。</t>
    <phoneticPr fontId="10" type="noConversion"/>
  </si>
  <si>
    <t>宽600 深450 高370MM/WDH/310mm×530mm×600mm，
颜色：灰色（N7801）
配置：2条垂直束线槽/1套侧密闭组件/1套并柜件。</t>
  </si>
  <si>
    <t>伸缩形，根据现场环境加工。</t>
  </si>
  <si>
    <t>长壁装/铂晶灰/铝合金/</t>
  </si>
  <si>
    <t>220V 10A，明装</t>
  </si>
  <si>
    <t>PVC20φ、25φ</t>
  </si>
  <si>
    <t>集中供电(30A)
输入参数：220V-12V</t>
  </si>
  <si>
    <t>含镙钉、膨胀栓、尼龙扎带、绞布、连接管件、管卡固定件、水泥沙浆、零星钢管等材料</t>
  </si>
  <si>
    <t>一、拆除原旧视频设备、汇聚设备，线路。拆除后台的数据机柜设备。二、按业主要求针对机房内的环境、设备、布局等进行整改，整改标准具体以业主要求为准。三、新监控的线路敷设，设备安装，路面切割，暗埋，后台安装及及调试。四、★无缝对接原有的海康及其他视频监控设备。五、★为保证项目顺利实施，体现较强的系统交付服务能力，竞标人或部分竞标产品厂商具备信息系统服务交付能力评估一级资质（5星级）的，竞标时须提供相关证明复印件并加盖单位公章。</t>
    <phoneticPr fontId="10" type="noConversion"/>
  </si>
  <si>
    <t>台</t>
  </si>
  <si>
    <t>个</t>
  </si>
  <si>
    <t>套</t>
  </si>
  <si>
    <t>对</t>
  </si>
  <si>
    <t>米</t>
  </si>
  <si>
    <t>项</t>
  </si>
  <si>
    <t>批</t>
  </si>
  <si>
    <t>学校采购</t>
  </si>
  <si>
    <t>学校采购</t>
    <phoneticPr fontId="8" type="noConversion"/>
  </si>
  <si>
    <t>反向竞价</t>
  </si>
  <si>
    <t>交付时间：合同签订后30天内</t>
    <phoneticPr fontId="8" type="noConversion"/>
  </si>
  <si>
    <t>验收要求：（1）中标供应商所提供的货物与投标文件中承诺的技术参数不符的或未提供以上货物去采购人处进行验收的，采购人将报同级财政监督管理部门进行处理，由此导致整批货物被拒收或索赔而引发的所有损失由中标供应商承担。（2）本项目的货物必须是原装正品行货、全新未开封的、符合国家标准的产品，中标供应商按采购人的要求地址进行送货到位，由采购方验收合格后才进行安装调试或交付，集中验收时货物有不响应采购需求的，不予验收，采购人将报同级财政监督管理部门进行处理，由此导致整批货物被拒收或索赔而引发的所有损失由中标供应商承担。（2）本项目的货物必须是原装正品行货、全新未开封的、符合国家标准的产品，中标供应商按采购人的要求地址进行送货到位，由采购方验收合格后才进行安装调试或交付，集中验收时货物有不响应采购需求的，不予验收，采购人将报同级财政监督管理部门进行处理，由此导致整批货物被拒收或索赔而引发的所有损失由中标供应商承担。（2）本项目的货物必须是原装正品行货、全新未开封的、符合国家标准的产品，中标供应商按采购人的要求地址进行送货到位，由采购方验收合格后才进行安装调试或交付，集中验收时货物有不响应采购需求的，不予验收，采购人将报同级财政监督管理部门进行处理，由此导致整批货物被拒收或索赔而引发的所有损失由中标供应商承担。（2）本项目的货物必须是原装正品行货、全新未开封的、符合国家标准的产品，中标供应商按采购人的要求地址进行送货到位，由采购方验收合格后才进行安装调试或交付，集中验收时货物有不响应采购需求的，不予验收，采购人将报同级财政监督管理部门进行处理，由此导致整批货物被拒收或索赔而引发的所有损失由中标供应商承担。</t>
    <phoneticPr fontId="8" type="noConversion"/>
  </si>
  <si>
    <t>签订合同后十个工作日内甲方向乙方支付合同总金额的30%作为预付款，货物到达甲方指定地点后，并通过验收合格5个工作日内甲方向乙方支付至合同总金额的80%，安装完毕后并验收合格后10个工作日内甲方向乙方支付至合同总金额的97%，剩余的合同价余款的3％作为履约保证金，待质保期期满后如无质量和违约问题，由甲方在十五天内一次性付清余款给乙方（无息）</t>
    <phoneticPr fontId="8" type="noConversion"/>
  </si>
  <si>
    <t>一、售后要求：采购范围内的货物支持送货上门、安装调试合格、解决货物的使用过程出现的各种问题及提供技术指导，采购人在使用过程中若产品发生质量问题或故障，在接到采购人通知后4小时内电话响应，12个小时内到达现场处理，一般故障处理时限不超过24小时修复，重大故障处理时限不超过72小时修复，若无法修复须提供相应备用配件替换，保障正常使用。二、其他要求：（1）投标人在投标活动中提供任何虚假材料，其投标无效，并报监管部门查处；中标后发现的，中标人须按照《中华人民共和国消费者权益保护法》第49条之规定双倍赔偿采购人，且民事赔偿并不免除违法投标人的行政与刑事责任。（2）投标人应保证针对本项目的货物涉及到的知识产权和所提供的相关技术资料是合法取得，并享有完整的知识产权，不会因为采购人的使用而被责令停止使用、追偿或要求赔偿损失，如出现此情况，一切经济和法律责任均由投标人承担。（3）本项目货物不接受进口产品（即通过中国海关报关验放进入中国境内且产自关境外的产品）参与竞标，如有此类产品参与投标的，作竞标无效处理。（4）▲供应商竞标产品需无缝对接原有视频监控设备，原有设备和本次竞标产品一起并入视频综合管理平台，且竞标时需提供承诺函（加盖竞标单位公章）。</t>
    <phoneticPr fontId="8" type="noConversion"/>
  </si>
  <si>
    <t>一年</t>
    <phoneticPr fontId="8" type="noConversion"/>
  </si>
  <si>
    <t xml:space="preserve">1.本项目采购需求中带★号的内容及表述为“须”或“必须”的条款均为实质性要求或条件，供应商必须实质性满足，不允许负偏离，一项负偏离视为货物不合格，竞标视无效。2.本项目供应商报价仅限推荐品牌及型号，不接受推荐品牌及型号外的产品，供应商不得以任何理由更改设备的品牌、配置，配置必须是原厂出厂标配，否则报价将无效。竞标产品必须符合采购标的技术参数的标准，一旦发现与采购参数不符，即使设备已交付使用，采购人有权中止合同，无条件退货，全额退还采购人相关款项且成交人须赔偿采购人的相关损失。3．★为了保证货物质量，竞标供应商竞标时需提供竞标参数标明的产品第三方权威检测机构出具的检测报告盖章复印件（加盖公章），所有文件原件备查。满足或优于产品技术要求，如不能提供产品检测报告的情况下确认成交，将依法向政采云平台及政府采购管理部门进行举报并予以禁止报价、扣除诚信分等处罚，不予签订合同。中标供应商必须按合同品牌型号来供货。4．★竞标时，视频监控生产厂家供货确认函、售后服务承诺函并加盖公章以确保所供货物为原厂出厂产品，享有原厂售后服务。5.★竞标供应商须在南宁市设有售后服务点或办事处，（中标人签订中标合同时需提供当地注册证明材料、地址、联系人、联系电话等信息否则不予签订合同），以便能及时提供本地化服务，同时设立维护电话，7*24小时服务，接到故障通知后，1小时内必须响应，24小时内给予修复。质保期设备发生故障时，成交供应商免费进行设备维护或提供备用设备更换，设备必须保证同型号或相近型号、性能优于原型号的设备。6.★中标供应商必须提供设备安装及测试服务。任何测试须使整个系统完整通过并顺利运行，否则不予验收，由此产生的损失由竞标人承担。 </t>
    <phoneticPr fontId="8" type="noConversion"/>
  </si>
  <si>
    <t>A02091107</t>
  </si>
  <si>
    <t>A02091107</t>
    <phoneticPr fontId="8" type="noConversion"/>
  </si>
  <si>
    <t>A02061726</t>
    <phoneticPr fontId="8" type="noConversion"/>
  </si>
  <si>
    <t>A02010103</t>
    <phoneticPr fontId="8" type="noConversion"/>
  </si>
  <si>
    <t>C020702</t>
  </si>
  <si>
    <t>采购A</t>
  </si>
  <si>
    <t>采购A</t>
    <phoneticPr fontId="8" type="noConversion"/>
  </si>
  <si>
    <t>A0201020801</t>
    <phoneticPr fontId="8" type="noConversion"/>
  </si>
  <si>
    <t>A02010701</t>
  </si>
  <si>
    <t>A02010701</t>
    <phoneticPr fontId="8" type="noConversion"/>
  </si>
  <si>
    <t>A0201020201</t>
    <phoneticPr fontId="8" type="noConversion"/>
  </si>
  <si>
    <t>A020107</t>
    <phoneticPr fontId="8" type="noConversion"/>
  </si>
  <si>
    <t>A0201020999</t>
    <phoneticPr fontId="8" type="noConversion"/>
  </si>
  <si>
    <t>A020621</t>
    <phoneticPr fontId="8" type="noConversion"/>
  </si>
  <si>
    <t>A02091102</t>
    <phoneticPr fontId="8" type="noConversion"/>
  </si>
  <si>
    <t>A02061727</t>
    <phoneticPr fontId="8" type="noConversion"/>
  </si>
  <si>
    <t>A180201</t>
    <phoneticPr fontId="8" type="noConversion"/>
  </si>
  <si>
    <t>A02061599</t>
    <phoneticPr fontId="8" type="noConversion"/>
  </si>
  <si>
    <t>A9999</t>
    <phoneticPr fontId="8" type="noConversion"/>
  </si>
  <si>
    <t>C020299</t>
    <phoneticPr fontId="8" type="noConversion"/>
  </si>
  <si>
    <t>海康威视 DS-2CD2T47QZL-XYLS 400万像素全彩红外枪式摄像机</t>
    <phoneticPr fontId="10" type="noConversion"/>
  </si>
  <si>
    <t>海康威视 DS-1T720N 紧急报警按钮</t>
    <phoneticPr fontId="10" type="noConversion"/>
  </si>
  <si>
    <t>海康威视 iDS-2SK8C2ABCDE-XYZ/VWS 智能球机</t>
    <phoneticPr fontId="10" type="noConversion"/>
  </si>
  <si>
    <t>海康威视 DS-A71036R 存储服务器（满配8T存储硬盘）</t>
    <phoneticPr fontId="10" type="noConversion"/>
  </si>
  <si>
    <t>海康威视 DS-VM21S-B管理服务器</t>
    <phoneticPr fontId="10" type="noConversion"/>
  </si>
  <si>
    <t>海康威视 iSecure Center 综合安防管理平台（含300路授权）</t>
    <phoneticPr fontId="10" type="noConversion"/>
  </si>
  <si>
    <t>昊讯 HX-GS03-20KM光收发器</t>
    <phoneticPr fontId="10" type="noConversion"/>
  </si>
  <si>
    <t>金盾机柜</t>
    <phoneticPr fontId="10" type="noConversion"/>
  </si>
  <si>
    <t>H3C S5560X-30C-EI 核心交换机</t>
    <phoneticPr fontId="10" type="noConversion"/>
  </si>
  <si>
    <t>H3C S5016PV5-EI 16口交换机</t>
    <phoneticPr fontId="10" type="noConversion"/>
  </si>
  <si>
    <t>H3C S1326F-E 24口交换机</t>
    <phoneticPr fontId="10" type="noConversion"/>
  </si>
  <si>
    <t>公牛专用PDU电源</t>
    <phoneticPr fontId="10" type="noConversion"/>
  </si>
  <si>
    <t>昊讯 HSYV-6 六类网线</t>
    <phoneticPr fontId="10" type="noConversion"/>
  </si>
  <si>
    <t>HX-GYXTW-12B1.3室外单模光纤,12芯</t>
    <phoneticPr fontId="10" type="noConversion"/>
  </si>
  <si>
    <t>海康威视DS-1603ZJ-P球机支架</t>
    <phoneticPr fontId="10" type="noConversion"/>
  </si>
  <si>
    <t>伸缩壁挂式支架</t>
    <phoneticPr fontId="10" type="noConversion"/>
  </si>
  <si>
    <t>公牛多孔插座</t>
    <phoneticPr fontId="10" type="noConversion"/>
  </si>
</sst>
</file>

<file path=xl/styles.xml><?xml version="1.0" encoding="utf-8"?>
<styleSheet xmlns="http://schemas.openxmlformats.org/spreadsheetml/2006/main">
  <numFmts count="2">
    <numFmt numFmtId="176" formatCode="0\.0000"/>
    <numFmt numFmtId="177" formatCode="0.00_ "/>
  </numFmts>
  <fonts count="14">
    <font>
      <sz val="11"/>
      <color theme="1"/>
      <name val="宋体"/>
      <charset val="134"/>
      <scheme val="minor"/>
    </font>
    <font>
      <sz val="16"/>
      <color theme="1"/>
      <name val="方正小标宋简体"/>
      <family val="3"/>
      <charset val="134"/>
    </font>
    <font>
      <sz val="11"/>
      <color theme="1"/>
      <name val="黑体"/>
      <family val="3"/>
      <charset val="134"/>
    </font>
    <font>
      <sz val="11"/>
      <name val="方正楷体简体"/>
      <family val="3"/>
      <charset val="134"/>
    </font>
    <font>
      <sz val="11"/>
      <color theme="1"/>
      <name val="方正仿宋简体"/>
      <family val="3"/>
      <charset val="134"/>
    </font>
    <font>
      <sz val="11"/>
      <name val="方正仿宋简体"/>
      <family val="3"/>
      <charset val="134"/>
    </font>
    <font>
      <sz val="11"/>
      <color rgb="FF000000"/>
      <name val="方正仿宋简体"/>
      <family val="3"/>
      <charset val="134"/>
    </font>
    <font>
      <sz val="11"/>
      <name val="宋体"/>
      <family val="3"/>
      <charset val="134"/>
      <scheme val="minor"/>
    </font>
    <font>
      <sz val="9"/>
      <name val="宋体"/>
      <family val="3"/>
      <charset val="134"/>
      <scheme val="minor"/>
    </font>
    <font>
      <b/>
      <sz val="10"/>
      <name val="宋体"/>
      <family val="3"/>
      <charset val="134"/>
      <scheme val="minor"/>
    </font>
    <font>
      <sz val="9"/>
      <name val="宋体"/>
      <family val="3"/>
      <charset val="134"/>
      <scheme val="minor"/>
    </font>
    <font>
      <sz val="10"/>
      <name val="宋体"/>
      <family val="3"/>
      <charset val="134"/>
      <scheme val="minor"/>
    </font>
    <font>
      <sz val="11"/>
      <name val="方正楷体简体"/>
      <family val="3"/>
      <charset val="134"/>
    </font>
    <font>
      <sz val="11"/>
      <color rgb="FF000000"/>
      <name val="方正仿宋简体"/>
      <family val="3"/>
      <charset val="134"/>
    </font>
  </fonts>
  <fills count="2">
    <fill>
      <patternFill patternType="none"/>
    </fill>
    <fill>
      <patternFill patternType="gray125"/>
    </fill>
  </fills>
  <borders count="3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style="thin">
        <color auto="1"/>
      </top>
      <bottom style="thin">
        <color auto="1"/>
      </bottom>
      <diagonal/>
    </border>
  </borders>
  <cellStyleXfs count="1">
    <xf numFmtId="0" fontId="0" fillId="0" borderId="0">
      <alignment vertical="center"/>
    </xf>
  </cellStyleXfs>
  <cellXfs count="64">
    <xf numFmtId="0" fontId="0" fillId="0" borderId="0" xfId="0">
      <alignment vertical="center"/>
    </xf>
    <xf numFmtId="0" fontId="0" fillId="0" borderId="0" xfId="0" applyFont="1" applyAlignment="1" applyProtection="1">
      <alignment vertical="center" wrapText="1"/>
    </xf>
    <xf numFmtId="0" fontId="0" fillId="0" borderId="0" xfId="0" applyFont="1" applyAlignment="1" applyProtection="1">
      <alignment horizontal="center" vertical="center" wrapText="1"/>
    </xf>
    <xf numFmtId="0" fontId="0" fillId="0" borderId="0" xfId="0" applyProtection="1">
      <alignment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8" xfId="0" applyFont="1" applyBorder="1" applyAlignment="1" applyProtection="1">
      <alignment horizontal="left" vertical="center" wrapText="1"/>
    </xf>
    <xf numFmtId="0" fontId="5" fillId="0" borderId="10"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176" fontId="5" fillId="0" borderId="17" xfId="0" applyNumberFormat="1"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7" fillId="0" borderId="17" xfId="0" applyFont="1" applyBorder="1" applyAlignment="1" applyProtection="1">
      <alignment vertical="center" wrapText="1"/>
    </xf>
    <xf numFmtId="0" fontId="3" fillId="0" borderId="27" xfId="0" applyFont="1" applyBorder="1" applyAlignment="1" applyProtection="1">
      <alignment horizontal="center" vertical="center" wrapText="1"/>
    </xf>
    <xf numFmtId="0" fontId="9" fillId="0" borderId="6" xfId="0" applyFont="1" applyFill="1" applyBorder="1" applyAlignment="1">
      <alignment horizontal="left" vertical="center" wrapText="1"/>
    </xf>
    <xf numFmtId="0" fontId="4" fillId="0" borderId="7" xfId="0" applyFont="1" applyBorder="1" applyAlignment="1" applyProtection="1">
      <alignment horizontal="center"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6" xfId="0" applyFont="1" applyBorder="1" applyAlignment="1">
      <alignment horizontal="center" vertical="center"/>
    </xf>
    <xf numFmtId="177" fontId="11" fillId="0" borderId="6" xfId="0" applyNumberFormat="1" applyFont="1" applyFill="1" applyBorder="1" applyAlignment="1">
      <alignment horizontal="center" vertical="center"/>
    </xf>
    <xf numFmtId="177" fontId="11" fillId="0" borderId="6" xfId="0" applyNumberFormat="1" applyFont="1" applyBorder="1" applyAlignment="1">
      <alignment horizontal="center" vertical="center"/>
    </xf>
    <xf numFmtId="0" fontId="12" fillId="0" borderId="24" xfId="0" applyFont="1" applyBorder="1" applyAlignment="1" applyProtection="1">
      <alignment horizontal="center" vertical="center" wrapText="1"/>
    </xf>
    <xf numFmtId="0" fontId="6" fillId="0" borderId="5"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16" xfId="0" applyFont="1" applyBorder="1" applyAlignment="1" applyProtection="1">
      <alignment horizontal="left" vertical="center"/>
    </xf>
    <xf numFmtId="0" fontId="6" fillId="0" borderId="17" xfId="0" applyFont="1" applyBorder="1" applyAlignment="1" applyProtection="1">
      <alignment horizontal="left" vertical="center"/>
    </xf>
    <xf numFmtId="0" fontId="13" fillId="0" borderId="17"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3" fillId="0" borderId="6" xfId="0" applyFont="1" applyBorder="1" applyAlignment="1" applyProtection="1">
      <alignment horizontal="center" vertical="center" wrapText="1"/>
    </xf>
    <xf numFmtId="0" fontId="2" fillId="0" borderId="2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13"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0" fillId="0" borderId="1"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7" xfId="0" applyFont="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XFC40"/>
  <sheetViews>
    <sheetView tabSelected="1" topLeftCell="A23" zoomScale="70" zoomScaleNormal="70" workbookViewId="0">
      <selection activeCell="N28" sqref="N28"/>
    </sheetView>
  </sheetViews>
  <sheetFormatPr defaultColWidth="9" defaultRowHeight="13.5"/>
  <cols>
    <col min="1" max="1" width="7.875" style="2" customWidth="1"/>
    <col min="2" max="2" width="11.75" style="2" customWidth="1"/>
    <col min="3" max="3" width="20.625" style="2" customWidth="1"/>
    <col min="4" max="4" width="9" style="1"/>
    <col min="5" max="5" width="35.125" style="1" customWidth="1"/>
    <col min="6" max="6" width="9" style="2"/>
    <col min="7" max="7" width="10.875" style="2" customWidth="1"/>
    <col min="8" max="8" width="11.75" style="2" customWidth="1"/>
    <col min="9" max="9" width="17.125" style="1" customWidth="1"/>
    <col min="10" max="10" width="14.875" style="1" customWidth="1"/>
    <col min="11" max="16383" width="9" style="1"/>
    <col min="16384" max="16384" width="9" style="3"/>
  </cols>
  <sheetData>
    <row r="1" spans="1:10" s="1" customFormat="1" ht="21">
      <c r="A1" s="50" t="s">
        <v>0</v>
      </c>
      <c r="B1" s="50"/>
      <c r="C1" s="50"/>
      <c r="D1" s="50"/>
      <c r="E1" s="50"/>
      <c r="F1" s="50"/>
      <c r="G1" s="50"/>
      <c r="H1" s="50"/>
      <c r="I1" s="50"/>
      <c r="J1" s="50"/>
    </row>
    <row r="2" spans="1:10" s="1" customFormat="1" ht="46.5" customHeight="1">
      <c r="A2" s="51" t="s">
        <v>1</v>
      </c>
      <c r="B2" s="52"/>
      <c r="C2" s="52"/>
      <c r="D2" s="52"/>
      <c r="E2" s="52"/>
      <c r="F2" s="52"/>
      <c r="G2" s="52"/>
      <c r="H2" s="52"/>
      <c r="I2" s="52"/>
      <c r="J2" s="53"/>
    </row>
    <row r="3" spans="1:10" s="1" customFormat="1" ht="21" customHeight="1">
      <c r="A3" s="54" t="s">
        <v>2</v>
      </c>
      <c r="B3" s="55"/>
      <c r="C3" s="55"/>
      <c r="D3" s="55"/>
      <c r="E3" s="55"/>
      <c r="F3" s="55"/>
      <c r="G3" s="55"/>
      <c r="H3" s="55"/>
      <c r="I3" s="55"/>
      <c r="J3" s="56"/>
    </row>
    <row r="4" spans="1:10" s="1" customFormat="1" ht="30" customHeight="1">
      <c r="A4" s="4" t="s">
        <v>3</v>
      </c>
      <c r="B4" s="5" t="s">
        <v>4</v>
      </c>
      <c r="C4" s="5" t="s">
        <v>5</v>
      </c>
      <c r="D4" s="5" t="s">
        <v>6</v>
      </c>
      <c r="E4" s="5" t="s">
        <v>7</v>
      </c>
      <c r="F4" s="5" t="s">
        <v>8</v>
      </c>
      <c r="G4" s="5" t="s">
        <v>9</v>
      </c>
      <c r="H4" s="5" t="s">
        <v>10</v>
      </c>
      <c r="I4" s="5" t="s">
        <v>11</v>
      </c>
      <c r="J4" s="15" t="s">
        <v>12</v>
      </c>
    </row>
    <row r="5" spans="1:10" s="1" customFormat="1" ht="83.25" customHeight="1">
      <c r="A5" s="6">
        <v>1</v>
      </c>
      <c r="B5" s="13" t="s">
        <v>80</v>
      </c>
      <c r="C5" s="21" t="s">
        <v>94</v>
      </c>
      <c r="D5" s="7" t="s">
        <v>75</v>
      </c>
      <c r="E5" s="23" t="s">
        <v>34</v>
      </c>
      <c r="F5" s="25" t="s">
        <v>58</v>
      </c>
      <c r="G5" s="27">
        <v>880</v>
      </c>
      <c r="H5" s="25">
        <v>105</v>
      </c>
      <c r="I5" s="7">
        <f>G5*H5</f>
        <v>92400</v>
      </c>
      <c r="J5" s="29" t="s">
        <v>66</v>
      </c>
    </row>
    <row r="6" spans="1:10" s="1" customFormat="1" ht="24">
      <c r="A6" s="6">
        <v>2</v>
      </c>
      <c r="B6" s="13" t="s">
        <v>79</v>
      </c>
      <c r="C6" s="21" t="s">
        <v>95</v>
      </c>
      <c r="D6" s="7" t="s">
        <v>76</v>
      </c>
      <c r="E6" s="23" t="s">
        <v>35</v>
      </c>
      <c r="F6" s="25" t="s">
        <v>59</v>
      </c>
      <c r="G6" s="27">
        <v>35</v>
      </c>
      <c r="H6" s="25">
        <v>54</v>
      </c>
      <c r="I6" s="7">
        <f t="shared" ref="I6:I21" si="0">G6*H6</f>
        <v>1890</v>
      </c>
      <c r="J6" s="15" t="s">
        <v>65</v>
      </c>
    </row>
    <row r="7" spans="1:10" s="1" customFormat="1" ht="409.5">
      <c r="A7" s="6">
        <v>3</v>
      </c>
      <c r="B7" s="13" t="s">
        <v>79</v>
      </c>
      <c r="C7" s="21" t="s">
        <v>96</v>
      </c>
      <c r="D7" s="7" t="s">
        <v>74</v>
      </c>
      <c r="E7" s="23" t="s">
        <v>36</v>
      </c>
      <c r="F7" s="25" t="s">
        <v>58</v>
      </c>
      <c r="G7" s="27">
        <v>9500</v>
      </c>
      <c r="H7" s="25">
        <v>1</v>
      </c>
      <c r="I7" s="7">
        <f t="shared" si="0"/>
        <v>9500</v>
      </c>
      <c r="J7" s="15" t="s">
        <v>65</v>
      </c>
    </row>
    <row r="8" spans="1:10" s="1" customFormat="1" ht="409.5">
      <c r="A8" s="6"/>
      <c r="B8" s="13" t="s">
        <v>80</v>
      </c>
      <c r="C8" s="21" t="s">
        <v>97</v>
      </c>
      <c r="D8" s="7" t="s">
        <v>77</v>
      </c>
      <c r="E8" s="23" t="s">
        <v>37</v>
      </c>
      <c r="F8" s="25" t="s">
        <v>58</v>
      </c>
      <c r="G8" s="27">
        <v>155000</v>
      </c>
      <c r="H8" s="25">
        <v>2</v>
      </c>
      <c r="I8" s="7">
        <f t="shared" si="0"/>
        <v>310000</v>
      </c>
      <c r="J8" s="15" t="s">
        <v>65</v>
      </c>
    </row>
    <row r="9" spans="1:10" s="1" customFormat="1" ht="336">
      <c r="A9" s="6"/>
      <c r="B9" s="13" t="s">
        <v>79</v>
      </c>
      <c r="C9" s="21" t="s">
        <v>98</v>
      </c>
      <c r="D9" s="7" t="s">
        <v>77</v>
      </c>
      <c r="E9" s="23" t="s">
        <v>38</v>
      </c>
      <c r="F9" s="25" t="s">
        <v>58</v>
      </c>
      <c r="G9" s="27">
        <v>58500</v>
      </c>
      <c r="H9" s="25">
        <v>1</v>
      </c>
      <c r="I9" s="7">
        <f t="shared" si="0"/>
        <v>58500</v>
      </c>
      <c r="J9" s="15" t="s">
        <v>65</v>
      </c>
    </row>
    <row r="10" spans="1:10" s="1" customFormat="1" ht="409.5">
      <c r="A10" s="6"/>
      <c r="B10" s="13" t="s">
        <v>79</v>
      </c>
      <c r="C10" s="21" t="s">
        <v>99</v>
      </c>
      <c r="D10" s="7" t="s">
        <v>78</v>
      </c>
      <c r="E10" s="23" t="s">
        <v>39</v>
      </c>
      <c r="F10" s="25" t="s">
        <v>60</v>
      </c>
      <c r="G10" s="27">
        <v>88000</v>
      </c>
      <c r="H10" s="25">
        <v>1</v>
      </c>
      <c r="I10" s="7">
        <f t="shared" si="0"/>
        <v>88000</v>
      </c>
      <c r="J10" s="15" t="s">
        <v>65</v>
      </c>
    </row>
    <row r="11" spans="1:10" s="1" customFormat="1" ht="30">
      <c r="A11" s="6"/>
      <c r="B11" s="13" t="s">
        <v>80</v>
      </c>
      <c r="C11" s="21" t="s">
        <v>100</v>
      </c>
      <c r="D11" s="7" t="s">
        <v>81</v>
      </c>
      <c r="E11" s="23" t="s">
        <v>40</v>
      </c>
      <c r="F11" s="25" t="s">
        <v>61</v>
      </c>
      <c r="G11" s="27">
        <v>650</v>
      </c>
      <c r="H11" s="25">
        <v>8</v>
      </c>
      <c r="I11" s="7">
        <f t="shared" si="0"/>
        <v>5200</v>
      </c>
      <c r="J11" s="15" t="s">
        <v>65</v>
      </c>
    </row>
    <row r="12" spans="1:10" s="1" customFormat="1" ht="24">
      <c r="A12" s="6"/>
      <c r="B12" s="13" t="s">
        <v>79</v>
      </c>
      <c r="C12" s="21" t="s">
        <v>101</v>
      </c>
      <c r="D12" s="7" t="s">
        <v>83</v>
      </c>
      <c r="E12" s="23" t="s">
        <v>41</v>
      </c>
      <c r="F12" s="25" t="s">
        <v>58</v>
      </c>
      <c r="G12" s="27">
        <v>6850</v>
      </c>
      <c r="H12" s="25">
        <v>1</v>
      </c>
      <c r="I12" s="7">
        <f t="shared" si="0"/>
        <v>6850</v>
      </c>
      <c r="J12" s="15" t="s">
        <v>65</v>
      </c>
    </row>
    <row r="13" spans="1:10" s="1" customFormat="1" ht="409.5">
      <c r="A13" s="6"/>
      <c r="B13" s="13" t="s">
        <v>79</v>
      </c>
      <c r="C13" s="21" t="s">
        <v>102</v>
      </c>
      <c r="D13" s="7" t="s">
        <v>83</v>
      </c>
      <c r="E13" s="23" t="s">
        <v>42</v>
      </c>
      <c r="F13" s="25" t="s">
        <v>58</v>
      </c>
      <c r="G13" s="27">
        <v>18500</v>
      </c>
      <c r="H13" s="25">
        <v>1</v>
      </c>
      <c r="I13" s="7">
        <f t="shared" si="0"/>
        <v>18500</v>
      </c>
      <c r="J13" s="15" t="s">
        <v>65</v>
      </c>
    </row>
    <row r="14" spans="1:10" s="1" customFormat="1" ht="36">
      <c r="A14" s="6"/>
      <c r="B14" s="13" t="s">
        <v>80</v>
      </c>
      <c r="C14" s="21" t="s">
        <v>103</v>
      </c>
      <c r="D14" s="7" t="s">
        <v>82</v>
      </c>
      <c r="E14" s="23" t="s">
        <v>43</v>
      </c>
      <c r="F14" s="25" t="s">
        <v>58</v>
      </c>
      <c r="G14" s="27">
        <v>2450</v>
      </c>
      <c r="H14" s="25">
        <v>9</v>
      </c>
      <c r="I14" s="7">
        <f t="shared" si="0"/>
        <v>22050</v>
      </c>
      <c r="J14" s="15" t="s">
        <v>65</v>
      </c>
    </row>
    <row r="15" spans="1:10" s="1" customFormat="1" ht="36">
      <c r="A15" s="6"/>
      <c r="B15" s="13" t="s">
        <v>79</v>
      </c>
      <c r="C15" s="21" t="s">
        <v>104</v>
      </c>
      <c r="D15" s="7" t="s">
        <v>84</v>
      </c>
      <c r="E15" s="23" t="s">
        <v>44</v>
      </c>
      <c r="F15" s="25" t="s">
        <v>58</v>
      </c>
      <c r="G15" s="27">
        <v>2850</v>
      </c>
      <c r="H15" s="25">
        <v>2</v>
      </c>
      <c r="I15" s="7">
        <f t="shared" si="0"/>
        <v>5700</v>
      </c>
      <c r="J15" s="15"/>
    </row>
    <row r="16" spans="1:10" s="1" customFormat="1" ht="15">
      <c r="A16" s="6"/>
      <c r="B16" s="13" t="s">
        <v>79</v>
      </c>
      <c r="C16" s="21" t="s">
        <v>105</v>
      </c>
      <c r="D16" s="7" t="s">
        <v>85</v>
      </c>
      <c r="E16" s="23" t="s">
        <v>45</v>
      </c>
      <c r="F16" s="25" t="s">
        <v>60</v>
      </c>
      <c r="G16" s="27">
        <v>620</v>
      </c>
      <c r="H16" s="25">
        <v>2</v>
      </c>
      <c r="I16" s="7">
        <f t="shared" si="0"/>
        <v>1240</v>
      </c>
      <c r="J16" s="15" t="s">
        <v>65</v>
      </c>
    </row>
    <row r="17" spans="1:10" s="1" customFormat="1" ht="144">
      <c r="A17" s="6"/>
      <c r="B17" s="13" t="s">
        <v>80</v>
      </c>
      <c r="C17" s="21" t="s">
        <v>106</v>
      </c>
      <c r="D17" s="7" t="s">
        <v>86</v>
      </c>
      <c r="E17" s="23" t="s">
        <v>46</v>
      </c>
      <c r="F17" s="25" t="s">
        <v>62</v>
      </c>
      <c r="G17" s="27">
        <v>3.5</v>
      </c>
      <c r="H17" s="25">
        <v>5500</v>
      </c>
      <c r="I17" s="7">
        <f t="shared" si="0"/>
        <v>19250</v>
      </c>
      <c r="J17" s="15" t="s">
        <v>65</v>
      </c>
    </row>
    <row r="18" spans="1:10" s="1" customFormat="1" ht="168">
      <c r="A18" s="6"/>
      <c r="B18" s="13" t="s">
        <v>79</v>
      </c>
      <c r="C18" s="21" t="s">
        <v>107</v>
      </c>
      <c r="D18" s="7" t="s">
        <v>86</v>
      </c>
      <c r="E18" s="23" t="s">
        <v>47</v>
      </c>
      <c r="F18" s="25" t="s">
        <v>62</v>
      </c>
      <c r="G18" s="27">
        <v>3.5</v>
      </c>
      <c r="H18" s="25">
        <v>600</v>
      </c>
      <c r="I18" s="7">
        <f t="shared" si="0"/>
        <v>2100</v>
      </c>
      <c r="J18" s="15" t="s">
        <v>65</v>
      </c>
    </row>
    <row r="19" spans="1:10" s="1" customFormat="1" ht="30">
      <c r="A19" s="6"/>
      <c r="B19" s="13" t="s">
        <v>79</v>
      </c>
      <c r="C19" s="21" t="s">
        <v>27</v>
      </c>
      <c r="D19" s="7" t="s">
        <v>86</v>
      </c>
      <c r="E19" s="23" t="s">
        <v>48</v>
      </c>
      <c r="F19" s="25" t="s">
        <v>63</v>
      </c>
      <c r="G19" s="27">
        <v>1500</v>
      </c>
      <c r="H19" s="25">
        <v>1</v>
      </c>
      <c r="I19" s="7">
        <f t="shared" si="0"/>
        <v>1500</v>
      </c>
      <c r="J19" s="15" t="s">
        <v>65</v>
      </c>
    </row>
    <row r="20" spans="1:10" s="1" customFormat="1" ht="108">
      <c r="A20" s="6"/>
      <c r="B20" s="13" t="s">
        <v>80</v>
      </c>
      <c r="C20" s="21" t="s">
        <v>28</v>
      </c>
      <c r="D20" s="7" t="s">
        <v>87</v>
      </c>
      <c r="E20" s="23" t="s">
        <v>49</v>
      </c>
      <c r="F20" s="25" t="s">
        <v>62</v>
      </c>
      <c r="G20" s="27">
        <v>4.5999999999999996</v>
      </c>
      <c r="H20" s="25">
        <v>4000</v>
      </c>
      <c r="I20" s="7">
        <f t="shared" si="0"/>
        <v>18400</v>
      </c>
      <c r="J20" s="15" t="s">
        <v>65</v>
      </c>
    </row>
    <row r="21" spans="1:10" s="1" customFormat="1" ht="60">
      <c r="A21" s="6"/>
      <c r="B21" s="13" t="s">
        <v>79</v>
      </c>
      <c r="C21" s="21" t="s">
        <v>29</v>
      </c>
      <c r="D21" s="7" t="s">
        <v>83</v>
      </c>
      <c r="E21" s="23" t="s">
        <v>50</v>
      </c>
      <c r="F21" s="25" t="s">
        <v>58</v>
      </c>
      <c r="G21" s="27">
        <v>650</v>
      </c>
      <c r="H21" s="25">
        <v>10</v>
      </c>
      <c r="I21" s="7">
        <f t="shared" si="0"/>
        <v>6500</v>
      </c>
      <c r="J21" s="15" t="s">
        <v>65</v>
      </c>
    </row>
    <row r="22" spans="1:10" s="1" customFormat="1" ht="15">
      <c r="A22" s="6"/>
      <c r="B22" s="13" t="s">
        <v>79</v>
      </c>
      <c r="C22" s="21" t="s">
        <v>109</v>
      </c>
      <c r="D22" s="7" t="s">
        <v>88</v>
      </c>
      <c r="E22" s="23" t="s">
        <v>51</v>
      </c>
      <c r="F22" s="25" t="s">
        <v>59</v>
      </c>
      <c r="G22" s="27">
        <v>185</v>
      </c>
      <c r="H22" s="25">
        <v>105</v>
      </c>
      <c r="I22" s="7">
        <f t="shared" ref="I22:I29" si="1">IF(H22*G22=0,"",H22*G22)</f>
        <v>19425</v>
      </c>
      <c r="J22" s="15" t="s">
        <v>65</v>
      </c>
    </row>
    <row r="23" spans="1:10" s="1" customFormat="1" ht="24">
      <c r="A23" s="6"/>
      <c r="B23" s="13" t="s">
        <v>80</v>
      </c>
      <c r="C23" s="21" t="s">
        <v>108</v>
      </c>
      <c r="D23" s="7" t="s">
        <v>88</v>
      </c>
      <c r="E23" s="24" t="s">
        <v>52</v>
      </c>
      <c r="F23" s="25" t="s">
        <v>59</v>
      </c>
      <c r="G23" s="27">
        <v>275</v>
      </c>
      <c r="H23" s="25">
        <v>1</v>
      </c>
      <c r="I23" s="7">
        <f t="shared" si="1"/>
        <v>275</v>
      </c>
      <c r="J23" s="15" t="s">
        <v>65</v>
      </c>
    </row>
    <row r="24" spans="1:10" s="1" customFormat="1" ht="15">
      <c r="A24" s="6"/>
      <c r="B24" s="13" t="s">
        <v>79</v>
      </c>
      <c r="C24" s="21" t="s">
        <v>110</v>
      </c>
      <c r="D24" s="7" t="s">
        <v>89</v>
      </c>
      <c r="E24" s="23" t="s">
        <v>53</v>
      </c>
      <c r="F24" s="25" t="s">
        <v>60</v>
      </c>
      <c r="G24" s="27">
        <v>65</v>
      </c>
      <c r="H24" s="25">
        <v>15</v>
      </c>
      <c r="I24" s="7">
        <f t="shared" si="1"/>
        <v>975</v>
      </c>
      <c r="J24" s="15" t="s">
        <v>65</v>
      </c>
    </row>
    <row r="25" spans="1:10" s="1" customFormat="1" ht="15">
      <c r="A25" s="6"/>
      <c r="B25" s="13" t="s">
        <v>79</v>
      </c>
      <c r="C25" s="21" t="s">
        <v>30</v>
      </c>
      <c r="D25" s="7" t="s">
        <v>90</v>
      </c>
      <c r="E25" s="23" t="s">
        <v>54</v>
      </c>
      <c r="F25" s="25" t="s">
        <v>62</v>
      </c>
      <c r="G25" s="27">
        <v>3.2</v>
      </c>
      <c r="H25" s="25">
        <v>3500</v>
      </c>
      <c r="I25" s="7">
        <f t="shared" si="1"/>
        <v>11200</v>
      </c>
      <c r="J25" s="15" t="s">
        <v>65</v>
      </c>
    </row>
    <row r="26" spans="1:10" s="1" customFormat="1" ht="24">
      <c r="A26" s="6"/>
      <c r="B26" s="13" t="s">
        <v>80</v>
      </c>
      <c r="C26" s="21" t="s">
        <v>31</v>
      </c>
      <c r="D26" s="7" t="s">
        <v>91</v>
      </c>
      <c r="E26" s="23" t="s">
        <v>55</v>
      </c>
      <c r="F26" s="25" t="s">
        <v>59</v>
      </c>
      <c r="G26" s="27">
        <v>225</v>
      </c>
      <c r="H26" s="25">
        <v>10</v>
      </c>
      <c r="I26" s="7">
        <f t="shared" si="1"/>
        <v>2250</v>
      </c>
      <c r="J26" s="15" t="s">
        <v>65</v>
      </c>
    </row>
    <row r="27" spans="1:10" s="1" customFormat="1" ht="24">
      <c r="A27" s="22"/>
      <c r="B27" s="13" t="s">
        <v>79</v>
      </c>
      <c r="C27" s="21" t="s">
        <v>32</v>
      </c>
      <c r="D27" s="10" t="s">
        <v>92</v>
      </c>
      <c r="E27" s="23" t="s">
        <v>56</v>
      </c>
      <c r="F27" s="25" t="s">
        <v>64</v>
      </c>
      <c r="G27" s="27">
        <v>3000</v>
      </c>
      <c r="H27" s="25">
        <v>1</v>
      </c>
      <c r="I27" s="7">
        <f t="shared" ref="I27" si="2">G27*H27</f>
        <v>3000</v>
      </c>
      <c r="J27" s="16" t="s">
        <v>65</v>
      </c>
    </row>
    <row r="28" spans="1:10" s="1" customFormat="1" ht="132">
      <c r="A28" s="22"/>
      <c r="B28" s="13" t="s">
        <v>79</v>
      </c>
      <c r="C28" s="21" t="s">
        <v>33</v>
      </c>
      <c r="D28" s="10" t="s">
        <v>93</v>
      </c>
      <c r="E28" s="24" t="s">
        <v>57</v>
      </c>
      <c r="F28" s="25" t="s">
        <v>63</v>
      </c>
      <c r="G28" s="28">
        <v>75000</v>
      </c>
      <c r="H28" s="26">
        <v>1</v>
      </c>
      <c r="I28" s="7">
        <f t="shared" si="1"/>
        <v>75000</v>
      </c>
      <c r="J28" s="16" t="s">
        <v>65</v>
      </c>
    </row>
    <row r="29" spans="1:10" s="1" customFormat="1" ht="15">
      <c r="A29" s="8"/>
      <c r="B29" s="9"/>
      <c r="C29" s="21"/>
      <c r="D29" s="10"/>
      <c r="E29" s="11"/>
      <c r="F29" s="10"/>
      <c r="G29" s="10"/>
      <c r="H29" s="10"/>
      <c r="I29" s="10" t="str">
        <f t="shared" si="1"/>
        <v/>
      </c>
      <c r="J29" s="16"/>
    </row>
    <row r="30" spans="1:10" s="1" customFormat="1" ht="30">
      <c r="A30" s="60" t="s">
        <v>13</v>
      </c>
      <c r="B30" s="61"/>
      <c r="C30" s="57" t="s">
        <v>14</v>
      </c>
      <c r="D30" s="58"/>
      <c r="E30" s="58"/>
      <c r="F30" s="58"/>
      <c r="G30" s="59"/>
      <c r="H30" s="12" t="s">
        <v>15</v>
      </c>
      <c r="I30" s="17" t="s">
        <v>12</v>
      </c>
      <c r="J30" s="18" t="s">
        <v>16</v>
      </c>
    </row>
    <row r="31" spans="1:10" s="1" customFormat="1" ht="15.75" thickBot="1">
      <c r="A31" s="62"/>
      <c r="B31" s="63"/>
      <c r="C31" s="47" t="s">
        <v>17</v>
      </c>
      <c r="D31" s="48"/>
      <c r="E31" s="48"/>
      <c r="F31" s="48"/>
      <c r="G31" s="49"/>
      <c r="H31" s="14">
        <f ca="1">SUM(INDIRECT("I5:I"&amp;(COUNT(G:G)+5-1)))</f>
        <v>779705</v>
      </c>
      <c r="I31" s="19" t="s">
        <v>65</v>
      </c>
      <c r="J31" s="20" t="s">
        <v>67</v>
      </c>
    </row>
    <row r="32" spans="1:10" s="1" customFormat="1" ht="16.5" customHeight="1">
      <c r="A32" s="41" t="s">
        <v>18</v>
      </c>
      <c r="B32" s="42"/>
      <c r="C32" s="42"/>
      <c r="D32" s="42"/>
      <c r="E32" s="42"/>
      <c r="F32" s="42"/>
      <c r="G32" s="42"/>
      <c r="H32" s="42"/>
      <c r="I32" s="42"/>
      <c r="J32" s="43"/>
    </row>
    <row r="33" spans="1:10" s="1" customFormat="1" ht="15">
      <c r="A33" s="30" t="s">
        <v>19</v>
      </c>
      <c r="B33" s="31"/>
      <c r="C33" s="40" t="s">
        <v>68</v>
      </c>
      <c r="D33" s="32"/>
      <c r="E33" s="32"/>
      <c r="F33" s="32"/>
      <c r="G33" s="32"/>
      <c r="H33" s="32"/>
      <c r="I33" s="32"/>
      <c r="J33" s="33"/>
    </row>
    <row r="34" spans="1:10" s="1" customFormat="1" ht="15">
      <c r="A34" s="30" t="s">
        <v>20</v>
      </c>
      <c r="B34" s="31"/>
      <c r="C34" s="44" t="s">
        <v>69</v>
      </c>
      <c r="D34" s="45"/>
      <c r="E34" s="45"/>
      <c r="F34" s="45"/>
      <c r="G34" s="45"/>
      <c r="H34" s="45"/>
      <c r="I34" s="45"/>
      <c r="J34" s="46"/>
    </row>
    <row r="35" spans="1:10" s="1" customFormat="1" ht="15">
      <c r="A35" s="30" t="s">
        <v>21</v>
      </c>
      <c r="B35" s="31"/>
      <c r="C35" s="40" t="s">
        <v>70</v>
      </c>
      <c r="D35" s="32"/>
      <c r="E35" s="32"/>
      <c r="F35" s="32"/>
      <c r="G35" s="32"/>
      <c r="H35" s="32"/>
      <c r="I35" s="32"/>
      <c r="J35" s="33"/>
    </row>
    <row r="36" spans="1:10" s="1" customFormat="1" ht="15">
      <c r="A36" s="30" t="s">
        <v>22</v>
      </c>
      <c r="B36" s="31"/>
      <c r="C36" s="40" t="s">
        <v>71</v>
      </c>
      <c r="D36" s="32"/>
      <c r="E36" s="32"/>
      <c r="F36" s="32"/>
      <c r="G36" s="32"/>
      <c r="H36" s="32"/>
      <c r="I36" s="32"/>
      <c r="J36" s="33"/>
    </row>
    <row r="37" spans="1:10" s="1" customFormat="1" ht="15">
      <c r="A37" s="30" t="s">
        <v>23</v>
      </c>
      <c r="B37" s="31"/>
      <c r="C37" s="40" t="s">
        <v>72</v>
      </c>
      <c r="D37" s="32"/>
      <c r="E37" s="32"/>
      <c r="F37" s="32"/>
      <c r="G37" s="32"/>
      <c r="H37" s="32"/>
      <c r="I37" s="32"/>
      <c r="J37" s="33"/>
    </row>
    <row r="38" spans="1:10" s="1" customFormat="1" ht="15">
      <c r="A38" s="30" t="s">
        <v>24</v>
      </c>
      <c r="B38" s="31"/>
      <c r="C38" s="32"/>
      <c r="D38" s="32"/>
      <c r="E38" s="32"/>
      <c r="F38" s="32"/>
      <c r="G38" s="32"/>
      <c r="H38" s="32"/>
      <c r="I38" s="32"/>
      <c r="J38" s="33"/>
    </row>
    <row r="39" spans="1:10" s="1" customFormat="1" ht="15">
      <c r="A39" s="34" t="s">
        <v>25</v>
      </c>
      <c r="B39" s="35"/>
      <c r="C39" s="36" t="s">
        <v>73</v>
      </c>
      <c r="D39" s="37"/>
      <c r="E39" s="37"/>
      <c r="F39" s="37"/>
      <c r="G39" s="37"/>
      <c r="H39" s="37"/>
      <c r="I39" s="37"/>
      <c r="J39" s="38"/>
    </row>
    <row r="40" spans="1:10" s="1" customFormat="1" ht="78.75" customHeight="1">
      <c r="A40" s="39" t="s">
        <v>26</v>
      </c>
      <c r="B40" s="39"/>
      <c r="C40" s="39"/>
      <c r="D40" s="39"/>
      <c r="E40" s="39"/>
      <c r="F40" s="39"/>
      <c r="G40" s="39"/>
      <c r="H40" s="39"/>
      <c r="I40" s="39"/>
      <c r="J40" s="39"/>
    </row>
  </sheetData>
  <mergeCells count="22">
    <mergeCell ref="C31:G31"/>
    <mergeCell ref="A1:J1"/>
    <mergeCell ref="A2:J2"/>
    <mergeCell ref="A3:J3"/>
    <mergeCell ref="C30:G30"/>
    <mergeCell ref="A30:B31"/>
    <mergeCell ref="A32:J32"/>
    <mergeCell ref="A33:B33"/>
    <mergeCell ref="C33:J33"/>
    <mergeCell ref="A34:B34"/>
    <mergeCell ref="C34:J34"/>
    <mergeCell ref="A35:B35"/>
    <mergeCell ref="C35:J35"/>
    <mergeCell ref="A36:B36"/>
    <mergeCell ref="C36:J36"/>
    <mergeCell ref="A37:B37"/>
    <mergeCell ref="C37:J37"/>
    <mergeCell ref="A38:B38"/>
    <mergeCell ref="C38:J38"/>
    <mergeCell ref="A39:B39"/>
    <mergeCell ref="C39:J39"/>
    <mergeCell ref="A40:J40"/>
  </mergeCells>
  <phoneticPr fontId="8" type="noConversion"/>
  <dataValidations count="7">
    <dataValidation type="custom" allowBlank="1" showInputMessage="1" showErrorMessage="1" sqref="H31">
      <formula1>IF(H32*G32=0,"",H32*G32)</formula1>
    </dataValidation>
    <dataValidation type="list" allowBlank="1" showInputMessage="1" showErrorMessage="1" sqref="B43:B1048576 B5:B29">
      <formula1>"采购A,采购B,采购C,采购D,采购E,其他续"</formula1>
    </dataValidation>
    <dataValidation type="list" allowBlank="1" showInputMessage="1" showErrorMessage="1" sqref="J43:J1048576 J5:J29">
      <formula1>"政府集中采购,政府分散采购,学校采购,学校集中采购,部门自行采购,其他采购"</formula1>
    </dataValidation>
    <dataValidation type="custom" allowBlank="1" showInputMessage="1" showErrorMessage="1" sqref="I43:I1048576 I5:I28">
      <formula1>IF(H6*G6=0,"",H6*G6)</formula1>
    </dataValidation>
    <dataValidation type="custom" allowBlank="1" showInputMessage="1" showErrorMessage="1" sqref="I29">
      <formula1>IF(#REF!*#REF!=0,"",#REF!*#REF!)</formula1>
    </dataValidation>
    <dataValidation type="list" allowBlank="1" showInputMessage="1" showErrorMessage="1" sqref="J31">
      <formula1>"公开招标,邀请招标,竞争性谈判,竞争性磋商,询价,公开遴选（委托代理）, 其他（委托代理）,单一来源采购,协议供货,定点服务（竞价采购）,定点服务（学校询价）,定点服务（部门询价）,网上超市,批量集中采购,在线询价,反向竞价,学校询价采购,学校单一来源采购,公开遴选（学校组织）,邀请报价采购, 其他（学校组织）,部门零星采购"</formula1>
    </dataValidation>
    <dataValidation type="list" allowBlank="1" showInputMessage="1" showErrorMessage="1" sqref="I31">
      <formula1>"政府集中采购,政府分散采购,学校采购,学校集中采购,部门自行采购"</formula1>
    </dataValidation>
  </dataValidations>
  <pageMargins left="0.75" right="0.75" top="1" bottom="1" header="0.5" footer="0.5"/>
  <pageSetup paperSize="9" orientation="portrait" verticalDpi="0" r:id="rId1"/>
  <ignoredErrors>
    <ignoredError sqref="I29"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梁燕群</dc:creator>
  <cp:lastModifiedBy>雷呈宝</cp:lastModifiedBy>
  <cp:lastPrinted>2020-09-17T08:29:00Z</cp:lastPrinted>
  <dcterms:created xsi:type="dcterms:W3CDTF">2020-08-25T02:15:00Z</dcterms:created>
  <dcterms:modified xsi:type="dcterms:W3CDTF">2022-10-17T01:56:47Z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5A32C62A25204BC2B4EEF366101CF877</vt:lpwstr>
  </property>
  <property fmtid="{D5CDD505-2E9C-101B-9397-08002B2CF9AE}" pid="3" name="KSOProductBuildVer">
    <vt:lpwstr>2052-11.1.0.11115</vt:lpwstr>
  </property>
</Properties>
</file>