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0408广西地震局询价\"/>
    </mc:Choice>
  </mc:AlternateContent>
  <bookViews>
    <workbookView xWindow="0" yWindow="0" windowWidth="19200" windowHeight="8112"/>
  </bookViews>
  <sheets>
    <sheet name="密评国密高安全门禁" sheetId="1" r:id="rId1"/>
  </sheets>
  <calcPr calcId="152511" concurrentCalc="0"/>
</workbook>
</file>

<file path=xl/calcChain.xml><?xml version="1.0" encoding="utf-8"?>
<calcChain xmlns="http://schemas.openxmlformats.org/spreadsheetml/2006/main">
  <c r="J20" i="1" l="1"/>
  <c r="J19" i="1"/>
  <c r="J15" i="1"/>
  <c r="J14" i="1"/>
  <c r="J13" i="1"/>
  <c r="J12" i="1"/>
  <c r="J11" i="1"/>
  <c r="J10" i="1"/>
  <c r="J9" i="1"/>
  <c r="J8" i="1"/>
  <c r="J7" i="1"/>
  <c r="J6" i="1"/>
  <c r="J5" i="1"/>
  <c r="J4" i="1"/>
  <c r="J16" i="1"/>
</calcChain>
</file>

<file path=xl/sharedStrings.xml><?xml version="1.0" encoding="utf-8"?>
<sst xmlns="http://schemas.openxmlformats.org/spreadsheetml/2006/main" count="92" uniqueCount="78">
  <si>
    <t>国密门禁系统招标参数</t>
  </si>
  <si>
    <t>一、国密高安全门禁系统参数</t>
  </si>
  <si>
    <t>序号</t>
  </si>
  <si>
    <t>系统名称</t>
  </si>
  <si>
    <t>产品名称</t>
  </si>
  <si>
    <t>产品型号</t>
  </si>
  <si>
    <t>数量</t>
  </si>
  <si>
    <t>单位</t>
  </si>
  <si>
    <t>参数</t>
  </si>
  <si>
    <t>备注</t>
  </si>
  <si>
    <t>国密高安全门禁系统</t>
  </si>
  <si>
    <t>达实门禁管理系统</t>
  </si>
  <si>
    <t>C3&amp;SQL—MJ/V6.0</t>
  </si>
  <si>
    <t>套</t>
  </si>
  <si>
    <t>管控软件</t>
  </si>
  <si>
    <t>门禁控制器(双门)</t>
  </si>
  <si>
    <t>DAC MJ8012</t>
  </si>
  <si>
    <t>个</t>
  </si>
  <si>
    <t>2门双开</t>
  </si>
  <si>
    <t>人脸识别读卡器</t>
  </si>
  <si>
    <t xml:space="preserve">DAC FRT361/I  </t>
  </si>
  <si>
    <t>支持刷卡、指纹</t>
  </si>
  <si>
    <t>门禁发卡器</t>
  </si>
  <si>
    <t>DAC FK8163</t>
  </si>
  <si>
    <t>用户卡的初始化和发卡</t>
  </si>
  <si>
    <t>CPU卡</t>
  </si>
  <si>
    <t>FM12AG16M01/2</t>
  </si>
  <si>
    <t>张</t>
  </si>
  <si>
    <t>用户的完整性鉴别</t>
  </si>
  <si>
    <t>密钥管理系统</t>
  </si>
  <si>
    <t>C3-GF2006SI-C</t>
  </si>
  <si>
    <t>内置国密局密钥算法</t>
  </si>
  <si>
    <t>门禁密钥注入器</t>
  </si>
  <si>
    <t>DAC FK8162</t>
  </si>
  <si>
    <t>密钥注入</t>
  </si>
  <si>
    <t>门禁日志审计系统</t>
  </si>
  <si>
    <t>V1.0</t>
  </si>
  <si>
    <t>门禁记录完整性审计</t>
  </si>
  <si>
    <t>配件</t>
  </si>
  <si>
    <t>磁力锁</t>
  </si>
  <si>
    <t>DAC KJ-300/3K2M</t>
  </si>
  <si>
    <t>把</t>
  </si>
  <si>
    <t>用于门禁的电磁锁</t>
  </si>
  <si>
    <t>磁力锁支架</t>
  </si>
  <si>
    <t>DAC 101L</t>
  </si>
  <si>
    <t>电磁锁安装支架</t>
  </si>
  <si>
    <t>闭门器</t>
  </si>
  <si>
    <t>DAC BMQ52</t>
  </si>
  <si>
    <t>用于门禁自动关门</t>
  </si>
  <si>
    <t>开门按钮等配件</t>
  </si>
  <si>
    <t>DAC EB29</t>
  </si>
  <si>
    <t>项</t>
  </si>
  <si>
    <t>出门用开关按钮</t>
  </si>
  <si>
    <r>
      <rPr>
        <sz val="10"/>
        <rFont val="宋体"/>
        <family val="3"/>
        <charset val="134"/>
      </rPr>
      <t>商务要求：投标门禁产品系统，符合国密门禁系统要求，并取得</t>
    </r>
    <r>
      <rPr>
        <sz val="10"/>
        <color rgb="FFFF0000"/>
        <rFont val="宋体"/>
        <family val="3"/>
        <charset val="134"/>
      </rPr>
      <t>国密高安全门禁系统</t>
    </r>
    <r>
      <rPr>
        <sz val="10"/>
        <rFont val="宋体"/>
        <family val="3"/>
        <charset val="134"/>
      </rPr>
      <t>商用密码产品型号认证证书，在官网http://service.scctc.org.cn/cer/cersearch/signle-c37.html，输入厂家名称，可查询到国密门禁产品相关信息。本次所投标配套的相关产品，符合国密门禁系统等保2.0（等保三级）要求，并配合用户通过国密门禁系统等保2.0测评合格。</t>
    </r>
  </si>
  <si>
    <t>二、国密VPN参数</t>
  </si>
  <si>
    <t>品牌</t>
  </si>
  <si>
    <t>型号</t>
  </si>
  <si>
    <t>技术参数</t>
  </si>
  <si>
    <t>VPN</t>
  </si>
  <si>
    <t>台</t>
  </si>
  <si>
    <t>单价</t>
    <phoneticPr fontId="10" type="noConversion"/>
  </si>
  <si>
    <t>总价</t>
    <phoneticPr fontId="10" type="noConversion"/>
  </si>
  <si>
    <t xml:space="preserve">1.支持人事管理 
 1）部门管理：支持部门信息新增、编辑和删除操作
 2）人员管理：支持人员信息新增、编辑和删除，支持批量添加人员
 3）人员发卡：支持对人员进行卡号绑定，支持批量人员发卡
2.支持门禁设备管理
 1）区域管理：支持对控制器区域信息的新增、编辑和删除操作
 2）设备管理：支持设备管理列表信息编辑，支持控制器参数配置，支持同步门禁开门策略数据到控制器，支持获取控制器事件记录
 3）设备搜索：可以搜索和添加网络中的门禁控制器
3.支持门禁策略管理 
 1）门禁时间段：可以配置一到多个门禁时间段
 2）门设置：支持配置门名称、开门方式、紧急状态密码、门磁延时事件等参数
 3）门禁权限组：可以给人员配置控制器开门权限
 4）实时监控：可以在此界面查看所有已连接控制器的实时事件记录
 5）联动设置：可以配置控制器辅助输入输出策略，实现对外信息反馈，例如消防按钮开门
4.支持事件报表 
 1）门禁事件查询：支持门禁事件记录当天/近三天/一周信息的默认查询，支持根据时间段、人员编号、卡号、事件类型等信息查询门禁事件记录
 2）门禁异常事件：支持门禁日常事件记录查询，异常事件类型包括人员未注册、紧急密码开门等
5.支持系统管理 
 1）数据库管理：支持设置数据库类型和地址，支持数据库备份还原，支持数据清除
 2）系统设置：支持用户信息管理、密码修改、系统参数设置
</t>
    <phoneticPr fontId="10" type="noConversion"/>
  </si>
  <si>
    <t xml:space="preserve">1、可控制门数量： 2门
2、可接入读卡器数量：  2个
3、输入格式：  RS 485/Wiegand 26/Wiegand 34  
4、通讯格式：  TCP/IP、RS485
5、开门延时：  ≤0.5秒
★6、系统可脱机运行，控制器脱机CPU卡注册数≥80万，出入事件≥20万；
7、设备安全等级高：符合GB/T 37078-2018《出入口控制系统技术要求》中标准安全等级4级的相关要求 </t>
    <phoneticPr fontId="10" type="noConversion"/>
  </si>
  <si>
    <t>★1、国密证书： 所采用第三方密码卡须具备国家密码管理局商用密码检测中心颁发的密码卡产品认定证书，并提供证书复印件；
2、密码应用：采用基于不低于SM3（包含）的对称加解密技术实现门禁用户身份鉴别；                                                                3、识别方式：应支持国密卡、人脸识别、二维码识别；                                                                  
4、读写距离：≤50mm读卡时间：≤50ms；
5、用户数：10000人；面部容量：50000张；
6、记录容量：10万条；
7、电源规格：DC12V 3A；                                                           8、设备整体采用防水防尘设计,外壳防护等级≥IP65 。</t>
    <phoneticPr fontId="10" type="noConversion"/>
  </si>
  <si>
    <t>1、工作频率：  13.56M
2、通信协议：  ISO14443
3、读卡距离：  ≤30mm
4、通讯接口：  USB接口
5、工作电压：  5V DC（USB取电）
6、指示灯：  电源高亮蓝灯；通信高亮绿灯</t>
    <phoneticPr fontId="10" type="noConversion"/>
  </si>
  <si>
    <t>★1、国密证书：所采用第三方智能IC卡须具备国家密码管理局商用密码检测中心颁发的智能IC卡产品认定证书，并提供证书复印件；
2、国密算法：  不低于SM3（包含）国密算法；
3、密码应用技术：  支持采用国密算法实现身份鉴别；
4、工作频率：  13.56MHz；
5、读写距离：  40～80mm；
6、运行速度：  最快848kbps；
7、数据容量：  256K；
8、擦写次数：  ≥10万次；
9、使用时间：  ≥10年；</t>
    <phoneticPr fontId="10" type="noConversion"/>
  </si>
  <si>
    <t>1.支持对国密门禁卡做密钥管理操作
 1）支持对读卡器PSAM卡和用户CPU卡绑定客户信息，进行密钥初始化操作 
 2）以根密钥验证用户权限，根密钥验证通过后即可对读卡器PSAM卡和用户CPU卡进行发卡操作 
 3）可以根据时间段、客户名称和操作类型查询密钥管理记录
 4）可以把系统内的初始化和发卡记录信息导出到Excel文件；支持密钥管理记录删除功能
2.客户管理：
 1）客户信息管理：可以新增、删除和编辑客户信息，根据客户编号确保客户身份的唯一性
 2）客户信息导出：可以把系统内的客户信息导出到Excel文件。
3.支持的密码技术
  支持身份认证，支持多级密钥，支持密钥生成、密钥分发，支持密钥管理和密钥更新</t>
    <phoneticPr fontId="10" type="noConversion"/>
  </si>
  <si>
    <t>使用方式：  接触式/非接触式
通信协议：  ISO7816(接触式)/ISO14443(接触式)
PSAM卡插槽：  1个
工作频率：  13.56M
读卡距离：  ≤50mm
读写速度：  344 kbps(接触式)/848 kbps(接触式)
硬件接口：  USB
USB全速：  12 Mbps
工作电压：  5V DC(USB)</t>
    <phoneticPr fontId="10" type="noConversion"/>
  </si>
  <si>
    <t>1.可自动对门禁系统收到的事件记录进行加密保护；
2.支持门禁事件记录分时段查询，如：当天、最近三天、本周、上周以及全部；在查询查看门禁记录时，可快速查验事件记录的完整性，并显示篡改状态；
3.可支持加密密钥，密钥修改成功后，系统自动运算并更新数据加密信息；
4.系统支持PCIE密码算法接口，需要与PCIE密码卡配套使用
支持的密码模块参数：
 1）支持SM3和HMAC密码算法；
 2）速率： SM3哈希速度 ≥150Mbps，随机数生成速度 ≥2.5Mbps
 3）总线： PCI-E总线
 4）功耗： ≤10W
 5）功能： 支持随机数生成，支持数据加解密，支持签名验签/MAC</t>
    <phoneticPr fontId="10" type="noConversion"/>
  </si>
  <si>
    <t>电压：DC12V开锁时间：≤1s吸力：≥280kg直线拉力材质：铝合金适用门型：木门、铁门、有框玻璃门等。</t>
    <phoneticPr fontId="10" type="noConversion"/>
  </si>
  <si>
    <t>承重：250-280kg
材质：铝合金
适用门型：木门，有框门等</t>
    <phoneticPr fontId="10" type="noConversion"/>
  </si>
  <si>
    <t>承重：30-65kg
适合门宽：600-900mm
闭门速度：20度-180度可调
关门调速：两段可调
适用门型：木门，有框门等</t>
    <phoneticPr fontId="10" type="noConversion"/>
  </si>
  <si>
    <t>主要材质：ABS塑料等
电压：DC12V
开门方式：按钮开关</t>
    <phoneticPr fontId="10" type="noConversion"/>
  </si>
  <si>
    <t>杭州迪普</t>
    <phoneticPr fontId="10" type="noConversion"/>
  </si>
  <si>
    <r>
      <t>SJJ1</t>
    </r>
    <r>
      <rPr>
        <sz val="10"/>
        <rFont val="宋体"/>
        <family val="3"/>
        <charset val="134"/>
      </rPr>
      <t>856</t>
    </r>
    <phoneticPr fontId="10" type="noConversion"/>
  </si>
  <si>
    <t>总计</t>
    <phoneticPr fontId="10" type="noConversion"/>
  </si>
  <si>
    <t>★1. VPN系统主机，配置≥4*10/100/1000电口，4个千兆光口，另有2个扩展插槽，1T工业级硬盘，含3年硬件质保服务；
★2. SSL VPN 加密速度≥336Mpps，支持并发用户数≥2000，每秒新建用户数≥1000次/秒，配置SSL VPN授权用户数200个授权以及200个UKEY。
★3. 支持国密算法，算法为RSA2048及以上，无sha1、MD5等。
4、支持用户找回密码后强制用户修改密码，密码等级可配置； 
5、内网攻击防护：基于内网用户流量模型和会话连接、新建连接的异常行为识别攻击，有效防护内网病毒传播、僵尸网络、木马等安全威胁；
6、路由支持：为保证设备在网络中可灵活部署，需支持静态路由、RIP v1/2、OSPF、策略路由等。支持MPLS VPN；支持MPLS静态标签转发；支持LDP协议，支持LDP引入OSPF路由、BGP路由、RIP路由、静态路由、ISIS路由、GUARD 路由，支持环路检测；支持LDP邻居，MPLS转发表查看；支持SVC方式、CCC方式、MARTINI方式、VPLS方式的L2VPN；
7、支持Local DB 、USB KEY、短信认证、硬件特征码、动态令牌、数字证书认证、LDAP、RADIUS、Tacacs认证等认证方式，可以调整认证顺序，支持对认证方式和密码策略进行限制；支持客户端匿名登录、数字证书匿名登录、动态口令两级认证登录等方式，认证方式可自由组合；
8、支持VPN登录前和登录后公告信息显示，登录前后公告内容可配置多条；
9、支持自动和手动备份，能够保存5个以上的文件，支持整机配置文件在线回滚功能，未变化的业务连续不中断；
10、用户报表：提供远程登录、本地认证等用户报表统计，可统计移动接入用户组包含用户数、每用户发送/接收流量及流速、僵尸用户、用户在线时长、用户访问资源详情；
11、支持集群：双机模式下，支持主备两台设备采用同一套IP地址，简化配置，节约公网地址；
12、访问控制策略支持基于源/目的IP，源/目的端口，源/目的区域，用户（组），应用/服务类型的细化控制方式。
13、支持对于病毒、木马的攻击防护，漏洞规则特征库数量在5000条以上；
14、支持基于用户、用户组的和访问的应用进行流量控制和会话限制、无流量超时时间、账号过期时间、闲置失效时间设置；
15、支持通过WEB登入时实现命令行配置；                                            ★16、具备商用密码产品认证证书；                                                  ★17、支持中标麒麟、银河麒麟、UOS等国产操作系统，采用客户端，而不依赖浏览器，具备独立的SSLVPN客户端；                                                             18、支持用户长期不登录时自动锁定，被锁定后需要管理员才能解锁。</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</si>
</sst>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name val="宋体"/>
      <charset val="134"/>
    </font>
    <font>
      <sz val="10"/>
      <name val="宋体"/>
      <family val="3"/>
      <charset val="134"/>
    </font>
    <font>
      <sz val="28"/>
      <name val="宋体"/>
      <family val="3"/>
      <charset val="134"/>
    </font>
    <font>
      <b/>
      <sz val="10"/>
      <name val="宋体"/>
      <family val="3"/>
      <charset val="134"/>
    </font>
    <font>
      <b/>
      <sz val="10"/>
      <color rgb="FF000000"/>
      <name val="宋体"/>
      <family val="3"/>
      <charset val="134"/>
    </font>
    <font>
      <sz val="10"/>
      <color rgb="FF000000"/>
      <name val="宋体"/>
      <family val="3"/>
      <charset val="134"/>
    </font>
    <font>
      <sz val="10"/>
      <name val="宋体"/>
      <family val="3"/>
      <charset val="134"/>
    </font>
    <font>
      <sz val="10"/>
      <color rgb="FF000000"/>
      <name val="宋体"/>
      <family val="3"/>
      <charset val="134"/>
    </font>
    <font>
      <sz val="10"/>
      <color rgb="FFFF0000"/>
      <name val="宋体"/>
      <family val="3"/>
      <charset val="134"/>
    </font>
    <font>
      <b/>
      <sz val="11"/>
      <name val="宋体"/>
      <family val="3"/>
      <charset val="134"/>
    </font>
    <font>
      <sz val="9"/>
      <name val="宋体"/>
      <family val="3"/>
      <charset val="134"/>
    </font>
    <font>
      <sz val="10"/>
      <color rgb="FF36363D"/>
      <name val="宋体"/>
      <family val="3"/>
      <charset val="134"/>
    </font>
    <font>
      <sz val="10"/>
      <name val="宋体"/>
      <family val="3"/>
      <charset val="134"/>
    </font>
    <font>
      <sz val="10"/>
      <color theme="1"/>
      <name val="宋体"/>
      <family val="3"/>
      <charset val="134"/>
    </font>
  </fonts>
  <fills count="5">
    <fill>
      <patternFill patternType="none"/>
    </fill>
    <fill>
      <patternFill patternType="gray125"/>
    </fill>
    <fill>
      <patternFill patternType="solid">
        <fgColor rgb="FFC0C0C0"/>
        <bgColor indexed="64"/>
      </patternFill>
    </fill>
    <fill>
      <patternFill patternType="solid">
        <fgColor rgb="FFD8D8D8"/>
        <bgColor indexed="64"/>
      </patternFill>
    </fill>
    <fill>
      <patternFill patternType="solid">
        <fgColor theme="2" tint="-9.9978637043366805E-2"/>
        <bgColor indexed="64"/>
      </patternFill>
    </fill>
  </fills>
  <borders count="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32">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4" fillId="3"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0" borderId="4" xfId="0" applyFont="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Fill="1" applyBorder="1" applyAlignment="1">
      <alignment horizontal="center" vertical="center" wrapText="1"/>
    </xf>
    <xf numFmtId="0" fontId="1" fillId="0" borderId="4" xfId="0" applyFont="1" applyBorder="1" applyAlignment="1">
      <alignment horizontal="left" vertical="center" wrapText="1"/>
    </xf>
    <xf numFmtId="0" fontId="1" fillId="0" borderId="4" xfId="0" applyFont="1" applyBorder="1" applyAlignment="1">
      <alignment horizontal="center" vertical="center" wrapText="1"/>
    </xf>
    <xf numFmtId="0" fontId="1" fillId="4" borderId="0" xfId="0" applyFont="1" applyFill="1" applyAlignment="1">
      <alignment horizontal="center" vertical="center" wrapText="1"/>
    </xf>
    <xf numFmtId="0" fontId="11" fillId="0" borderId="4" xfId="0" applyFont="1" applyBorder="1" applyAlignment="1">
      <alignment horizontal="left" vertical="center" wrapText="1"/>
    </xf>
    <xf numFmtId="0" fontId="12" fillId="0" borderId="4" xfId="0" applyFont="1" applyBorder="1" applyAlignment="1">
      <alignment horizontal="left" vertical="center" wrapText="1"/>
    </xf>
    <xf numFmtId="0" fontId="13" fillId="0" borderId="4" xfId="0" applyFont="1" applyBorder="1" applyAlignment="1">
      <alignment horizontal="left" vertical="center" wrapText="1"/>
    </xf>
    <xf numFmtId="0" fontId="12" fillId="0" borderId="4" xfId="0" applyFont="1" applyFill="1" applyBorder="1" applyAlignment="1">
      <alignment horizontal="center" vertical="center" wrapText="1"/>
    </xf>
    <xf numFmtId="0" fontId="12" fillId="0" borderId="4" xfId="0" applyFont="1" applyBorder="1" applyAlignment="1">
      <alignment horizontal="center" vertical="center" wrapText="1"/>
    </xf>
    <xf numFmtId="0" fontId="2" fillId="0" borderId="0" xfId="0" applyFont="1" applyAlignment="1">
      <alignment horizontal="center"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 fillId="0" borderId="4"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1" fillId="0" borderId="4" xfId="0" applyFont="1" applyBorder="1" applyAlignment="1">
      <alignment horizontal="center" vertical="center" wrapText="1"/>
    </xf>
    <xf numFmtId="0" fontId="5" fillId="0" borderId="4" xfId="0" applyFont="1" applyBorder="1" applyAlignment="1">
      <alignment horizontal="center" vertical="center" wrapText="1"/>
    </xf>
    <xf numFmtId="0" fontId="7" fillId="0" borderId="4" xfId="0" applyFont="1" applyBorder="1" applyAlignment="1">
      <alignment horizontal="center" vertical="center" wrapText="1"/>
    </xf>
  </cellXfs>
  <cellStyles count="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tabSelected="1" zoomScale="90" zoomScaleNormal="90" workbookViewId="0">
      <selection activeCell="M19" sqref="M19"/>
    </sheetView>
  </sheetViews>
  <sheetFormatPr defaultColWidth="10" defaultRowHeight="12" x14ac:dyDescent="0.25"/>
  <cols>
    <col min="1" max="1" width="4.33203125" style="1" customWidth="1"/>
    <col min="2" max="2" width="10.6640625" style="1" customWidth="1"/>
    <col min="3" max="3" width="13.44140625" style="1" customWidth="1"/>
    <col min="4" max="4" width="10.33203125" style="1" customWidth="1"/>
    <col min="5" max="6" width="4.88671875" style="1" customWidth="1"/>
    <col min="7" max="7" width="78.21875" style="2" customWidth="1"/>
    <col min="8" max="8" width="17.109375" style="1" customWidth="1"/>
    <col min="9" max="9" width="13" style="1" customWidth="1"/>
    <col min="10" max="14" width="10" style="1" customWidth="1"/>
    <col min="15" max="16384" width="10" style="1"/>
  </cols>
  <sheetData>
    <row r="1" spans="1:10" ht="36.6" x14ac:dyDescent="0.25">
      <c r="A1" s="20" t="s">
        <v>0</v>
      </c>
      <c r="B1" s="20"/>
      <c r="C1" s="20"/>
      <c r="D1" s="20"/>
      <c r="E1" s="20"/>
      <c r="F1" s="20"/>
      <c r="G1" s="20"/>
      <c r="H1" s="20"/>
    </row>
    <row r="2" spans="1:10" x14ac:dyDescent="0.25">
      <c r="A2" s="21" t="s">
        <v>1</v>
      </c>
      <c r="B2" s="22"/>
      <c r="C2" s="22"/>
      <c r="D2" s="22"/>
      <c r="E2" s="22"/>
      <c r="F2" s="22"/>
      <c r="G2" s="22"/>
      <c r="H2" s="23"/>
      <c r="I2" s="14"/>
      <c r="J2" s="14"/>
    </row>
    <row r="3" spans="1:10" ht="24" x14ac:dyDescent="0.25">
      <c r="A3" s="3" t="s">
        <v>2</v>
      </c>
      <c r="B3" s="3" t="s">
        <v>3</v>
      </c>
      <c r="C3" s="4" t="s">
        <v>4</v>
      </c>
      <c r="D3" s="4" t="s">
        <v>5</v>
      </c>
      <c r="E3" s="4" t="s">
        <v>6</v>
      </c>
      <c r="F3" s="4" t="s">
        <v>7</v>
      </c>
      <c r="G3" s="5" t="s">
        <v>8</v>
      </c>
      <c r="H3" s="4" t="s">
        <v>9</v>
      </c>
      <c r="I3" s="4" t="s">
        <v>60</v>
      </c>
      <c r="J3" s="4" t="s">
        <v>61</v>
      </c>
    </row>
    <row r="4" spans="1:10" ht="288" x14ac:dyDescent="0.25">
      <c r="A4" s="29">
        <v>1</v>
      </c>
      <c r="B4" s="30" t="s">
        <v>10</v>
      </c>
      <c r="C4" s="8" t="s">
        <v>11</v>
      </c>
      <c r="D4" s="9" t="s">
        <v>12</v>
      </c>
      <c r="E4" s="9">
        <v>1</v>
      </c>
      <c r="F4" s="9" t="s">
        <v>13</v>
      </c>
      <c r="G4" s="15" t="s">
        <v>62</v>
      </c>
      <c r="H4" s="9" t="s">
        <v>14</v>
      </c>
      <c r="I4" s="6">
        <v>24540</v>
      </c>
      <c r="J4" s="6">
        <f>I4*E4</f>
        <v>24540</v>
      </c>
    </row>
    <row r="5" spans="1:10" ht="96" x14ac:dyDescent="0.25">
      <c r="A5" s="29"/>
      <c r="B5" s="31"/>
      <c r="C5" s="9" t="s">
        <v>15</v>
      </c>
      <c r="D5" s="8" t="s">
        <v>16</v>
      </c>
      <c r="E5" s="9">
        <v>2</v>
      </c>
      <c r="F5" s="9" t="s">
        <v>17</v>
      </c>
      <c r="G5" s="15" t="s">
        <v>63</v>
      </c>
      <c r="H5" s="9" t="s">
        <v>18</v>
      </c>
      <c r="I5" s="18">
        <v>3200</v>
      </c>
      <c r="J5" s="6">
        <f t="shared" ref="J5:J14" si="0">I5*E5</f>
        <v>6400</v>
      </c>
    </row>
    <row r="6" spans="1:10" ht="108" x14ac:dyDescent="0.25">
      <c r="A6" s="29"/>
      <c r="B6" s="31"/>
      <c r="C6" s="9" t="s">
        <v>19</v>
      </c>
      <c r="D6" s="8" t="s">
        <v>20</v>
      </c>
      <c r="E6" s="9">
        <v>2</v>
      </c>
      <c r="F6" s="9" t="s">
        <v>17</v>
      </c>
      <c r="G6" s="16" t="s">
        <v>64</v>
      </c>
      <c r="H6" s="8" t="s">
        <v>21</v>
      </c>
      <c r="I6" s="18">
        <v>6000</v>
      </c>
      <c r="J6" s="6">
        <f t="shared" si="0"/>
        <v>12000</v>
      </c>
    </row>
    <row r="7" spans="1:10" ht="72" x14ac:dyDescent="0.25">
      <c r="A7" s="29"/>
      <c r="B7" s="31"/>
      <c r="C7" s="9" t="s">
        <v>22</v>
      </c>
      <c r="D7" s="8" t="s">
        <v>23</v>
      </c>
      <c r="E7" s="9">
        <v>1</v>
      </c>
      <c r="F7" s="9" t="s">
        <v>17</v>
      </c>
      <c r="G7" s="15" t="s">
        <v>65</v>
      </c>
      <c r="H7" s="9" t="s">
        <v>24</v>
      </c>
      <c r="I7" s="6">
        <v>1500</v>
      </c>
      <c r="J7" s="6">
        <f t="shared" si="0"/>
        <v>1500</v>
      </c>
    </row>
    <row r="8" spans="1:10" ht="120" x14ac:dyDescent="0.25">
      <c r="A8" s="29"/>
      <c r="B8" s="31"/>
      <c r="C8" s="9" t="s">
        <v>25</v>
      </c>
      <c r="D8" s="8" t="s">
        <v>26</v>
      </c>
      <c r="E8" s="9">
        <v>200</v>
      </c>
      <c r="F8" s="9" t="s">
        <v>27</v>
      </c>
      <c r="G8" s="16" t="s">
        <v>66</v>
      </c>
      <c r="H8" s="8" t="s">
        <v>28</v>
      </c>
      <c r="I8" s="6">
        <v>40</v>
      </c>
      <c r="J8" s="6">
        <f t="shared" si="0"/>
        <v>8000</v>
      </c>
    </row>
    <row r="9" spans="1:10" ht="132" x14ac:dyDescent="0.25">
      <c r="A9" s="29"/>
      <c r="B9" s="31"/>
      <c r="C9" s="8" t="s">
        <v>29</v>
      </c>
      <c r="D9" s="8" t="s">
        <v>30</v>
      </c>
      <c r="E9" s="9">
        <v>1</v>
      </c>
      <c r="F9" s="9" t="s">
        <v>13</v>
      </c>
      <c r="G9" s="15" t="s">
        <v>67</v>
      </c>
      <c r="H9" s="9" t="s">
        <v>31</v>
      </c>
      <c r="I9" s="6">
        <v>16000</v>
      </c>
      <c r="J9" s="6">
        <f t="shared" si="0"/>
        <v>16000</v>
      </c>
    </row>
    <row r="10" spans="1:10" ht="108" x14ac:dyDescent="0.25">
      <c r="A10" s="29"/>
      <c r="B10" s="31"/>
      <c r="C10" s="10" t="s">
        <v>32</v>
      </c>
      <c r="D10" s="7" t="s">
        <v>33</v>
      </c>
      <c r="E10" s="10">
        <v>1</v>
      </c>
      <c r="F10" s="10" t="s">
        <v>17</v>
      </c>
      <c r="G10" s="15" t="s">
        <v>68</v>
      </c>
      <c r="H10" s="10" t="s">
        <v>34</v>
      </c>
      <c r="I10" s="6">
        <v>2600</v>
      </c>
      <c r="J10" s="6">
        <f t="shared" si="0"/>
        <v>2600</v>
      </c>
    </row>
    <row r="11" spans="1:10" ht="132" x14ac:dyDescent="0.25">
      <c r="A11" s="29"/>
      <c r="B11" s="31"/>
      <c r="C11" s="9" t="s">
        <v>35</v>
      </c>
      <c r="D11" s="9" t="s">
        <v>36</v>
      </c>
      <c r="E11" s="9">
        <v>1</v>
      </c>
      <c r="F11" s="9" t="s">
        <v>13</v>
      </c>
      <c r="G11" s="17" t="s">
        <v>69</v>
      </c>
      <c r="H11" s="9" t="s">
        <v>37</v>
      </c>
      <c r="I11" s="6">
        <v>6000</v>
      </c>
      <c r="J11" s="6">
        <f t="shared" si="0"/>
        <v>6000</v>
      </c>
    </row>
    <row r="12" spans="1:10" ht="24" x14ac:dyDescent="0.25">
      <c r="A12" s="29">
        <v>2</v>
      </c>
      <c r="B12" s="31" t="s">
        <v>38</v>
      </c>
      <c r="C12" s="11" t="s">
        <v>39</v>
      </c>
      <c r="D12" s="11" t="s">
        <v>40</v>
      </c>
      <c r="E12" s="11">
        <v>2</v>
      </c>
      <c r="F12" s="11" t="s">
        <v>41</v>
      </c>
      <c r="G12" s="16" t="s">
        <v>70</v>
      </c>
      <c r="H12" s="11" t="s">
        <v>42</v>
      </c>
      <c r="I12" s="6">
        <v>760</v>
      </c>
      <c r="J12" s="6">
        <f t="shared" si="0"/>
        <v>1520</v>
      </c>
    </row>
    <row r="13" spans="1:10" ht="36" x14ac:dyDescent="0.25">
      <c r="A13" s="29"/>
      <c r="B13" s="31"/>
      <c r="C13" s="11" t="s">
        <v>43</v>
      </c>
      <c r="D13" s="11" t="s">
        <v>44</v>
      </c>
      <c r="E13" s="11">
        <v>2</v>
      </c>
      <c r="F13" s="11" t="s">
        <v>17</v>
      </c>
      <c r="G13" s="16" t="s">
        <v>71</v>
      </c>
      <c r="H13" s="11" t="s">
        <v>45</v>
      </c>
      <c r="I13" s="6">
        <v>160</v>
      </c>
      <c r="J13" s="6">
        <f t="shared" si="0"/>
        <v>320</v>
      </c>
    </row>
    <row r="14" spans="1:10" ht="60" x14ac:dyDescent="0.25">
      <c r="A14" s="29"/>
      <c r="B14" s="31"/>
      <c r="C14" s="11" t="s">
        <v>46</v>
      </c>
      <c r="D14" s="11" t="s">
        <v>47</v>
      </c>
      <c r="E14" s="11">
        <v>2</v>
      </c>
      <c r="F14" s="11" t="s">
        <v>17</v>
      </c>
      <c r="G14" s="16" t="s">
        <v>72</v>
      </c>
      <c r="H14" s="11" t="s">
        <v>48</v>
      </c>
      <c r="I14" s="6">
        <v>520</v>
      </c>
      <c r="J14" s="6">
        <f t="shared" si="0"/>
        <v>1040</v>
      </c>
    </row>
    <row r="15" spans="1:10" ht="36" x14ac:dyDescent="0.25">
      <c r="A15" s="29"/>
      <c r="B15" s="31"/>
      <c r="C15" s="11" t="s">
        <v>49</v>
      </c>
      <c r="D15" s="11" t="s">
        <v>50</v>
      </c>
      <c r="E15" s="11">
        <v>2</v>
      </c>
      <c r="F15" s="11" t="s">
        <v>51</v>
      </c>
      <c r="G15" s="16" t="s">
        <v>73</v>
      </c>
      <c r="H15" s="11" t="s">
        <v>52</v>
      </c>
      <c r="I15" s="6">
        <v>40</v>
      </c>
      <c r="J15" s="6">
        <f>I15*E15</f>
        <v>80</v>
      </c>
    </row>
    <row r="16" spans="1:10" ht="43.2" customHeight="1" x14ac:dyDescent="0.25">
      <c r="A16" s="24" t="s">
        <v>53</v>
      </c>
      <c r="B16" s="25"/>
      <c r="C16" s="25"/>
      <c r="D16" s="25"/>
      <c r="E16" s="25"/>
      <c r="F16" s="25"/>
      <c r="G16" s="25"/>
      <c r="H16" s="25"/>
      <c r="J16" s="1">
        <f>SUM(J4:J15)</f>
        <v>80000</v>
      </c>
    </row>
    <row r="17" spans="1:10" ht="14.4" x14ac:dyDescent="0.25">
      <c r="A17" s="26" t="s">
        <v>54</v>
      </c>
      <c r="B17" s="27"/>
      <c r="C17" s="27"/>
      <c r="D17" s="27"/>
      <c r="E17" s="27"/>
      <c r="F17" s="27"/>
      <c r="G17" s="27"/>
      <c r="H17" s="28"/>
      <c r="I17" s="14"/>
      <c r="J17" s="14"/>
    </row>
    <row r="18" spans="1:10" ht="24" x14ac:dyDescent="0.25">
      <c r="A18" s="4" t="s">
        <v>2</v>
      </c>
      <c r="B18" s="4" t="s">
        <v>4</v>
      </c>
      <c r="C18" s="4" t="s">
        <v>55</v>
      </c>
      <c r="D18" s="4" t="s">
        <v>56</v>
      </c>
      <c r="E18" s="4" t="s">
        <v>6</v>
      </c>
      <c r="F18" s="4" t="s">
        <v>7</v>
      </c>
      <c r="G18" s="4" t="s">
        <v>57</v>
      </c>
      <c r="H18" s="4" t="s">
        <v>9</v>
      </c>
      <c r="I18" s="4" t="s">
        <v>60</v>
      </c>
      <c r="J18" s="4" t="s">
        <v>61</v>
      </c>
    </row>
    <row r="19" spans="1:10" ht="396" x14ac:dyDescent="0.25">
      <c r="A19" s="6">
        <v>1</v>
      </c>
      <c r="B19" s="6" t="s">
        <v>58</v>
      </c>
      <c r="C19" s="19" t="s">
        <v>74</v>
      </c>
      <c r="D19" s="19" t="s">
        <v>75</v>
      </c>
      <c r="E19" s="6">
        <v>1</v>
      </c>
      <c r="F19" s="6" t="s">
        <v>59</v>
      </c>
      <c r="G19" s="16" t="s">
        <v>77</v>
      </c>
      <c r="H19" s="13"/>
      <c r="I19" s="13">
        <v>98000</v>
      </c>
      <c r="J19" s="13">
        <f>E19*I19</f>
        <v>98000</v>
      </c>
    </row>
    <row r="20" spans="1:10" x14ac:dyDescent="0.25">
      <c r="A20" s="13"/>
      <c r="B20" s="19" t="s">
        <v>76</v>
      </c>
      <c r="C20" s="13"/>
      <c r="D20" s="13"/>
      <c r="E20" s="13"/>
      <c r="F20" s="13"/>
      <c r="G20" s="12"/>
      <c r="H20" s="13"/>
      <c r="I20" s="13"/>
      <c r="J20" s="13">
        <f>J19+J16</f>
        <v>178000</v>
      </c>
    </row>
  </sheetData>
  <mergeCells count="8">
    <mergeCell ref="A1:H1"/>
    <mergeCell ref="A2:H2"/>
    <mergeCell ref="A16:H16"/>
    <mergeCell ref="A17:H17"/>
    <mergeCell ref="A4:A11"/>
    <mergeCell ref="A12:A15"/>
    <mergeCell ref="B4:B11"/>
    <mergeCell ref="B12:B15"/>
  </mergeCells>
  <phoneticPr fontId="10" type="noConversion"/>
  <pageMargins left="0.75" right="0.75"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密评国密高安全门禁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2016-07-06T22:17:00Z</dcterms:created>
  <dcterms:modified xsi:type="dcterms:W3CDTF">2022-04-08T07:49:52Z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53D9314225D544B7B8FEA0D8278A396E</vt:lpwstr>
  </property>
</Properties>
</file>