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5650" windowHeight="10290"/>
  </bookViews>
  <sheets>
    <sheet name="需求清单" sheetId="1" r:id="rId1"/>
    <sheet name="商务条款" sheetId="3" r:id="rId2"/>
  </sheets>
  <definedNames>
    <definedName name="_xlnm._FilterDatabase" localSheetId="0" hidden="1">需求清单!$A$4:$I$69</definedName>
  </definedNames>
  <calcPr calcId="124519"/>
</workbook>
</file>

<file path=xl/calcChain.xml><?xml version="1.0" encoding="utf-8"?>
<calcChain xmlns="http://schemas.openxmlformats.org/spreadsheetml/2006/main">
  <c r="I73" i="1"/>
  <c r="I72"/>
  <c r="I71"/>
  <c r="I70"/>
  <c r="I69"/>
  <c r="I68"/>
  <c r="I67"/>
  <c r="I66"/>
  <c r="I65"/>
  <c r="I64"/>
  <c r="I63"/>
  <c r="I61"/>
  <c r="I60"/>
  <c r="I59"/>
  <c r="I58"/>
  <c r="I57"/>
  <c r="I56"/>
  <c r="I55"/>
  <c r="I54"/>
  <c r="I53"/>
  <c r="I52"/>
  <c r="I51"/>
  <c r="I49"/>
  <c r="I48"/>
  <c r="I47"/>
  <c r="I46"/>
  <c r="I45"/>
  <c r="I44"/>
  <c r="I43"/>
  <c r="I42"/>
  <c r="I41"/>
  <c r="I39"/>
  <c r="I38"/>
  <c r="I37"/>
  <c r="I36"/>
  <c r="I35"/>
  <c r="I34"/>
  <c r="I33"/>
  <c r="I32"/>
  <c r="I31"/>
  <c r="I30"/>
  <c r="I29"/>
  <c r="I28"/>
  <c r="I27"/>
  <c r="I26"/>
  <c r="I25"/>
  <c r="I24"/>
  <c r="I23"/>
  <c r="I21"/>
  <c r="I20"/>
  <c r="I19"/>
  <c r="I17"/>
  <c r="I16"/>
  <c r="I15"/>
  <c r="I13"/>
  <c r="I12"/>
  <c r="I11"/>
  <c r="I9"/>
  <c r="I8"/>
  <c r="G8"/>
  <c r="I7"/>
  <c r="G6"/>
  <c r="I6" s="1"/>
  <c r="I5"/>
  <c r="G4"/>
  <c r="I4" s="1"/>
  <c r="I74" l="1"/>
</calcChain>
</file>

<file path=xl/sharedStrings.xml><?xml version="1.0" encoding="utf-8"?>
<sst xmlns="http://schemas.openxmlformats.org/spreadsheetml/2006/main" count="333" uniqueCount="183">
  <si>
    <t>南宁市邕宁区蒲庙镇中心学校采购办公设备明细表（目录内）</t>
  </si>
  <si>
    <t>序号</t>
  </si>
  <si>
    <t>货物名称</t>
  </si>
  <si>
    <t>品牌</t>
  </si>
  <si>
    <t>型号</t>
  </si>
  <si>
    <t>技术参数配置</t>
  </si>
  <si>
    <t>计量单位</t>
  </si>
  <si>
    <t>采购数量</t>
  </si>
  <si>
    <t>参考单价（元）</t>
  </si>
  <si>
    <t>合计预算金额（元）</t>
  </si>
  <si>
    <t>一、空调</t>
  </si>
  <si>
    <t>1.5匹空调</t>
  </si>
  <si>
    <t>TCL</t>
  </si>
  <si>
    <t>KFRd-35GW/DBp-EMT11+B1</t>
  </si>
  <si>
    <t>1.功能规格变频/定频：变频。
2.能效比:5.27
3.制冷剂：R32
4.制热量：5000(150 ～6350)
5.制冷量：3510(150 ～4500)
6.制冷功率：840(75 ～1650)
7.制热功率：1340(75 ～1990)
8.电辅热：1000
9.循环风量:680m³/h
10.电源：单相电(220V)
11.内机噪音：18-39-41dB(A)
12.外机噪音:38-51dB(A)
13.内外机质量：9.5/24.5KG
14.适用面积：15~22㎡
15.其它功能:60℃超高温强冷，健康除菌智清洁，柔湿制冷，30S速冷，60S速热，0.5℃精准控温
16.配原装内外机连接管 3 米。
17.保修：整机保修六年、遥控器一年
18.能效等级：一级</t>
  </si>
  <si>
    <t>台</t>
  </si>
  <si>
    <t>格力</t>
  </si>
  <si>
    <t>KFR-35GW/(35563)FNhAa-B3JY01</t>
  </si>
  <si>
    <t>1.产品颜色：皓雪白
2.变频/定频：变频
3.APF（GB21455-2019）：4.21
4.能效等级：3级
5.冷暖类型：冷暖
6.匹数：1.5匹
7.额定制冷量（W）：3500（200-4000）
8.额定制热量（W）：4600（200-5590）
9.额定制冷功率（W）：980（85-1700）
10.额定制热功率（W）：1390（85-1960）
11.电辅热（W）：1000
12.内机质量（Kg）：9
13.外机质量（Kg）：23.5
14.内机噪音dB（A）：高档风35
15.外机噪音dB（A）：51
16.循环风量（m²/h）：700
17.电压/频率（V/Hz）：220V/50Hz
18.内机尺寸（宽*高*深）（mm）：825/293/196
19.外机尺寸（宽*高*深）（mm）：732/553/330</t>
  </si>
  <si>
    <t>2匹空调</t>
  </si>
  <si>
    <t xml:space="preserve">KFRd-51GW/DBp-BR11+B2 </t>
  </si>
  <si>
    <t>1.功能规格变频/定频：变频。
2.能效比:4.26
3.制冷剂：R32
4.制热量：6700(600 ～8150)
5.制冷量：5100(600 ～6100)
6.制冷功率：1420(250 ～2220)
7.制热功率：1870(230 ～3020)
8.电辅热：1200
9.循环风量:910m³
10.电源：单相电(220V)
11.内机噪音：24-39-42dB(A)
12.外机噪音:38-54dB(A)
13.内外机质量：12.5/31KG 
14.适用面积：23~32㎡
15.其它功能:60℃超高温强冷，健康除菌智清洁，柔湿制冷，30S速冷，60S速热，0.5℃精准控温
16.配原装内外机连接管 3 米。
17.保修：整机保修六年、遥控器一年
18.能效等级：二级</t>
  </si>
  <si>
    <t>▲2匹空调</t>
  </si>
  <si>
    <t>KFR-50GW/(50563)FNhAf-B3JY01</t>
  </si>
  <si>
    <t>1.产品颜色：皓雪白
2.变频/定频：变频
3.APF（GB21455-2019）：3.78
4.能效等级：3级
5.冷暖类型：冷暖
6.匹数：2匹
7.额定制冷量（W）：5000（600-6100）
8.额定制热量（W）：6300（750-8000）
9.额定制冷功率（W）：1570（200-2450）
10.额定制热功率（W）：2100（200-3036）
11.电辅热（W）：1200
12.内机质量（Kg）：14
13.外机质量（Kg）：34.5
14.内机噪音dB（A）：高档风40
15.外机噪音dB（A）：54
16.循环风量（m²/h）：910
17.电压/频率（V/Hz）：220V/50Hz
18.内机尺寸（宽*高*深）（mm）：970/303/225
19.外机尺寸（宽*高*深）（mm）：873/555/376</t>
  </si>
  <si>
    <t>▲3匹空调</t>
  </si>
  <si>
    <t>KFRd-72LW/DBp-BL23+B1</t>
  </si>
  <si>
    <t>1.功能规格变频/定频：变频。
2.能效比:4.35
3.制冷剂：R32
4.制热量：9600（800 -11300）
5.制冷量：7200（400-8800）
6.制冷功率：2150（190 -3400）
7.制热功率：2900（190-3510）
8.电辅热：2500
9.循环风量:1200m³
10.电源：单相电(220V)
11.内机噪音：22-47-49dB(A)
12.外机噪音:48-56dB(A)
13.内外机质量：26/39KG
14.适用面积：32~50㎡
15.其它功能:智慧柔风，60℃高温强冷，30S速冷，60S速热，健康除菌智清洁（＋高密度滤网），WIFI远程智控，独立除湿
16.配原装内外机连接管 4米。
17.保修：整机保修六年、遥控器一年
18.能效等级：一级</t>
  </si>
  <si>
    <t>3匹空调</t>
  </si>
  <si>
    <t>KFR-72LW/(72536)FNhAc-B2JY01</t>
  </si>
  <si>
    <t>1.产品颜色：皓雪白
2.变频/定频：变频
3.APF（GB21455-2019）：4.00
4.SEER（GB21455-2019）：4.66
5.能效等级：2级
6.冷暖类型：冷暖
7.匹数：3匹
8.额定制冷量（W）：7250（900-9000）
9.额定制热量（W）：9610（900-11730）
10.额定制冷功率（W）：2120（380-3400）
11.额定制热功率（W）：2900（380-3980）
12.电辅热（W）：2100
13.内机质量（Kg）：39.5
14.外机质量（Kg）：43
15.内机噪音dB（A）（低档-高档）：35-42
16.外机噪音dB（A）：≤56
17.循环风量（m²/h）：1210
18.电源规格（PH-V-Hz）：1-220-50
19.内机尺寸（宽*高*深）（mm）：518/1770/347
20.外机尺寸（宽*高*深）（mm）：958/660/402</t>
  </si>
  <si>
    <t>二、打印纸</t>
  </si>
  <si>
    <t>A3打印纸</t>
  </si>
  <si>
    <t>标兵</t>
  </si>
  <si>
    <t>A3</t>
  </si>
  <si>
    <t>1、幅面:A3规格:500张包,4包/箱、
纸张克重80g:
2、技术指标要求:检测报告品质
等级为:优等品、厚度:108pm:
白度:110.5、7500V静电工艺;挺度:纵向:131mN，横向:46mN;不透明度:93.6%;平滑度:正面:51s，反面45S、施胶度:1.55MM、尘埃数:0、水分:4.8%、定量偏差+2。</t>
  </si>
  <si>
    <t>箱</t>
  </si>
  <si>
    <t>A4打印纸</t>
  </si>
  <si>
    <t>A4</t>
  </si>
  <si>
    <t>1、幅面:A4规格:500张包,8包/箱、
纸张克重80g:
2、技术指标要求:检测报告品质
等级为:优等品、厚度:108pm:
白度:110.5、7500V静电工艺;挺度:纵向:131mN，横向:46mN;不透明度:93.6%;平滑度:正面:51s，反面45S、施胶度:1.55MM、尘埃数:0、水分:4.8%、定量偏差+2。</t>
  </si>
  <si>
    <t>复印纸</t>
  </si>
  <si>
    <t>8K</t>
  </si>
  <si>
    <t>1、幅面:8开规格:500张包,8包/箱、
纸张克重80g:
2、技术指标要求:检测报告品质
等级为:优等品、厚度:108pm:
白度:110.5、7500V静电工艺;挺度:纵向:131mN，横向:46mN;不透明度:93.6%;平滑度:正面:51s，反面45S、施胶度:1.55MM、尘埃数:0、水分:4.8%、定量偏差+2。</t>
  </si>
  <si>
    <t>三、电脑</t>
  </si>
  <si>
    <t>▲笔记本电脑</t>
  </si>
  <si>
    <t>联想</t>
  </si>
  <si>
    <t>K4e-ITL099</t>
  </si>
  <si>
    <t>一、硬件需求：
★1、CPU：同档次或优于英特尔酷睿11代四核I5-1135G7处理器；
★2、内存：≥8GB DDR4 内存； 
★3、硬盘：≥128G M.2 PCIe SSD固态盘；                                    
4、网卡：千兆网卡以及配置802.11 2x2无线网卡（集成蓝牙功能）；
5、键盘：全新浮岛式防泼溅键盘；
6、显示屏：14” LED雾面防眩光液晶显示屏（1920x1080）， 配置合金转轴，屏幕180度平放，更加牢固、美观、耐用；
7、显卡：集显 ；配外置USB3.0+TYPE-C DVD刻录代用光驱
8、摄像头：720P物理防窥摄像头，摄像头配置滑动盖板及阵列式麦克风；
★9、接口：2个USB3.0接口（其中1个PowerUSB），1个type-C（G2）接口，HDMI接口、耳麦二合一接口、多合一读卡器；
10、电池：内置45WHr以上锂电池，适应长时间工作环境，支持热插拔扩展；
11、体积：重量≤1.5KG（含电池），厚度≤18mm；
二、软件要求：
预装正版windows操作系统。
三、资质及服务
1、认证：3C认证，节能认证，服务体系获得CCCS钻石五星级资质认证认证，投标需提供证书复印件；
★2、保修服务：原厂商一年保修，要求第二自然日上门，365天全年无休，保修服务可以通过机器序列号与原厂服务中心确认。供货时时须提供生产厂家针对此项目满足用户要求的售后服务承诺函原件加盖原厂印章。</t>
  </si>
  <si>
    <t>▲台式电脑</t>
  </si>
  <si>
    <t>M445-A016</t>
  </si>
  <si>
    <t>一、硬件：
1. 产品类型: 商用分体台式电脑
★2.CPU：≥双核处理器，主频≥4.1GHz； 
★3.主板：≥6个USB接口（至少2个USB 3.1 接口，其中至少前置2个USB 3.1 接口, 前置2个USB 2.0）；
4.安全特性：为保证客户数据不外泄，机器设备具备USB屏蔽技术，仅识别USB键盘、鼠标，无法识别USB读取设备，有效防止数据泄露（投标时提供功能性截屏）；
5.内存≥8G DDR4 2666MHz 内存，最大支持32G内存容量；
6.硬盘≥128GB固态硬盘（出厂原装，不允许额外加装）；
7.配置高性能显卡，主板集成2个视频接口；
8.扩展槽≥1个PCI-E*16（8速）、1个PCI-E*1；带超薄DVD刻录光驱
★9.集成千兆网卡，成HD Audio，
10.同品牌防水键盘、抗菌鼠标；
11.机箱：标准立式机箱，散热更为有效； 
12．高效节能电源≥220V 180W
13.含21.5英寸显示器               
二、备授课软件要求：
★1、教学资源需覆盖小初高全学段，能够按学科、版本、章节自动筛选，提供与当前课程相匹配的所有课件、教案、学案、试题、试卷、素材、虚拟实验、可交互式网络画板等教学资源。
★2、适配PPT/WPS的智能备课工具，平台需具备很强的开放性，下载课件资源需为PPT/PPTX格式，并可直接在ppt中对课件内容进行二次编辑；不能以ppt文件的图片形式导出（投标文件中必须提供此项功能的软件界面截图并加盖投标单位公章）。
3、支持本地PPT/WPS插件备课和云端备课多种方式（投标文件中必须提供此项功能的软件界面截图并加盖投标单位公章）。
★4、题库应提供至少100万道各学科主流教材版本的试题，能够根据课本章节、知识点、题型难易程度进行筛选，支持查看试题答案、解析、关联知识点，支持对试题进行二次编辑（投标文件中必须提供此项功能的软件界面截图并加盖投标单位公章）。
5、支持提供数学、语文、英语、物理、化学、生物、地理、历史、政治、科学等学科至少70个PPT课件主题模板供教师选用。
6、思维导图能够提供包括组织结构图、天盘图、逻辑结构图、鱼骨图、目录组织图、思维导图等。
7、支持提供汉字卡片、古诗词、拼音卡片、中文听写、网络画板、英文听写、字母卡片、英汉词典、物理实验、化学实验、元素周期表、化学方程式等至少十二种学科工具，可一键插入PPT（投标文件中必须提供此项功能的软件界面截图并加盖投标单位公章）。
8、具备连线游戏、翻翻卡、判断对错、猜词游戏、选词填空、超级分类、连词成句、比大小、分组竞争、连连看、匹配游戏、排序游戏、拼拼乐、分类表格等至少十四种课堂活动，老师只需要进行简单编辑，即可快速制作有趣的交互式课件（投标文件中必须提供此项功能的软件界面截图并加盖投标单位公章）。
9、具备课件美化功能，应提供数学、语文、英语、物理、化学、生物、地理、历史、政治、科学等学科至少24个PPT课件主题模板供教师选用。
★10、支持微课录制功能（投标文件中必须提供此项功能的软件界面截图并加盖投标单位公章）。
11、支持一键授课功能，无需启动授课端即可进入授课模式，当前课件自当前页全屏播放。
12、备课模式需支持一键切换为授课模式，支持备课资源云端快速调取，为避免学校网络不稳定，系统可支持U 盘导入课件直接进行授课。
13、白板工具：支持白板书写、滑动清空及套索擦除、新增白板、背景切换等功能，书写完成的板书无需教师操作可自动保存到本地，教师可以选择将板书上传到教师云端，异地同步使用。
★14、具备虚拟实验功能：可交互式虚拟实验数至少150项，学段学科覆盖初高物理化学（投标文件中必须提供此项功能的软件界面截图并加盖投标单位公章）。 
15、具有数学直尺、量角器、三角板，平面几何工具功能。可绘制各类线条线段，各种图形并显示角度，各类辅助线。支持自由绘制长方体/正方体等多面图形，同时支持对绘制图形进行缩放、旋转、克隆、删除等操作。
16、提供星球工具，包含太阳系九大行星分布、近地物体、月地关系等星系，可以任意设置过去、现在、未来的时间点，可按不同星球视角观察行星运行轨迹变化，支持3D转换视角查看，调整动画速度等。
★17、支持一键调取学生线上作业进行讲评，对作业进行批阅和批注（投标文件中必须提供此项功能的软件界面截图并加盖投标单位公章）。
18、提供英语听说练习功能，题型应覆盖单词朗读、句子朗读、角色扮演、智能听写，能够自动进行评测和分析，将每个学生成绩汇总形成班级报告（投标文件中必须提供此项功能的软件界面截图并加盖投标单位公章）。
★19、支持学生进行闯关模式下难度递进的自主学习（投标文件中必须提供此项功能的软件界面截图并加盖投标单位公章）。
★20、支持至少两种错题收录方式：支持学生线上做错的习题系统自动识别并收录；支持打印版试卷(云端题库组卷)批阅后（投标文件中必须提供此项功能的软件界面截图并加盖投标单位公章）。
★21、支持在线组卷，可从试题库和班级错题集选择试题进行在线组卷（投标文件中必须提供此项功能的软件界面截图并加盖投标单位公章）。
三、资质及服务要求：                                                                 
★1、认证：通过中国节能认证证书，3C，MTBF平均无故障≥100万小时，售后服务体系通过安全工程一级认证，供货时需提供以上证书复印件加盖原厂印章；                                             
★2、保修服务：原厂三年第二自然日上门保修服务，要求以上服务为原厂服务，供货时需提供原厂参数确认函及售后服务承诺函原件（加盖原厂印章），采购人保留对成交供应商所竞标的产品进行全面测试的权利，若测试结果不符合采购文件要求，视为不合格产品，视为恶意竞标，成交无效，采购人有权终止合同，无条件退货，并上报采购监督部门，追究相关法律责任，对造成的损失采购人保留索赔的权利。</t>
  </si>
  <si>
    <t>台式电脑</t>
  </si>
  <si>
    <t>M3900d</t>
  </si>
  <si>
    <t xml:space="preserve">1. 产品类型: 商用分体台式电脑
★2.CPU：≥六核处理器，基本主频≥3.7GHz，最大主频≥4.2GHz； 
★3.主板：≥6个USB接口（至少2个USB 3.1 接口，其中至少前置2个USB 3.1 接口, 前置2个USB 2.0）；
4.安全特性：为保证客户数据不外泄，机器设备具备USB屏蔽技术，仅识别USB键盘、鼠标，无法识别USB读取设备，有效防止数据泄露（投标时提供功能性截屏）；
5.内存≥8G DDR4 2666MHz 内存，最大支持32G内存容量；
6.硬盘≥128GB固态硬盘（出厂原装，不允许额外加装）；
7.配置高性能显卡，主板集成2个视频接口；
8.扩展槽≥1个PCI-E*16（8速）、1个PCI-E*1；带超薄DVD刻录光驱
★9.集成千兆网卡，成HD Audio，
10.同品牌防水键盘、抗菌鼠标；
11.机箱：标准立式机箱，散热更为有效； 
12．高效节能电源≥220V 180W
13.含21.5英寸显示器 </t>
  </si>
  <si>
    <t>四、打印机</t>
  </si>
  <si>
    <t>多功能彩色打印机一体机</t>
  </si>
  <si>
    <t>佳能</t>
  </si>
  <si>
    <t>G2810</t>
  </si>
  <si>
    <t>1.产品定位 多功能商用一体机 
2.产品类型 喷墨多功能一体机，墨仓式多功能一体机 
3.涵盖功能 打印/复印/扫描 
4.最大处理幅面 A4 
5.耗材类型 一体式墨盒 
6.耗材容量 墨水：黑色：6000页，彩色：7000页 
7.网络功能 不支持网络打印 
8.黑白打印速度 文档，ESAT/单面：约8.8ipm 
9.彩色打印速度 文档，ESAT/单面：约5ipm 
10.其它打印速度 4"×6"照片（PP-201/无边距）：约60秒 
11.喷头配置 喷嘴数量：共1472个喷嘴（PGBK：320个喷嘴，C/M/Y：各384个喷嘴） 
12.打印其它性能 打印宽度：最大203.2mm（8英寸），无边距打印最大216mm（8.5英寸） 
13.复印速度 sFCOT/单面：约32秒，sESAT/单面：约1.7ipm 
14.连续复印 1-20页 
15.复印其它性能 最大文件尺寸：A4，LTR 
16.扫描控制器 标准配置</t>
  </si>
  <si>
    <t>激光打印机</t>
  </si>
  <si>
    <t>惠普</t>
  </si>
  <si>
    <t xml:space="preserve">Laser 103w </t>
  </si>
  <si>
    <t xml:space="preserve">最大打印幅面A4 
最高分辨率600×600dpi 
黑白打印速度30ppm 
内存标配：32MB，最大：32MB 
双面打印自动 
网络功能不支持网络打印 
打印性能 
首页打印时间小于8.5秒 
打印语言GDI 
接口类型USB2.0 
耗材 
耗材类型鼓粉分离 
墨粉盒型号TN-2325 
黑白墨粉盒打印量2600页 
硒鼓型号DR-2350 
硒鼓寿命1.2万页 
介质规格 
介质类型标准纸盒：普通纸，薄纸，再生纸
手动进纸槽：普通纸，薄纸，厚纸，再生纸，标签纸，信封 
介质尺寸A4，B5(JIS)，A5，A5(Long Edge)，A6，16K(195×270mm)，16K(184×260mm)，16K(197×273mm) 
进纸盒容量标配：250页 
出纸盒容量标配：100页 </t>
  </si>
  <si>
    <t>兄弟</t>
  </si>
  <si>
    <t xml:space="preserve">7080D   </t>
  </si>
  <si>
    <r>
      <rPr>
        <sz val="10"/>
        <color theme="1"/>
        <rFont val="仿宋_GB2312"/>
        <charset val="134"/>
      </rPr>
      <t>产品定位多功能商用一体机 
产品类型黑白激光多功能一体机 
涵盖功能打印/复印/扫描 
最大处理幅面A4 
耗材类型鼓粉分离 
双面功能自动 
打印功能 
黑白打印速度30cpm 
其它打印速度15ipm 
打印分辨率600×600dpi 
首页打印时间＜8.5秒 
打印语言GDI 
复印功能 
复印速度30cpm 
复印分辨率600×600dpi 
N合1复印支持N合1复印 
缩放范围25-400%（最小调整量为1%） 
扫描功能 
扫描控制器标准配置 
光学分辨率600×2400dpi 
最大分辨率19200×19200dpi 
色彩深度彩色：30位输入，24位输出
灰度：10位输入，8位输出 
介质规格 
介质类型普通纸，薄纸，再生纸 
介质尺寸A4，B5(JIS)，A5，letter，A5(长边)，Executive，A6，16K(195×270mm)，16K(184×260mm)，16K(197×273mm) 
供纸盒容量标配：250页 
其它参数 
显示屏10汉字（20字符）×2行 
内存</t>
    </r>
    <r>
      <rPr>
        <sz val="10"/>
        <color theme="1"/>
        <rFont val="宋体"/>
        <family val="3"/>
        <charset val="134"/>
      </rPr>
      <t> </t>
    </r>
    <r>
      <rPr>
        <sz val="10"/>
        <color theme="1"/>
        <rFont val="仿宋_GB2312"/>
        <charset val="134"/>
      </rPr>
      <t xml:space="preserve">32MB 
系统平台Windows: Windows XP家庭版/XP专业版/XP专业版 x64版本/Vista/7/8/8.1；Macintosh: OS X v10.7.5，10.8.x，10.9.x(仅下载)；Linux: CUPS，LPD/LPRng(x86/x64环境) 
接口类型USB2.0 
产品尺寸409×398.5×267mm 
产品重量10.1kg 
工作噪音LpAm：50dB(A)，LpAm：33dB(A) </t>
    </r>
  </si>
  <si>
    <t>五、柜类</t>
  </si>
  <si>
    <t>财务专用保险柜</t>
  </si>
  <si>
    <t>虎牌</t>
  </si>
  <si>
    <t>睿智-60</t>
  </si>
  <si>
    <t>钢制保险柜，长400mm；宽360mm；高600mm</t>
  </si>
  <si>
    <t>个</t>
  </si>
  <si>
    <t>分五节凭证柜</t>
  </si>
  <si>
    <t>鸿凯</t>
  </si>
  <si>
    <t>定制</t>
  </si>
  <si>
    <t>尺寸：1800x850x390mm，分节档案柜</t>
  </si>
  <si>
    <t>节</t>
  </si>
  <si>
    <t>教师办公区储物柜</t>
  </si>
  <si>
    <t>现场定制多层实木储物柜（实木、原木色）</t>
  </si>
  <si>
    <t>套</t>
  </si>
  <si>
    <t>美术画纸柜</t>
  </si>
  <si>
    <t>实木 60*40*80cm（原木色）</t>
  </si>
  <si>
    <t>美术纸高柜</t>
  </si>
  <si>
    <t>实木 60*40*120cm（原木色）</t>
  </si>
  <si>
    <t>六格柜</t>
  </si>
  <si>
    <t>120*30*80cm,实木（原木色）</t>
  </si>
  <si>
    <t>定制展柜</t>
  </si>
  <si>
    <t>高230CM  宽220CM，深30CM</t>
  </si>
  <si>
    <t xml:space="preserve">高230CM，宽210CM   深30CM     </t>
  </si>
  <si>
    <t>美术柜</t>
  </si>
  <si>
    <t>实木60*50*85cm（原木色）</t>
  </si>
  <si>
    <t>区域转角柜</t>
  </si>
  <si>
    <t>30*30*80cm,实木</t>
  </si>
  <si>
    <t>荣誉室柜子</t>
  </si>
  <si>
    <r>
      <rPr>
        <sz val="10"/>
        <color theme="1"/>
        <rFont val="仿宋_GB2312"/>
        <charset val="134"/>
      </rPr>
      <t>墙柜：20.6</t>
    </r>
    <r>
      <rPr>
        <sz val="10"/>
        <color theme="1"/>
        <rFont val="宋体"/>
        <family val="3"/>
        <charset val="134"/>
      </rPr>
      <t>㎡</t>
    </r>
    <r>
      <rPr>
        <sz val="10"/>
        <color theme="1"/>
        <rFont val="仿宋_GB2312"/>
        <charset val="134"/>
      </rPr>
      <t>*650</t>
    </r>
    <r>
      <rPr>
        <sz val="10"/>
        <color theme="1"/>
        <rFont val="宋体"/>
        <family val="3"/>
        <charset val="134"/>
      </rPr>
      <t>㎡</t>
    </r>
    <r>
      <rPr>
        <sz val="10"/>
        <color theme="1"/>
        <rFont val="仿宋_GB2312"/>
        <charset val="134"/>
      </rPr>
      <t xml:space="preserve">
灯带柜：12</t>
    </r>
    <r>
      <rPr>
        <sz val="10"/>
        <color theme="1"/>
        <rFont val="宋体"/>
        <family val="3"/>
        <charset val="134"/>
      </rPr>
      <t>㎡</t>
    </r>
    <r>
      <rPr>
        <sz val="10"/>
        <color theme="1"/>
        <rFont val="仿宋_GB2312"/>
        <charset val="134"/>
      </rPr>
      <t>*650</t>
    </r>
    <r>
      <rPr>
        <sz val="10"/>
        <color theme="1"/>
        <rFont val="宋体"/>
        <family val="3"/>
        <charset val="134"/>
      </rPr>
      <t>㎡</t>
    </r>
    <r>
      <rPr>
        <sz val="10"/>
        <color theme="1"/>
        <rFont val="仿宋_GB2312"/>
        <charset val="134"/>
      </rPr>
      <t xml:space="preserve">
材质：E0级多层实木板</t>
    </r>
  </si>
  <si>
    <t>通玻文件柜</t>
  </si>
  <si>
    <t>尺寸：1800x850x391mm，可调节层板高度</t>
  </si>
  <si>
    <t>玩具柜</t>
  </si>
  <si>
    <t>文件柜</t>
  </si>
  <si>
    <t>铁皮，5层，上面3层玻璃门对开</t>
  </si>
  <si>
    <t>五节档案柜子</t>
  </si>
  <si>
    <t>尺寸：85mm*2020mm*360mm，分节档案柜</t>
  </si>
  <si>
    <t>美术工具柜</t>
  </si>
  <si>
    <t>实木移动美工柜60*50*85cm（原木色）</t>
  </si>
  <si>
    <t>六、椅凳类</t>
  </si>
  <si>
    <t>定制圆木凳子</t>
  </si>
  <si>
    <t>面高30cm</t>
  </si>
  <si>
    <t>张</t>
  </si>
  <si>
    <t>定制长凳</t>
  </si>
  <si>
    <t>儿童椅</t>
  </si>
  <si>
    <t>29*29*50cm,面高27cm（原木色）</t>
  </si>
  <si>
    <t>把</t>
  </si>
  <si>
    <t>美术凳（蓝色）</t>
  </si>
  <si>
    <t>美术凳（绿色）</t>
  </si>
  <si>
    <t>学生椅子</t>
  </si>
  <si>
    <t>可调高低、靠背</t>
  </si>
  <si>
    <t>▲学生课桌椅</t>
  </si>
  <si>
    <t>双柱升降</t>
  </si>
  <si>
    <t>一、学生课桌：
1.产品符合GB/T 3976-2014《学校课桌椅功能尺寸》中的功能尺寸及技术要求；
★2.桌面尺寸：600×400mm；桌子型号：
(1)中学部分：采用双柱升降课桌；高度760mm（1号）、730mm（2号）、700mm（3号）、670mm（4号），可任意升降(±5mm误差）；
★3.桌斗尺寸：深340mm，长520mm，高120mm（净空）；（以上尺寸允许±3mm)；桌斗与侧片采用高频焊接，不允许使用铆钉或螺钉连接；
★4.钢材要求：桌斗与侧片采用优质冷轧板，课桌两侧可调高度的立板厚度为0.8mm，桌斗板厚0.6mm，课桌脚立柱采用25×50mm椭圆管，管壁厚度1.2mm。
★5.桌面板板材厚15mm，主体采用双面饰面胶合板，甲醛释放量达到E1级控制指标，四周采用PE注塑成型，注塑边缘与桌面圆润连接，无突兀感； 
★6.课桌脚套采用优质PVC软塑料制作，每个脚套有倒钩技术功能，以防脱落；
★7.桌斗桌脚架固定要用螺栓、平垫片和弹簧垫片坚固，螺帽采用圆头螺帽，每侧安装数量均不能少于4颗；侧片采用圆形孔，安装好产品致使螺丝不能任意松垮，确保课桌椅的安全使用；
8.塑粉采用优质环保塑粉；
9.铁件部分均要经过除油、去锈、磷化处理再进行喷塑，然后经过180℃以上高温烘烤；
★10.铁件的焊接采用二氧化碳护焊进行焊接；
★11. 桌子左右两边要求配有挂钩，挂钩采用不小于1.2mm冷轧钢板一次冲压成型，规格不小于100×25×20mm，可用来挂学生书包，挂钩边缘经打磨处理，以防划伤手、书包；
★12.冲压件应无脱层、裂缝。桌斗利用钢板由机器冲压一次成型，端口作折边压贴，以防尖利边角对人体的伤害。桌斗前端处冲压不少于两条下凹的加强筋以增强桌斗刚性。课桌两侧立板边缘打磨平滑后再喷漆，以防尖毛边刮伤人体；
13.课桌面板与钢架的连接采用自攻钉连接；
14.桌斗与桌架颜色为高光灰白色，脚套颜色为黑色；
二、学生课椅：
1.产品符合GB/T 3976-2014《学校课桌椅功能尺寸》中的功能尺寸及技术要求；
★2.椅子椅座面尺寸：宽370×深370mm，椅靠背面尺寸：宽370×高155mm，椅背高350mm；
★3.座面高度：
(1)中学部分：采用双柱升降课椅，高度440 mm（1号）、420 mm（2号）、400 mm（3号）、380mm（4号），以上四个型号要求可任意升降(±5mm误差）；
★4.钢材要求：椅脚架采用优质高频焊接（25×50mm）椭圆管，满焊，管壁厚度1.2mm及以上；椅脚两侧可调高度的立板采用优质冷轧板，厚度为0.8mm及以上；椅子靠背支架采用优质高频焊接（20×20mm）方管，管壁厚度不小于1.0mm。
★5.课椅座面板板材厚≥10mm，主体采用双面饰面胶合板，甲醛释放量达到E1级控制指标，课椅座面板前缘及两角钝圆并向下弯曲，符合人体工程学的设计，面板四周采用PE注塑成型，注塑边缘与座面圆润连接，无突兀感，增加舒适程度。
★6.课椅靠背面板板材厚≥10mm，要求是弧形的双面饰面胶合板，面板的曲率半径700mm（±10mm），宽≥370mm，高≥155mm。靠背面板四周采用PE注塑成型，注塑边缘与座面圆润连接，无突兀感，增加舒适程度。
★7.课椅脚套采用优质PVC软塑料制作，每个脚套有倒钩技术功能，以防脱落；
★8.课椅脚架固定要用螺栓、平垫片和弹簧垫片坚固，螺帽采用圆头螺帽，每侧安装数量均不能少于4颗；课椅两侧立板边缘打磨平滑后再喷漆，以防尖毛边刮伤人体；侧片采用圆形孔，安装好产品致使螺丝不能任意松垮，即能确保课桌椅的安全使用；
9.塑粉采用优质环保塑粉；
10.铁件部分均要经过除油、去锈、磷化处理再进行喷塑，然后经过180℃高温烘烤；
★11.铁件的焊接均采用二氧化碳护焊进行焊接；
12.椅架颜色为高光灰白色，脚套颜色为黑色；
★13.课椅面板、靠背板与钢架的连接采用抽芯钉连接，面板、靠背板与钢架连接的抽芯钉均不少于四根；</t>
  </si>
  <si>
    <t>小圆凳</t>
  </si>
  <si>
    <t>国产优质</t>
  </si>
  <si>
    <t>▲排椅（中排）</t>
  </si>
  <si>
    <t>★1、规格: 中心距:520mm、整椅高度:910mm、座高：440mm、写字板高758mm、椅深度:805mm、扶手高度：655mm。
★2、课桌椅固定连体，座位带扶手， 椅脚采用铝合金一体压铸成型，净重2.75kg表面作防氧化处理后经高温喷涂处理,附着力强， 抗冲击、耐腐蚀、不生锈、不褪色、经久耐用，站脚高度：910mm、站脚厚度：50mm，站脚前后宽度:435mm.站脚底部到座板转轴高度：390mm。全包围式地脚螺丝孔内藏式地爆螺丝。 站脚底部长度不小于355mm,站脚固定安装孔距不小于310mm，固定螺丝可根据地面情况特定长度，外盖2个螺丝盖。防尘、安全、美观.
★3、椅背 外型根据人体工程学设计， 表面经高温喷涂处理，附着力强，抗 冲击、耐腐蚀、不生锈、不褪色、经久耐用。椅背采用9mm厚实木多层板优质旋切 木皮经模具热压成型并双压0.6mm优质防火板。采用环保油漆和环保胶粘接，防潮、耐用、不褪色.框架 采用优质钢板经模具加工成型后焊接而成.背框横条采用1.5mm优质钢板经模压型，表面作防锈。防氧化处理后，高温喷涂处理。
★4、椅座采用不小于15mm多层板优质旋切木皮经模具热压成型并双压0.6mm优质防火板，四周采用透明防水油漆工艺处理，采用环保胶粘接，防潮 耐用、不褪色，座板与铝合金一体压铸成型角码采用穿透式连接，采用M8圆柱头六用螺丝2个/角码。
★5、支撑件表面采用冷轧钢板厚度≥2.0mm，一次冲压成型。
★6、写字板采用固定写字板机构，写字板采用25mm高密度中纤板双压0.6mm优质防火板，周边采用全自动封边机PVC封边
★7、书网 采用优质Φ5mm*Φ3mm 冷拉钢，表面采用静电喷涂处理，书篓内腔不小于 100mm 方便放取书物。采用 4 号 M6 螺丝连接与铝合金站脚左右两边，保证牢固不松动。
★8、采用铝合金一体压铸成型座角码，座角码表面作防氧化处理后，高温喷涂处理。静音处理重力回复机构。坚固耐用，防夹手功能</t>
  </si>
  <si>
    <t>七、台桌类</t>
  </si>
  <si>
    <t>定制桌子</t>
  </si>
  <si>
    <t xml:space="preserve">高74CM  长120CM  宽60CM </t>
  </si>
  <si>
    <t>高74CM  长200CM  宽50CM</t>
  </si>
  <si>
    <t>会议室桌子</t>
  </si>
  <si>
    <t>实木会议桌,主桌6米*1.5米，配32张皮面实木凳。</t>
  </si>
  <si>
    <t>美术桌</t>
  </si>
  <si>
    <t>240*120*50cm，含椅子12张（橡木、原木色）</t>
  </si>
  <si>
    <t>排椅其他/前排桌</t>
  </si>
  <si>
    <t>乒乓球桌</t>
  </si>
  <si>
    <t>博森特</t>
  </si>
  <si>
    <t>室外标准乒乓球桌，可折叠，台面尺寸2740*1525mm</t>
  </si>
  <si>
    <t>演讲台</t>
  </si>
  <si>
    <t>实木，780W*590D*1150H</t>
  </si>
  <si>
    <t>圆桌</t>
  </si>
  <si>
    <t>面板直径1.2米木制圆桌</t>
  </si>
  <si>
    <t>桌子</t>
  </si>
  <si>
    <t>120*60cm全实木（橡木、原木色）</t>
  </si>
  <si>
    <t>不锈钢工作台</t>
  </si>
  <si>
    <t>二层不锈钢案板工作台 尺寸：2000*800*600</t>
  </si>
  <si>
    <t>1000*500*600 二层</t>
  </si>
  <si>
    <t>八、其他</t>
  </si>
  <si>
    <t>高清摄像机</t>
  </si>
  <si>
    <t>VIXIA HF R800</t>
  </si>
  <si>
    <t>1.功能参数：
2.传感器尺寸1/5英寸
3.音效模式 内置麦克风
4.取景器 无取景器
5.传感器类型 CMOS
6.防抖功能电子防抖
7.基本参数
8.型号：VIXIA HF R800
9.存储方式：闪存高清
10.画幅：1/4.85对CMOS, RGB原色滤光片
11.传感器像素：300万以上
12.镜头：滤镜直径43mm
13.其他参数
14.电池类型：可充电锂离子电池组
15.屏幕参数：液晶屏尺3.0英寸</t>
  </si>
  <si>
    <t>计算机教室服务器主板</t>
  </si>
  <si>
    <t>主板更换，主板型号现场勘查合适的主板</t>
  </si>
  <si>
    <t>立式冷暖饮水机</t>
  </si>
  <si>
    <t>美菱</t>
  </si>
  <si>
    <t>MY-L109</t>
  </si>
  <si>
    <t>立式，冷暖两用。</t>
  </si>
  <si>
    <t>留样冰箱</t>
  </si>
  <si>
    <t>雪村</t>
  </si>
  <si>
    <t>LC-108</t>
  </si>
  <si>
    <t>1.规格：530*490*1000mm；
2.高品质压缩机、全铜管；
3.温度要求冷冻：0-10°C； 
4.容积:≥100L；                                                  
5.电压/功率：220V/72W。</t>
  </si>
  <si>
    <t>扫描仪</t>
  </si>
  <si>
    <t>爱普生</t>
  </si>
  <si>
    <t>DS-530II</t>
  </si>
  <si>
    <r>
      <rPr>
        <sz val="10"/>
        <color theme="1"/>
        <rFont val="宋体"/>
        <family val="3"/>
        <charset val="134"/>
      </rPr>
      <t> </t>
    </r>
    <r>
      <rPr>
        <sz val="10"/>
        <color theme="1"/>
        <rFont val="仿宋_GB2312"/>
        <charset val="134"/>
      </rPr>
      <t>A4馈纸式高速彩色文档扫描仪
A4,馈纸式高速彩色文档扫描仪,双面扫描
扫描方式：馈纸式扫描,感光元件：CIS,
扫描速度：35ppm/70ipm*(200/300dpi,彩色\灰度\黑白),
分辨率：600dpi,内置专业图像处理芯片,超强纸张适应性（厚度达27~413 g/m2）,A4 200/300dpi下，黑/灰/彩 同速，整机原厂三年保</t>
    </r>
  </si>
  <si>
    <t>沙发</t>
  </si>
  <si>
    <t>五人真皮沙发(尺寸宽2000*深840真皮、实木框架，)</t>
  </si>
  <si>
    <t>碎纸机</t>
  </si>
  <si>
    <t>科密</t>
  </si>
  <si>
    <t>S538</t>
  </si>
  <si>
    <t>1.产品参数：
2.过载自动报警电机过热保护，自动开机关机，自动退纸，手动进退纸，自动感应进纸，静音系统，纸屑桶抽出自动断电系统，SSA弹簧减震系统防堵卡自动退纸功能高强度冷氮化钢刀                   
3.碎纸方式：颗粒状 2*13mm   一个入纸口  5级保密          
4.碎纸能力：6张-7张  
5.碎纸速度：2m／min连续碎纸12分钟修复时间45分钟    
6.碎纸箱容积：18L
7.碎纸宽度：220                                          
8.碎纸箱满纸显示：有
9.可碎物品：纸张                                         
10.电压：220-240V
11.外功率：200W                                           
12.噪音：55db
13.重量(kg)：6.2KG   毛重8KG                           
14.机器尺寸（长宽高）：338×241×523.5MM  外箱尺寸 415*316*580</t>
  </si>
  <si>
    <t>移动硬盘</t>
  </si>
  <si>
    <t>科硕</t>
  </si>
  <si>
    <t>USB3.0</t>
  </si>
  <si>
    <t>160G</t>
  </si>
  <si>
    <t>饮水机</t>
  </si>
  <si>
    <t>▲LED显示屏</t>
  </si>
  <si>
    <t>金立翔</t>
  </si>
  <si>
    <t>P10</t>
  </si>
  <si>
    <r>
      <rPr>
        <sz val="10"/>
        <color theme="1"/>
        <rFont val="仿宋_GB2312"/>
        <charset val="134"/>
      </rPr>
      <t>1、像素间距:10mm；
2、像素构成：精选自主封装2727灯珠；
3、成像原理：LED主动发光；
4、像素密度：10000 点/</t>
    </r>
    <r>
      <rPr>
        <sz val="10"/>
        <color theme="1"/>
        <rFont val="宋体"/>
        <family val="3"/>
        <charset val="134"/>
      </rPr>
      <t>㎡</t>
    </r>
    <r>
      <rPr>
        <sz val="10"/>
        <color theme="1"/>
        <rFont val="仿宋_GB2312"/>
        <charset val="134"/>
      </rPr>
      <t>；
5、亮度：≥1600 cd/m</t>
    </r>
    <r>
      <rPr>
        <sz val="10"/>
        <color theme="1"/>
        <rFont val="宋体"/>
        <family val="3"/>
        <charset val="134"/>
      </rPr>
      <t>²</t>
    </r>
    <r>
      <rPr>
        <sz val="10"/>
        <color theme="1"/>
        <rFont val="仿宋_GB2312"/>
        <charset val="134"/>
      </rPr>
      <t>；
6、水平视角：≥120°，垂直视角：≥120°；
7、平均功率：195W/</t>
    </r>
    <r>
      <rPr>
        <sz val="10"/>
        <color theme="1"/>
        <rFont val="宋体"/>
        <family val="3"/>
        <charset val="134"/>
      </rPr>
      <t>㎡</t>
    </r>
    <r>
      <rPr>
        <sz val="10"/>
        <color theme="1"/>
        <rFont val="仿宋_GB2312"/>
        <charset val="134"/>
      </rPr>
      <t>，最大功率：390 W/</t>
    </r>
    <r>
      <rPr>
        <sz val="10"/>
        <color theme="1"/>
        <rFont val="宋体"/>
        <family val="3"/>
        <charset val="134"/>
      </rPr>
      <t>㎡</t>
    </r>
    <r>
      <rPr>
        <sz val="10"/>
        <color theme="1"/>
        <rFont val="仿宋_GB2312"/>
        <charset val="134"/>
      </rPr>
      <t>；
8、扫描方式:1/4扫描；
9、工作环境温度：-40℃至+80℃；
10、工作环境湿度：40%～70%RH；
11、使用寿命（小时）＞50000小时。</t>
    </r>
  </si>
  <si>
    <t>平方</t>
  </si>
  <si>
    <t>50寸电视机</t>
  </si>
  <si>
    <t>海信</t>
  </si>
  <si>
    <t>50A52F</t>
  </si>
  <si>
    <t>一、产品参数
1、外观：全面屏。
2、屏幕：50英寸，尺寸(宽*高*厚）：1116×82×648，毛重：13.7kg。
3、分辨率：4K（3840×2160），屏幕等级：A+，色域(BT.709)：100%。
4、背光方式：DLED，面板类型：RGB。
5、功耗：100W，三级能效，待机功率：≤0.5W。
6、主芯片：MSD6A648A
7、CPU：4核ARM Cortex A53,64位处理器。
8、GPU：四核T720MP2
9、内存：1.5GB，存储：8GB。
★10、操作界面：VIDAA 6。
11、底层：Android 6。
★12、资源内容方：爱奇艺。
13、网络：有线/无线，连接方式：2.4GHz WiFi。
★14、输入端口：HDMI2.0*2、USB2.0*2、网口*1、音视频输入*1、有线/天线输入*1。
15、输出端口：数字音频输出（同轴）*1。
二、接口功能
1、USB支持视频格式：.avi .mpg .ts .mkv .mp4 .flv .mov .rm .rmvb。
2、USB支持音频格式：.aac .flac.mp3.wav。
3、USB支持图片格式：JPEG/PNG/BMP。
4、USB支持移动硬盘容量：2T。
三、售后服务
售后保障按照国家三包法规定：整机保修一年，显示屏保修三年（非人为屏损），屏裂不在保修范围，终身维护。</t>
  </si>
  <si>
    <t xml:space="preserve">★1、为保证教学和售后服务质量，只接受在南宁市区内有注册经营场所且技术维护人员在南宁市缴纳社保的供应商，签合同前采购人可以要求走访经营场所了解供应商服务能力，且签合同时提供技术人员的社保证明，否则投标无效；
★2、投标报价为采购人指定地点的现场交货价，包括： （1）货物及标准附件、备品备件、专用工具的价格； （2）运输、装卸、调试、培训、技术支持、售后服务等费用； （3）必要的保险费用，安全施工费和各项税费； （4）包括安装费用；
★3、本项目无预付款，验收后一次性支付全部货款；
★4、本次采购为开学急需物品，要求结果公布3个工作日内签订合同，中标供应商须在合同签订后10个工作日内完成全部货物安装及调试；
★5、为避免虚假应标及假冒伪劣产品，标有“▲”号的产品在供货时须提供原厂“参数确认函”和“售后服务承诺书”原件并加盖厂家公章，由采购人逐条核对验收，无法提供或参数不符合要求的，不予验收，并上报采购监管部门进行处理；
★6、因投标人责任包括但不限于虚假应标、延期供货、提供假货或拆改配产品等导致的影响采购人正常办公使用的，投标人须无偿提供同等规格的代用品直至项目采购验收完成，否则将追究违约责任；
★7、故障响应时间：中标供应商接到故障通知后在2小时内到达采购人指定现场；对于故障处理，要求中标人在质保期内提供24小时提供免费提供维护服务，48小时无法排除故障时，投标人需提供相同型号备用设备，以保证正常使用。
</t>
  </si>
</sst>
</file>

<file path=xl/styles.xml><?xml version="1.0" encoding="utf-8"?>
<styleSheet xmlns="http://schemas.openxmlformats.org/spreadsheetml/2006/main">
  <numFmts count="3">
    <numFmt numFmtId="177" formatCode="0_);[Red]\(0\)"/>
    <numFmt numFmtId="178" formatCode="0_ "/>
    <numFmt numFmtId="180" formatCode="#,##0.00_ "/>
  </numFmts>
  <fonts count="14">
    <font>
      <sz val="11"/>
      <color theme="1"/>
      <name val="宋体"/>
      <charset val="134"/>
      <scheme val="minor"/>
    </font>
    <font>
      <sz val="10"/>
      <color theme="1"/>
      <name val="仿宋_GB2312"/>
      <charset val="134"/>
    </font>
    <font>
      <sz val="10"/>
      <color rgb="FFFF0000"/>
      <name val="仿宋_GB2312"/>
      <charset val="134"/>
    </font>
    <font>
      <sz val="11"/>
      <color theme="1"/>
      <name val="宋体"/>
      <family val="3"/>
      <charset val="134"/>
    </font>
    <font>
      <sz val="18"/>
      <color theme="1"/>
      <name val="方正小标宋简体"/>
      <charset val="134"/>
    </font>
    <font>
      <b/>
      <sz val="10"/>
      <color theme="1"/>
      <name val="仿宋_GB2312"/>
      <charset val="134"/>
    </font>
    <font>
      <sz val="10"/>
      <name val="仿宋_GB2312"/>
      <charset val="134"/>
    </font>
    <font>
      <sz val="10"/>
      <color rgb="FF00642C"/>
      <name val="仿宋_GB2312"/>
      <charset val="134"/>
    </font>
    <font>
      <sz val="10"/>
      <color rgb="FF000000"/>
      <name val="仿宋_GB2312"/>
      <charset val="134"/>
    </font>
    <font>
      <sz val="10"/>
      <color theme="1"/>
      <name val="宋体"/>
      <family val="3"/>
      <charset val="134"/>
    </font>
    <font>
      <sz val="12"/>
      <name val="宋体"/>
      <family val="3"/>
      <charset val="134"/>
    </font>
    <font>
      <sz val="12"/>
      <name val="Times New Roman"/>
      <family val="1"/>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10" fillId="0" borderId="0">
      <alignment vertical="center"/>
    </xf>
    <xf numFmtId="0" fontId="11" fillId="0" borderId="0"/>
    <xf numFmtId="0" fontId="12" fillId="0" borderId="0">
      <alignment vertical="center"/>
    </xf>
    <xf numFmtId="0" fontId="10" fillId="0" borderId="0">
      <alignment vertical="center"/>
    </xf>
    <xf numFmtId="0" fontId="10" fillId="0" borderId="0">
      <alignment vertical="center"/>
    </xf>
    <xf numFmtId="0" fontId="10" fillId="0" borderId="0">
      <alignment vertical="center"/>
    </xf>
    <xf numFmtId="0" fontId="12" fillId="0" borderId="0">
      <alignment vertical="center"/>
    </xf>
    <xf numFmtId="0" fontId="10" fillId="0" borderId="0">
      <alignment vertical="center"/>
    </xf>
    <xf numFmtId="0" fontId="12" fillId="0" borderId="0">
      <alignment vertical="center"/>
    </xf>
    <xf numFmtId="0" fontId="10" fillId="0" borderId="0">
      <alignment vertical="center"/>
    </xf>
  </cellStyleXfs>
  <cellXfs count="60">
    <xf numFmtId="0" fontId="0" fillId="0" borderId="0" xfId="0"/>
    <xf numFmtId="0" fontId="12" fillId="0" borderId="0" xfId="9">
      <alignment vertical="center"/>
    </xf>
    <xf numFmtId="0" fontId="0" fillId="0" borderId="0" xfId="9" applyFont="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xf numFmtId="0" fontId="3" fillId="0" borderId="0" xfId="0" applyFont="1" applyFill="1" applyAlignment="1">
      <alignment horizontal="center"/>
    </xf>
    <xf numFmtId="0" fontId="3" fillId="0" borderId="0" xfId="0" applyFont="1" applyFill="1" applyAlignment="1">
      <alignment horizontal="left"/>
    </xf>
    <xf numFmtId="178" fontId="3" fillId="0" borderId="0" xfId="0" applyNumberFormat="1" applyFont="1" applyFill="1"/>
    <xf numFmtId="0" fontId="5"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77" fontId="1" fillId="2"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177" fontId="1" fillId="0" borderId="1" xfId="6" applyNumberFormat="1" applyFont="1" applyFill="1" applyBorder="1" applyAlignment="1">
      <alignment horizontal="left" vertical="center" wrapText="1"/>
    </xf>
    <xf numFmtId="178" fontId="1" fillId="0" borderId="0" xfId="0" applyNumberFormat="1" applyFont="1" applyFill="1" applyAlignment="1">
      <alignment horizontal="center" vertical="center" wrapText="1"/>
    </xf>
    <xf numFmtId="0" fontId="1"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78" fontId="1"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8" applyFont="1" applyFill="1" applyBorder="1" applyAlignment="1">
      <alignment horizontal="center" vertical="center" wrapText="1"/>
    </xf>
    <xf numFmtId="178" fontId="6" fillId="0" borderId="1" xfId="5" applyNumberFormat="1" applyFont="1" applyFill="1" applyBorder="1" applyAlignment="1" applyProtection="1">
      <alignment horizontal="center" vertical="center" wrapText="1"/>
      <protection locked="0"/>
    </xf>
    <xf numFmtId="0" fontId="6" fillId="0" borderId="1" xfId="1"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7" fillId="0" borderId="1" xfId="3" applyFont="1" applyFill="1" applyBorder="1" applyAlignment="1">
      <alignment horizontal="left" vertical="center" wrapText="1"/>
    </xf>
    <xf numFmtId="0" fontId="6" fillId="0" borderId="0" xfId="4"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5" applyNumberFormat="1" applyFont="1" applyFill="1" applyBorder="1" applyAlignment="1" applyProtection="1">
      <alignment horizontal="center" vertical="center" wrapText="1"/>
      <protection locked="0"/>
    </xf>
    <xf numFmtId="0" fontId="6" fillId="2"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1" fillId="0" borderId="0" xfId="0"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178" fontId="1" fillId="2" borderId="2"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2" xfId="5"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6" fillId="0" borderId="1" xfId="7"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1" xfId="0" applyFont="1" applyFill="1" applyBorder="1"/>
    <xf numFmtId="180" fontId="3" fillId="0" borderId="0" xfId="0" applyNumberFormat="1" applyFont="1" applyFill="1"/>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Alignment="1">
      <alignment horizontal="left" vertical="center" wrapText="1"/>
    </xf>
    <xf numFmtId="0" fontId="1" fillId="0" borderId="0" xfId="0" applyFont="1" applyFill="1" applyAlignment="1">
      <alignment horizontal="left" vertical="center" wrapText="1"/>
    </xf>
  </cellXfs>
  <cellStyles count="11">
    <cellStyle name="常规" xfId="0" builtinId="0"/>
    <cellStyle name="常规 10" xfId="8"/>
    <cellStyle name="常规 10 3" xfId="1"/>
    <cellStyle name="常规 10 5" xfId="5"/>
    <cellStyle name="常规 19 2" xfId="3"/>
    <cellStyle name="常规 2" xfId="9"/>
    <cellStyle name="常规 2 2 2" xfId="6"/>
    <cellStyle name="常规 2 3" xfId="7"/>
    <cellStyle name="常规 4" xfId="10"/>
    <cellStyle name="常规 6" xfId="2"/>
    <cellStyle name="常规_2011年报价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K77"/>
  <sheetViews>
    <sheetView tabSelected="1" workbookViewId="0">
      <pane ySplit="2" topLeftCell="A21" activePane="bottomLeft" state="frozen"/>
      <selection pane="bottomLeft" activeCell="H85" sqref="H85"/>
    </sheetView>
  </sheetViews>
  <sheetFormatPr defaultColWidth="12.625" defaultRowHeight="11.1" customHeight="1"/>
  <cols>
    <col min="1" max="1" width="7.875" style="5" customWidth="1"/>
    <col min="2" max="2" width="17.25" style="6" customWidth="1"/>
    <col min="3" max="3" width="10.25" style="6" customWidth="1"/>
    <col min="4" max="4" width="32.375" style="7" customWidth="1"/>
    <col min="5" max="5" width="77.625" style="8" customWidth="1"/>
    <col min="6" max="6" width="7.125" style="6" customWidth="1"/>
    <col min="7" max="7" width="6.125" style="6" customWidth="1"/>
    <col min="8" max="8" width="10.5" style="9" customWidth="1"/>
    <col min="9" max="9" width="20.25" style="9" customWidth="1"/>
    <col min="10" max="10" width="12.625" style="6" customWidth="1"/>
    <col min="11" max="11" width="18.25" style="6" customWidth="1"/>
    <col min="12" max="16365" width="12.625" style="6" customWidth="1"/>
    <col min="16366" max="16384" width="12.625" style="6"/>
  </cols>
  <sheetData>
    <row r="1" spans="1:10" ht="26.1" customHeight="1">
      <c r="A1" s="53" t="s">
        <v>0</v>
      </c>
      <c r="B1" s="53"/>
      <c r="C1" s="53"/>
      <c r="D1" s="53"/>
      <c r="E1" s="54"/>
      <c r="F1" s="53"/>
      <c r="G1" s="53"/>
      <c r="H1" s="53"/>
      <c r="I1" s="53"/>
    </row>
    <row r="2" spans="1:10" s="3" customFormat="1" ht="33" customHeight="1">
      <c r="A2" s="10" t="s">
        <v>1</v>
      </c>
      <c r="B2" s="10" t="s">
        <v>2</v>
      </c>
      <c r="C2" s="10" t="s">
        <v>3</v>
      </c>
      <c r="D2" s="10" t="s">
        <v>4</v>
      </c>
      <c r="E2" s="10" t="s">
        <v>5</v>
      </c>
      <c r="F2" s="10" t="s">
        <v>6</v>
      </c>
      <c r="G2" s="10" t="s">
        <v>7</v>
      </c>
      <c r="H2" s="11" t="s">
        <v>8</v>
      </c>
      <c r="I2" s="42" t="s">
        <v>9</v>
      </c>
      <c r="J2" s="12"/>
    </row>
    <row r="3" spans="1:10" s="3" customFormat="1" ht="18" customHeight="1">
      <c r="A3" s="55" t="s">
        <v>10</v>
      </c>
      <c r="B3" s="56"/>
      <c r="C3" s="56"/>
      <c r="D3" s="56"/>
      <c r="E3" s="57"/>
      <c r="F3" s="12"/>
      <c r="G3" s="12"/>
      <c r="H3" s="12"/>
      <c r="I3" s="23"/>
      <c r="J3" s="12"/>
    </row>
    <row r="4" spans="1:10" s="3" customFormat="1" ht="18" customHeight="1">
      <c r="A4" s="12">
        <v>1</v>
      </c>
      <c r="B4" s="12" t="s">
        <v>11</v>
      </c>
      <c r="C4" s="12" t="s">
        <v>12</v>
      </c>
      <c r="D4" s="12" t="s">
        <v>13</v>
      </c>
      <c r="E4" s="13" t="s">
        <v>14</v>
      </c>
      <c r="F4" s="12" t="s">
        <v>15</v>
      </c>
      <c r="G4" s="14">
        <f>11-9</f>
        <v>2</v>
      </c>
      <c r="H4" s="15">
        <v>3000</v>
      </c>
      <c r="I4" s="25">
        <f t="shared" ref="I4:I9" si="0">H4*G4</f>
        <v>6000</v>
      </c>
      <c r="J4" s="12"/>
    </row>
    <row r="5" spans="1:10" s="3" customFormat="1" ht="18" customHeight="1">
      <c r="A5" s="12">
        <v>2</v>
      </c>
      <c r="B5" s="16" t="s">
        <v>11</v>
      </c>
      <c r="C5" s="16" t="s">
        <v>16</v>
      </c>
      <c r="D5" s="16" t="s">
        <v>17</v>
      </c>
      <c r="E5" s="17" t="s">
        <v>18</v>
      </c>
      <c r="F5" s="16" t="s">
        <v>15</v>
      </c>
      <c r="G5" s="18">
        <v>9</v>
      </c>
      <c r="H5" s="19">
        <v>3000</v>
      </c>
      <c r="I5" s="43">
        <f t="shared" si="0"/>
        <v>27000</v>
      </c>
      <c r="J5" s="12"/>
    </row>
    <row r="6" spans="1:10" s="3" customFormat="1" ht="18" customHeight="1">
      <c r="A6" s="12">
        <v>3</v>
      </c>
      <c r="B6" s="16" t="s">
        <v>19</v>
      </c>
      <c r="C6" s="16" t="s">
        <v>12</v>
      </c>
      <c r="D6" s="16" t="s">
        <v>20</v>
      </c>
      <c r="E6" s="17" t="s">
        <v>21</v>
      </c>
      <c r="F6" s="16" t="s">
        <v>15</v>
      </c>
      <c r="G6" s="18">
        <f>31-29</f>
        <v>2</v>
      </c>
      <c r="H6" s="19">
        <v>3500</v>
      </c>
      <c r="I6" s="43">
        <f t="shared" si="0"/>
        <v>7000</v>
      </c>
      <c r="J6" s="12"/>
    </row>
    <row r="7" spans="1:10" s="3" customFormat="1" ht="18" customHeight="1">
      <c r="A7" s="12">
        <v>4</v>
      </c>
      <c r="B7" s="16" t="s">
        <v>22</v>
      </c>
      <c r="C7" s="16" t="s">
        <v>16</v>
      </c>
      <c r="D7" s="16" t="s">
        <v>23</v>
      </c>
      <c r="E7" s="17" t="s">
        <v>24</v>
      </c>
      <c r="F7" s="16" t="s">
        <v>15</v>
      </c>
      <c r="G7" s="18">
        <v>29</v>
      </c>
      <c r="H7" s="19">
        <v>3500</v>
      </c>
      <c r="I7" s="43">
        <f t="shared" si="0"/>
        <v>101500</v>
      </c>
      <c r="J7" s="12"/>
    </row>
    <row r="8" spans="1:10" s="3" customFormat="1" ht="18" customHeight="1">
      <c r="A8" s="12">
        <v>5</v>
      </c>
      <c r="B8" s="16" t="s">
        <v>25</v>
      </c>
      <c r="C8" s="16" t="s">
        <v>12</v>
      </c>
      <c r="D8" s="16" t="s">
        <v>26</v>
      </c>
      <c r="E8" s="17" t="s">
        <v>27</v>
      </c>
      <c r="F8" s="16" t="s">
        <v>15</v>
      </c>
      <c r="G8" s="18">
        <f>8-3</f>
        <v>5</v>
      </c>
      <c r="H8" s="16">
        <v>5000</v>
      </c>
      <c r="I8" s="43">
        <f t="shared" si="0"/>
        <v>25000</v>
      </c>
      <c r="J8" s="12"/>
    </row>
    <row r="9" spans="1:10" s="3" customFormat="1" ht="18" customHeight="1">
      <c r="A9" s="12">
        <v>6</v>
      </c>
      <c r="B9" s="16" t="s">
        <v>28</v>
      </c>
      <c r="C9" s="16" t="s">
        <v>16</v>
      </c>
      <c r="D9" s="20" t="s">
        <v>29</v>
      </c>
      <c r="E9" s="17" t="s">
        <v>30</v>
      </c>
      <c r="F9" s="16" t="s">
        <v>15</v>
      </c>
      <c r="G9" s="18">
        <v>3</v>
      </c>
      <c r="H9" s="16">
        <v>5000</v>
      </c>
      <c r="I9" s="43">
        <f t="shared" si="0"/>
        <v>15000</v>
      </c>
      <c r="J9" s="12"/>
    </row>
    <row r="10" spans="1:10" s="3" customFormat="1" ht="18" customHeight="1">
      <c r="A10" s="55" t="s">
        <v>31</v>
      </c>
      <c r="B10" s="56"/>
      <c r="C10" s="56"/>
      <c r="D10" s="56"/>
      <c r="E10" s="57"/>
      <c r="F10" s="12"/>
      <c r="G10" s="12"/>
      <c r="H10" s="12"/>
      <c r="I10" s="25"/>
      <c r="J10" s="12"/>
    </row>
    <row r="11" spans="1:10" s="3" customFormat="1" ht="18" customHeight="1">
      <c r="A11" s="12">
        <v>1</v>
      </c>
      <c r="B11" s="12" t="s">
        <v>32</v>
      </c>
      <c r="C11" s="12" t="s">
        <v>33</v>
      </c>
      <c r="D11" s="12" t="s">
        <v>34</v>
      </c>
      <c r="E11" s="21" t="s">
        <v>35</v>
      </c>
      <c r="F11" s="12" t="s">
        <v>36</v>
      </c>
      <c r="G11" s="12">
        <v>203</v>
      </c>
      <c r="H11" s="12">
        <v>200</v>
      </c>
      <c r="I11" s="25">
        <f t="shared" ref="I11:I13" si="1">H11*G11</f>
        <v>40600</v>
      </c>
      <c r="J11" s="12"/>
    </row>
    <row r="12" spans="1:10" s="3" customFormat="1" ht="18" customHeight="1">
      <c r="A12" s="12">
        <v>2</v>
      </c>
      <c r="B12" s="12" t="s">
        <v>37</v>
      </c>
      <c r="C12" s="12" t="s">
        <v>33</v>
      </c>
      <c r="D12" s="12" t="s">
        <v>38</v>
      </c>
      <c r="E12" s="21" t="s">
        <v>39</v>
      </c>
      <c r="F12" s="12" t="s">
        <v>36</v>
      </c>
      <c r="G12" s="12">
        <v>785</v>
      </c>
      <c r="H12" s="12">
        <v>200</v>
      </c>
      <c r="I12" s="25">
        <f t="shared" si="1"/>
        <v>157000</v>
      </c>
      <c r="J12" s="12"/>
    </row>
    <row r="13" spans="1:10" s="3" customFormat="1" ht="18" customHeight="1">
      <c r="A13" s="12">
        <v>3</v>
      </c>
      <c r="B13" s="12" t="s">
        <v>40</v>
      </c>
      <c r="C13" s="12" t="s">
        <v>33</v>
      </c>
      <c r="D13" s="12" t="s">
        <v>41</v>
      </c>
      <c r="E13" s="21" t="s">
        <v>42</v>
      </c>
      <c r="F13" s="12" t="s">
        <v>36</v>
      </c>
      <c r="G13" s="12">
        <v>159</v>
      </c>
      <c r="H13" s="12">
        <v>200</v>
      </c>
      <c r="I13" s="25">
        <f t="shared" si="1"/>
        <v>31800</v>
      </c>
      <c r="J13" s="12"/>
    </row>
    <row r="14" spans="1:10" s="3" customFormat="1" ht="18" customHeight="1">
      <c r="A14" s="58" t="s">
        <v>43</v>
      </c>
      <c r="B14" s="58"/>
      <c r="C14" s="58"/>
      <c r="D14" s="58"/>
      <c r="E14" s="58"/>
      <c r="H14" s="22"/>
      <c r="I14" s="22"/>
      <c r="J14" s="12"/>
    </row>
    <row r="15" spans="1:10" s="3" customFormat="1" ht="18" customHeight="1">
      <c r="A15" s="12">
        <v>1</v>
      </c>
      <c r="B15" s="12" t="s">
        <v>44</v>
      </c>
      <c r="C15" s="12" t="s">
        <v>45</v>
      </c>
      <c r="D15" s="12" t="s">
        <v>46</v>
      </c>
      <c r="E15" s="13" t="s">
        <v>47</v>
      </c>
      <c r="F15" s="12" t="s">
        <v>15</v>
      </c>
      <c r="G15" s="12">
        <v>3</v>
      </c>
      <c r="H15" s="23">
        <v>4500</v>
      </c>
      <c r="I15" s="25">
        <f t="shared" ref="I15:I17" si="2">H15*G15</f>
        <v>13500</v>
      </c>
      <c r="J15" s="12"/>
    </row>
    <row r="16" spans="1:10" s="3" customFormat="1" ht="18" customHeight="1">
      <c r="A16" s="12">
        <v>2</v>
      </c>
      <c r="B16" s="12" t="s">
        <v>48</v>
      </c>
      <c r="C16" s="12" t="s">
        <v>45</v>
      </c>
      <c r="D16" s="24" t="s">
        <v>49</v>
      </c>
      <c r="E16" s="13" t="s">
        <v>50</v>
      </c>
      <c r="F16" s="12" t="s">
        <v>15</v>
      </c>
      <c r="G16" s="12">
        <v>2</v>
      </c>
      <c r="H16" s="15">
        <v>3500</v>
      </c>
      <c r="I16" s="25">
        <f t="shared" si="2"/>
        <v>7000</v>
      </c>
      <c r="J16" s="12"/>
    </row>
    <row r="17" spans="1:10" s="3" customFormat="1" ht="18" customHeight="1">
      <c r="A17" s="12">
        <v>3</v>
      </c>
      <c r="B17" s="12" t="s">
        <v>51</v>
      </c>
      <c r="C17" s="12" t="s">
        <v>45</v>
      </c>
      <c r="D17" s="12" t="s">
        <v>52</v>
      </c>
      <c r="E17" s="13" t="s">
        <v>53</v>
      </c>
      <c r="F17" s="12" t="s">
        <v>15</v>
      </c>
      <c r="G17" s="12">
        <v>7</v>
      </c>
      <c r="H17" s="15">
        <v>3500</v>
      </c>
      <c r="I17" s="25">
        <f t="shared" si="2"/>
        <v>24500</v>
      </c>
      <c r="J17" s="12"/>
    </row>
    <row r="18" spans="1:10" s="3" customFormat="1" ht="18" customHeight="1">
      <c r="A18" s="55" t="s">
        <v>54</v>
      </c>
      <c r="B18" s="56"/>
      <c r="C18" s="56"/>
      <c r="D18" s="56"/>
      <c r="E18" s="57"/>
      <c r="F18" s="12"/>
      <c r="G18" s="12"/>
      <c r="H18" s="25"/>
      <c r="I18" s="23"/>
      <c r="J18" s="12"/>
    </row>
    <row r="19" spans="1:10" s="3" customFormat="1" ht="18" customHeight="1">
      <c r="A19" s="12">
        <v>1</v>
      </c>
      <c r="B19" s="12" t="s">
        <v>55</v>
      </c>
      <c r="C19" s="12" t="s">
        <v>56</v>
      </c>
      <c r="D19" s="12" t="s">
        <v>57</v>
      </c>
      <c r="E19" s="13" t="s">
        <v>58</v>
      </c>
      <c r="F19" s="12" t="s">
        <v>15</v>
      </c>
      <c r="G19" s="12">
        <v>13</v>
      </c>
      <c r="H19" s="15">
        <v>1500</v>
      </c>
      <c r="I19" s="25">
        <f t="shared" ref="I19:I21" si="3">H19*G19</f>
        <v>19500</v>
      </c>
      <c r="J19" s="12"/>
    </row>
    <row r="20" spans="1:10" s="3" customFormat="1" ht="18" customHeight="1">
      <c r="A20" s="12">
        <v>2</v>
      </c>
      <c r="B20" s="15" t="s">
        <v>59</v>
      </c>
      <c r="C20" s="12" t="s">
        <v>60</v>
      </c>
      <c r="D20" s="12" t="s">
        <v>61</v>
      </c>
      <c r="E20" s="13" t="s">
        <v>62</v>
      </c>
      <c r="F20" s="12" t="s">
        <v>15</v>
      </c>
      <c r="G20" s="12">
        <v>2</v>
      </c>
      <c r="H20" s="15">
        <v>1800</v>
      </c>
      <c r="I20" s="25">
        <f t="shared" si="3"/>
        <v>3600</v>
      </c>
      <c r="J20" s="12"/>
    </row>
    <row r="21" spans="1:10" s="3" customFormat="1" ht="18" customHeight="1">
      <c r="A21" s="12">
        <v>3</v>
      </c>
      <c r="B21" s="15" t="s">
        <v>59</v>
      </c>
      <c r="C21" s="15" t="s">
        <v>63</v>
      </c>
      <c r="D21" s="15" t="s">
        <v>64</v>
      </c>
      <c r="E21" s="26" t="s">
        <v>65</v>
      </c>
      <c r="F21" s="15" t="s">
        <v>15</v>
      </c>
      <c r="G21" s="15">
        <v>21</v>
      </c>
      <c r="H21" s="12">
        <v>1800</v>
      </c>
      <c r="I21" s="25">
        <f t="shared" si="3"/>
        <v>37800</v>
      </c>
      <c r="J21" s="12"/>
    </row>
    <row r="22" spans="1:10" s="3" customFormat="1" ht="18" customHeight="1">
      <c r="A22" s="55" t="s">
        <v>66</v>
      </c>
      <c r="B22" s="56"/>
      <c r="C22" s="56"/>
      <c r="D22" s="56"/>
      <c r="E22" s="57"/>
      <c r="F22" s="12"/>
      <c r="G22" s="12"/>
      <c r="H22" s="25"/>
      <c r="I22" s="23"/>
      <c r="J22" s="12"/>
    </row>
    <row r="23" spans="1:10" s="3" customFormat="1" ht="18" customHeight="1">
      <c r="A23" s="12">
        <v>1</v>
      </c>
      <c r="B23" s="12" t="s">
        <v>67</v>
      </c>
      <c r="C23" s="12" t="s">
        <v>68</v>
      </c>
      <c r="D23" s="12" t="s">
        <v>69</v>
      </c>
      <c r="E23" s="13" t="s">
        <v>70</v>
      </c>
      <c r="F23" s="12" t="s">
        <v>71</v>
      </c>
      <c r="G23" s="12">
        <v>1</v>
      </c>
      <c r="H23" s="15">
        <v>500</v>
      </c>
      <c r="I23" s="25">
        <f t="shared" ref="I23:I39" si="4">H23*G23</f>
        <v>500</v>
      </c>
      <c r="J23" s="12"/>
    </row>
    <row r="24" spans="1:10" s="3" customFormat="1" ht="18" customHeight="1">
      <c r="A24" s="12">
        <v>2</v>
      </c>
      <c r="B24" s="12" t="s">
        <v>72</v>
      </c>
      <c r="C24" s="12" t="s">
        <v>73</v>
      </c>
      <c r="D24" s="12" t="s">
        <v>74</v>
      </c>
      <c r="E24" s="13" t="s">
        <v>75</v>
      </c>
      <c r="F24" s="12" t="s">
        <v>76</v>
      </c>
      <c r="G24" s="12">
        <v>50</v>
      </c>
      <c r="H24" s="12">
        <v>100</v>
      </c>
      <c r="I24" s="25">
        <f t="shared" si="4"/>
        <v>5000</v>
      </c>
      <c r="J24" s="12"/>
    </row>
    <row r="25" spans="1:10" s="3" customFormat="1" ht="18" customHeight="1">
      <c r="A25" s="12">
        <v>3</v>
      </c>
      <c r="B25" s="27" t="s">
        <v>77</v>
      </c>
      <c r="C25" s="27" t="s">
        <v>73</v>
      </c>
      <c r="D25" s="27" t="s">
        <v>74</v>
      </c>
      <c r="E25" s="28" t="s">
        <v>78</v>
      </c>
      <c r="F25" s="29" t="s">
        <v>79</v>
      </c>
      <c r="G25" s="29">
        <v>12</v>
      </c>
      <c r="H25" s="30">
        <v>5600</v>
      </c>
      <c r="I25" s="25">
        <f t="shared" si="4"/>
        <v>67200</v>
      </c>
      <c r="J25" s="44"/>
    </row>
    <row r="26" spans="1:10" s="3" customFormat="1" ht="18" customHeight="1">
      <c r="A26" s="12">
        <v>4</v>
      </c>
      <c r="B26" s="31" t="s">
        <v>80</v>
      </c>
      <c r="C26" s="27" t="s">
        <v>73</v>
      </c>
      <c r="D26" s="27" t="s">
        <v>74</v>
      </c>
      <c r="E26" s="13" t="s">
        <v>81</v>
      </c>
      <c r="F26" s="32" t="s">
        <v>71</v>
      </c>
      <c r="G26" s="32">
        <v>2</v>
      </c>
      <c r="H26" s="32">
        <v>1000</v>
      </c>
      <c r="I26" s="25">
        <f t="shared" si="4"/>
        <v>2000</v>
      </c>
      <c r="J26" s="44"/>
    </row>
    <row r="27" spans="1:10" s="3" customFormat="1" ht="18" customHeight="1">
      <c r="A27" s="12">
        <v>5</v>
      </c>
      <c r="B27" s="31" t="s">
        <v>82</v>
      </c>
      <c r="C27" s="27" t="s">
        <v>73</v>
      </c>
      <c r="D27" s="33" t="s">
        <v>74</v>
      </c>
      <c r="E27" s="13" t="s">
        <v>83</v>
      </c>
      <c r="F27" s="31" t="s">
        <v>71</v>
      </c>
      <c r="G27" s="31">
        <v>1</v>
      </c>
      <c r="H27" s="32">
        <v>1950</v>
      </c>
      <c r="I27" s="25">
        <f t="shared" si="4"/>
        <v>1950</v>
      </c>
      <c r="J27" s="44"/>
    </row>
    <row r="28" spans="1:10" s="3" customFormat="1" ht="18" customHeight="1">
      <c r="A28" s="12">
        <v>6</v>
      </c>
      <c r="B28" s="31" t="s">
        <v>84</v>
      </c>
      <c r="C28" s="27" t="s">
        <v>73</v>
      </c>
      <c r="D28" s="27" t="s">
        <v>74</v>
      </c>
      <c r="E28" s="34" t="s">
        <v>85</v>
      </c>
      <c r="F28" s="35" t="s">
        <v>71</v>
      </c>
      <c r="G28" s="32">
        <v>1</v>
      </c>
      <c r="H28" s="32">
        <v>870</v>
      </c>
      <c r="I28" s="25">
        <f t="shared" si="4"/>
        <v>870</v>
      </c>
      <c r="J28" s="44"/>
    </row>
    <row r="29" spans="1:10" s="3" customFormat="1" ht="18" customHeight="1">
      <c r="A29" s="12">
        <v>7</v>
      </c>
      <c r="B29" s="12" t="s">
        <v>86</v>
      </c>
      <c r="C29" s="27" t="s">
        <v>73</v>
      </c>
      <c r="D29" s="12" t="s">
        <v>74</v>
      </c>
      <c r="E29" s="13" t="s">
        <v>87</v>
      </c>
      <c r="F29" s="12" t="s">
        <v>71</v>
      </c>
      <c r="G29" s="12">
        <v>8</v>
      </c>
      <c r="H29" s="15">
        <v>1200</v>
      </c>
      <c r="I29" s="25">
        <f t="shared" si="4"/>
        <v>9600</v>
      </c>
      <c r="J29" s="44"/>
    </row>
    <row r="30" spans="1:10" s="3" customFormat="1" ht="18" customHeight="1">
      <c r="A30" s="12">
        <v>8</v>
      </c>
      <c r="B30" s="12" t="s">
        <v>86</v>
      </c>
      <c r="C30" s="27" t="s">
        <v>73</v>
      </c>
      <c r="D30" s="12" t="s">
        <v>74</v>
      </c>
      <c r="E30" s="13" t="s">
        <v>88</v>
      </c>
      <c r="F30" s="12" t="s">
        <v>71</v>
      </c>
      <c r="G30" s="12">
        <v>4</v>
      </c>
      <c r="H30" s="15">
        <v>1000</v>
      </c>
      <c r="I30" s="25">
        <f t="shared" si="4"/>
        <v>4000</v>
      </c>
      <c r="J30" s="44"/>
    </row>
    <row r="31" spans="1:10" s="3" customFormat="1" ht="18" customHeight="1">
      <c r="A31" s="12">
        <v>9</v>
      </c>
      <c r="B31" s="31" t="s">
        <v>89</v>
      </c>
      <c r="C31" s="27" t="s">
        <v>73</v>
      </c>
      <c r="D31" s="27" t="s">
        <v>74</v>
      </c>
      <c r="E31" s="13" t="s">
        <v>90</v>
      </c>
      <c r="F31" s="32" t="s">
        <v>71</v>
      </c>
      <c r="G31" s="32">
        <v>2</v>
      </c>
      <c r="H31" s="32">
        <v>930</v>
      </c>
      <c r="I31" s="25">
        <f t="shared" si="4"/>
        <v>1860</v>
      </c>
      <c r="J31" s="44"/>
    </row>
    <row r="32" spans="1:10" s="3" customFormat="1" ht="18" customHeight="1">
      <c r="A32" s="12">
        <v>10</v>
      </c>
      <c r="B32" s="27" t="s">
        <v>91</v>
      </c>
      <c r="C32" s="27" t="s">
        <v>73</v>
      </c>
      <c r="D32" s="27" t="s">
        <v>74</v>
      </c>
      <c r="E32" s="28" t="s">
        <v>92</v>
      </c>
      <c r="F32" s="36" t="s">
        <v>71</v>
      </c>
      <c r="G32" s="36">
        <v>5</v>
      </c>
      <c r="H32" s="36">
        <v>300</v>
      </c>
      <c r="I32" s="25">
        <f t="shared" si="4"/>
        <v>1500</v>
      </c>
      <c r="J32" s="44"/>
    </row>
    <row r="33" spans="1:10" s="3" customFormat="1" ht="18" customHeight="1">
      <c r="A33" s="12">
        <v>11</v>
      </c>
      <c r="B33" s="37" t="s">
        <v>91</v>
      </c>
      <c r="C33" s="27" t="s">
        <v>73</v>
      </c>
      <c r="D33" s="27" t="s">
        <v>74</v>
      </c>
      <c r="E33" s="28" t="s">
        <v>92</v>
      </c>
      <c r="F33" s="37" t="s">
        <v>71</v>
      </c>
      <c r="G33" s="37">
        <v>6</v>
      </c>
      <c r="H33" s="37">
        <v>300</v>
      </c>
      <c r="I33" s="25">
        <f t="shared" si="4"/>
        <v>1800</v>
      </c>
      <c r="J33" s="44"/>
    </row>
    <row r="34" spans="1:10" s="3" customFormat="1" ht="18" customHeight="1">
      <c r="A34" s="12">
        <v>12</v>
      </c>
      <c r="B34" s="12" t="s">
        <v>93</v>
      </c>
      <c r="C34" s="27" t="s">
        <v>73</v>
      </c>
      <c r="D34" s="12" t="s">
        <v>74</v>
      </c>
      <c r="E34" s="13" t="s">
        <v>94</v>
      </c>
      <c r="F34" s="12" t="s">
        <v>79</v>
      </c>
      <c r="G34" s="12">
        <v>1</v>
      </c>
      <c r="H34" s="12">
        <v>21190</v>
      </c>
      <c r="I34" s="25">
        <f t="shared" si="4"/>
        <v>21190</v>
      </c>
      <c r="J34" s="44"/>
    </row>
    <row r="35" spans="1:10" s="3" customFormat="1" ht="18" customHeight="1">
      <c r="A35" s="12">
        <v>13</v>
      </c>
      <c r="B35" s="12" t="s">
        <v>95</v>
      </c>
      <c r="C35" s="12" t="s">
        <v>73</v>
      </c>
      <c r="D35" s="12" t="s">
        <v>74</v>
      </c>
      <c r="E35" s="13" t="s">
        <v>96</v>
      </c>
      <c r="F35" s="12" t="s">
        <v>71</v>
      </c>
      <c r="G35" s="12">
        <v>2</v>
      </c>
      <c r="H35" s="12">
        <v>550</v>
      </c>
      <c r="I35" s="25">
        <f t="shared" si="4"/>
        <v>1100</v>
      </c>
      <c r="J35" s="12"/>
    </row>
    <row r="36" spans="1:10" s="3" customFormat="1" ht="18" customHeight="1">
      <c r="A36" s="12">
        <v>14</v>
      </c>
      <c r="B36" s="27" t="s">
        <v>97</v>
      </c>
      <c r="C36" s="12" t="s">
        <v>73</v>
      </c>
      <c r="D36" s="27" t="s">
        <v>74</v>
      </c>
      <c r="E36" s="28" t="s">
        <v>85</v>
      </c>
      <c r="F36" s="37" t="s">
        <v>71</v>
      </c>
      <c r="G36" s="36">
        <v>13</v>
      </c>
      <c r="H36" s="36">
        <v>800</v>
      </c>
      <c r="I36" s="25">
        <f t="shared" si="4"/>
        <v>10400</v>
      </c>
      <c r="J36" s="44"/>
    </row>
    <row r="37" spans="1:10" s="3" customFormat="1" ht="18" customHeight="1">
      <c r="A37" s="12">
        <v>15</v>
      </c>
      <c r="B37" s="12" t="s">
        <v>98</v>
      </c>
      <c r="C37" s="12" t="s">
        <v>73</v>
      </c>
      <c r="D37" s="12" t="s">
        <v>74</v>
      </c>
      <c r="E37" s="13" t="s">
        <v>99</v>
      </c>
      <c r="F37" s="12" t="s">
        <v>71</v>
      </c>
      <c r="G37" s="12">
        <v>14</v>
      </c>
      <c r="H37" s="12">
        <v>550</v>
      </c>
      <c r="I37" s="25">
        <f t="shared" si="4"/>
        <v>7700</v>
      </c>
      <c r="J37" s="12"/>
    </row>
    <row r="38" spans="1:10" s="3" customFormat="1" ht="18" customHeight="1">
      <c r="A38" s="12">
        <v>16</v>
      </c>
      <c r="B38" s="12" t="s">
        <v>100</v>
      </c>
      <c r="C38" s="12" t="s">
        <v>73</v>
      </c>
      <c r="D38" s="12" t="s">
        <v>74</v>
      </c>
      <c r="E38" s="13" t="s">
        <v>101</v>
      </c>
      <c r="F38" s="12" t="s">
        <v>76</v>
      </c>
      <c r="G38" s="12">
        <v>15</v>
      </c>
      <c r="H38" s="12">
        <v>100</v>
      </c>
      <c r="I38" s="25">
        <f t="shared" si="4"/>
        <v>1500</v>
      </c>
      <c r="J38" s="12"/>
    </row>
    <row r="39" spans="1:10" s="3" customFormat="1" ht="18" customHeight="1">
      <c r="A39" s="12">
        <v>17</v>
      </c>
      <c r="B39" s="31" t="s">
        <v>102</v>
      </c>
      <c r="C39" s="12" t="s">
        <v>73</v>
      </c>
      <c r="D39" s="27" t="s">
        <v>74</v>
      </c>
      <c r="E39" s="13" t="s">
        <v>103</v>
      </c>
      <c r="F39" s="32" t="s">
        <v>71</v>
      </c>
      <c r="G39" s="32">
        <v>1</v>
      </c>
      <c r="H39" s="32">
        <v>900</v>
      </c>
      <c r="I39" s="25">
        <f t="shared" si="4"/>
        <v>900</v>
      </c>
      <c r="J39" s="44"/>
    </row>
    <row r="40" spans="1:10" s="3" customFormat="1" ht="18" customHeight="1">
      <c r="A40" s="55" t="s">
        <v>104</v>
      </c>
      <c r="B40" s="56"/>
      <c r="C40" s="56"/>
      <c r="D40" s="56"/>
      <c r="E40" s="56"/>
      <c r="F40" s="57"/>
      <c r="G40" s="12"/>
      <c r="H40" s="38"/>
      <c r="I40" s="45"/>
      <c r="J40" s="44"/>
    </row>
    <row r="41" spans="1:10" s="3" customFormat="1" ht="18" customHeight="1">
      <c r="A41" s="12">
        <v>1</v>
      </c>
      <c r="B41" s="12" t="s">
        <v>105</v>
      </c>
      <c r="C41" s="12" t="s">
        <v>73</v>
      </c>
      <c r="D41" s="12" t="s">
        <v>74</v>
      </c>
      <c r="E41" s="39" t="s">
        <v>106</v>
      </c>
      <c r="F41" s="12" t="s">
        <v>107</v>
      </c>
      <c r="G41" s="12">
        <v>50</v>
      </c>
      <c r="H41" s="15">
        <v>50</v>
      </c>
      <c r="I41" s="25">
        <f t="shared" ref="I41:I49" si="5">H41*G41</f>
        <v>2500</v>
      </c>
      <c r="J41" s="44"/>
    </row>
    <row r="42" spans="1:10" s="3" customFormat="1" ht="18" customHeight="1">
      <c r="A42" s="12">
        <v>2</v>
      </c>
      <c r="B42" s="12" t="s">
        <v>108</v>
      </c>
      <c r="C42" s="12" t="s">
        <v>73</v>
      </c>
      <c r="D42" s="12" t="s">
        <v>74</v>
      </c>
      <c r="E42" s="17" t="s">
        <v>106</v>
      </c>
      <c r="F42" s="12" t="s">
        <v>107</v>
      </c>
      <c r="G42" s="12">
        <v>8</v>
      </c>
      <c r="H42" s="15">
        <v>80</v>
      </c>
      <c r="I42" s="25">
        <f t="shared" si="5"/>
        <v>640</v>
      </c>
      <c r="J42" s="44"/>
    </row>
    <row r="43" spans="1:10" s="3" customFormat="1" ht="18" customHeight="1">
      <c r="A43" s="12">
        <v>3</v>
      </c>
      <c r="B43" s="31" t="s">
        <v>109</v>
      </c>
      <c r="C43" s="12" t="s">
        <v>73</v>
      </c>
      <c r="D43" s="27" t="s">
        <v>74</v>
      </c>
      <c r="E43" s="13" t="s">
        <v>110</v>
      </c>
      <c r="F43" s="3" t="s">
        <v>111</v>
      </c>
      <c r="G43" s="32">
        <v>12</v>
      </c>
      <c r="H43" s="32">
        <v>128</v>
      </c>
      <c r="I43" s="25">
        <f t="shared" si="5"/>
        <v>1536</v>
      </c>
      <c r="J43" s="44"/>
    </row>
    <row r="44" spans="1:10" s="3" customFormat="1" ht="18" customHeight="1">
      <c r="A44" s="12">
        <v>4</v>
      </c>
      <c r="B44" s="31" t="s">
        <v>112</v>
      </c>
      <c r="C44" s="12" t="s">
        <v>73</v>
      </c>
      <c r="D44" s="27" t="s">
        <v>74</v>
      </c>
      <c r="E44" s="13" t="s">
        <v>106</v>
      </c>
      <c r="F44" s="3" t="s">
        <v>111</v>
      </c>
      <c r="G44" s="32">
        <v>9</v>
      </c>
      <c r="H44" s="32">
        <v>125</v>
      </c>
      <c r="I44" s="25">
        <f t="shared" si="5"/>
        <v>1125</v>
      </c>
      <c r="J44" s="44"/>
    </row>
    <row r="45" spans="1:10" s="3" customFormat="1" ht="18" customHeight="1">
      <c r="A45" s="12">
        <v>5</v>
      </c>
      <c r="B45" s="31" t="s">
        <v>113</v>
      </c>
      <c r="C45" s="12" t="s">
        <v>73</v>
      </c>
      <c r="D45" s="27" t="s">
        <v>74</v>
      </c>
      <c r="E45" s="13" t="s">
        <v>106</v>
      </c>
      <c r="F45" s="3" t="s">
        <v>111</v>
      </c>
      <c r="G45" s="32">
        <v>9</v>
      </c>
      <c r="H45" s="32">
        <v>125</v>
      </c>
      <c r="I45" s="25">
        <f t="shared" si="5"/>
        <v>1125</v>
      </c>
      <c r="J45" s="44"/>
    </row>
    <row r="46" spans="1:10" s="3" customFormat="1" ht="18" customHeight="1">
      <c r="A46" s="12">
        <v>6</v>
      </c>
      <c r="B46" s="12" t="s">
        <v>114</v>
      </c>
      <c r="C46" s="12" t="s">
        <v>73</v>
      </c>
      <c r="D46" s="12" t="s">
        <v>74</v>
      </c>
      <c r="E46" s="13" t="s">
        <v>115</v>
      </c>
      <c r="F46" s="12" t="s">
        <v>107</v>
      </c>
      <c r="G46" s="12">
        <v>40</v>
      </c>
      <c r="H46" s="12">
        <v>90</v>
      </c>
      <c r="I46" s="25">
        <f t="shared" si="5"/>
        <v>3600</v>
      </c>
      <c r="J46" s="44"/>
    </row>
    <row r="47" spans="1:10" s="3" customFormat="1" ht="18" customHeight="1">
      <c r="A47" s="12">
        <v>7</v>
      </c>
      <c r="B47" s="12" t="s">
        <v>116</v>
      </c>
      <c r="C47" s="12" t="s">
        <v>73</v>
      </c>
      <c r="D47" s="12" t="s">
        <v>117</v>
      </c>
      <c r="E47" s="13" t="s">
        <v>118</v>
      </c>
      <c r="F47" s="12" t="s">
        <v>79</v>
      </c>
      <c r="G47" s="12">
        <v>150</v>
      </c>
      <c r="H47" s="15">
        <v>200</v>
      </c>
      <c r="I47" s="25">
        <f t="shared" si="5"/>
        <v>30000</v>
      </c>
      <c r="J47" s="12"/>
    </row>
    <row r="48" spans="1:10" s="3" customFormat="1" ht="18" customHeight="1">
      <c r="A48" s="12">
        <v>8</v>
      </c>
      <c r="B48" s="12" t="s">
        <v>119</v>
      </c>
      <c r="C48" s="12" t="s">
        <v>73</v>
      </c>
      <c r="D48" s="12" t="s">
        <v>120</v>
      </c>
      <c r="E48" s="13" t="s">
        <v>106</v>
      </c>
      <c r="F48" s="12" t="s">
        <v>107</v>
      </c>
      <c r="G48" s="12">
        <v>310</v>
      </c>
      <c r="H48" s="12">
        <v>35</v>
      </c>
      <c r="I48" s="25">
        <f t="shared" si="5"/>
        <v>10850</v>
      </c>
      <c r="J48" s="44"/>
    </row>
    <row r="49" spans="1:10" s="3" customFormat="1" ht="18" customHeight="1">
      <c r="A49" s="12">
        <v>9</v>
      </c>
      <c r="B49" s="12" t="s">
        <v>121</v>
      </c>
      <c r="C49" s="12" t="s">
        <v>73</v>
      </c>
      <c r="D49" s="12" t="s">
        <v>74</v>
      </c>
      <c r="E49" s="13" t="s">
        <v>122</v>
      </c>
      <c r="F49" s="12" t="s">
        <v>107</v>
      </c>
      <c r="G49" s="12">
        <v>20</v>
      </c>
      <c r="H49" s="12">
        <v>910</v>
      </c>
      <c r="I49" s="25">
        <f t="shared" si="5"/>
        <v>18200</v>
      </c>
      <c r="J49" s="44"/>
    </row>
    <row r="50" spans="1:10" s="3" customFormat="1" ht="18" customHeight="1">
      <c r="A50" s="55" t="s">
        <v>123</v>
      </c>
      <c r="B50" s="56"/>
      <c r="C50" s="56"/>
      <c r="D50" s="56"/>
      <c r="E50" s="57"/>
      <c r="F50" s="37"/>
      <c r="G50" s="37"/>
      <c r="H50" s="40"/>
      <c r="I50" s="46"/>
      <c r="J50" s="12"/>
    </row>
    <row r="51" spans="1:10" s="3" customFormat="1" ht="18" customHeight="1">
      <c r="A51" s="12">
        <v>1</v>
      </c>
      <c r="B51" s="12" t="s">
        <v>124</v>
      </c>
      <c r="C51" s="12" t="s">
        <v>73</v>
      </c>
      <c r="D51" s="12" t="s">
        <v>74</v>
      </c>
      <c r="E51" s="13" t="s">
        <v>125</v>
      </c>
      <c r="F51" s="12" t="s">
        <v>107</v>
      </c>
      <c r="G51" s="12">
        <v>24</v>
      </c>
      <c r="H51" s="15">
        <v>300</v>
      </c>
      <c r="I51" s="23">
        <f>H51*G51</f>
        <v>7200</v>
      </c>
      <c r="J51" s="44"/>
    </row>
    <row r="52" spans="1:10" s="3" customFormat="1" ht="18" customHeight="1">
      <c r="A52" s="12">
        <v>2</v>
      </c>
      <c r="B52" s="12" t="s">
        <v>124</v>
      </c>
      <c r="C52" s="12" t="s">
        <v>73</v>
      </c>
      <c r="D52" s="12" t="s">
        <v>74</v>
      </c>
      <c r="E52" s="13" t="s">
        <v>126</v>
      </c>
      <c r="F52" s="12" t="s">
        <v>107</v>
      </c>
      <c r="G52" s="12">
        <v>7</v>
      </c>
      <c r="H52" s="15">
        <v>300</v>
      </c>
      <c r="I52" s="23">
        <f t="shared" ref="I52:I61" si="6">H52*G52</f>
        <v>2100</v>
      </c>
      <c r="J52" s="44"/>
    </row>
    <row r="53" spans="1:10" s="3" customFormat="1" ht="18" customHeight="1">
      <c r="A53" s="12">
        <v>3</v>
      </c>
      <c r="B53" s="12" t="s">
        <v>127</v>
      </c>
      <c r="C53" s="12" t="s">
        <v>73</v>
      </c>
      <c r="D53" s="12" t="s">
        <v>74</v>
      </c>
      <c r="E53" s="13" t="s">
        <v>128</v>
      </c>
      <c r="F53" s="12" t="s">
        <v>79</v>
      </c>
      <c r="G53" s="41">
        <v>1</v>
      </c>
      <c r="H53" s="12">
        <v>20000</v>
      </c>
      <c r="I53" s="23">
        <f t="shared" si="6"/>
        <v>20000</v>
      </c>
      <c r="J53" s="44"/>
    </row>
    <row r="54" spans="1:10" s="3" customFormat="1" ht="18" customHeight="1">
      <c r="A54" s="12">
        <v>4</v>
      </c>
      <c r="B54" s="31" t="s">
        <v>129</v>
      </c>
      <c r="C54" s="12" t="s">
        <v>73</v>
      </c>
      <c r="D54" s="27" t="s">
        <v>74</v>
      </c>
      <c r="E54" s="13" t="s">
        <v>130</v>
      </c>
      <c r="F54" s="12" t="s">
        <v>107</v>
      </c>
      <c r="G54" s="32">
        <v>3</v>
      </c>
      <c r="H54" s="32">
        <v>2800</v>
      </c>
      <c r="I54" s="23">
        <f t="shared" si="6"/>
        <v>8400</v>
      </c>
      <c r="J54" s="44"/>
    </row>
    <row r="55" spans="1:10" s="3" customFormat="1" ht="18" customHeight="1">
      <c r="A55" s="12">
        <v>5</v>
      </c>
      <c r="B55" s="12" t="s">
        <v>131</v>
      </c>
      <c r="C55" s="12" t="s">
        <v>73</v>
      </c>
      <c r="D55" s="12" t="s">
        <v>74</v>
      </c>
      <c r="E55" s="17" t="s">
        <v>74</v>
      </c>
      <c r="F55" s="12" t="s">
        <v>107</v>
      </c>
      <c r="G55" s="12">
        <v>36</v>
      </c>
      <c r="H55" s="12">
        <v>420</v>
      </c>
      <c r="I55" s="23">
        <f t="shared" si="6"/>
        <v>15120</v>
      </c>
      <c r="J55" s="44"/>
    </row>
    <row r="56" spans="1:10" s="3" customFormat="1" ht="18" customHeight="1">
      <c r="A56" s="12">
        <v>6</v>
      </c>
      <c r="B56" s="12" t="s">
        <v>132</v>
      </c>
      <c r="C56" s="12" t="s">
        <v>133</v>
      </c>
      <c r="D56" s="12" t="s">
        <v>74</v>
      </c>
      <c r="E56" s="13" t="s">
        <v>134</v>
      </c>
      <c r="F56" s="12" t="s">
        <v>107</v>
      </c>
      <c r="G56" s="12">
        <v>1</v>
      </c>
      <c r="H56" s="12">
        <v>1500</v>
      </c>
      <c r="I56" s="23">
        <f t="shared" si="6"/>
        <v>1500</v>
      </c>
      <c r="J56" s="12"/>
    </row>
    <row r="57" spans="1:10" s="3" customFormat="1" ht="18" customHeight="1">
      <c r="A57" s="12">
        <v>7</v>
      </c>
      <c r="B57" s="12" t="s">
        <v>135</v>
      </c>
      <c r="C57" s="12" t="s">
        <v>73</v>
      </c>
      <c r="D57" s="12" t="s">
        <v>74</v>
      </c>
      <c r="E57" s="13" t="s">
        <v>136</v>
      </c>
      <c r="F57" s="12" t="s">
        <v>107</v>
      </c>
      <c r="G57" s="12">
        <v>1</v>
      </c>
      <c r="H57" s="12">
        <v>1350</v>
      </c>
      <c r="I57" s="23">
        <f t="shared" si="6"/>
        <v>1350</v>
      </c>
      <c r="J57" s="44"/>
    </row>
    <row r="58" spans="1:10" s="3" customFormat="1" ht="18" customHeight="1">
      <c r="A58" s="12">
        <v>8</v>
      </c>
      <c r="B58" s="12" t="s">
        <v>137</v>
      </c>
      <c r="C58" s="12" t="s">
        <v>73</v>
      </c>
      <c r="D58" s="12" t="s">
        <v>120</v>
      </c>
      <c r="E58" s="13" t="s">
        <v>138</v>
      </c>
      <c r="F58" s="12" t="s">
        <v>71</v>
      </c>
      <c r="G58" s="12">
        <v>6</v>
      </c>
      <c r="H58" s="12">
        <v>272</v>
      </c>
      <c r="I58" s="23">
        <f t="shared" si="6"/>
        <v>1632</v>
      </c>
      <c r="J58" s="44"/>
    </row>
    <row r="59" spans="1:10" s="4" customFormat="1" ht="18" customHeight="1">
      <c r="A59" s="12">
        <v>9</v>
      </c>
      <c r="B59" s="12" t="s">
        <v>139</v>
      </c>
      <c r="C59" s="12" t="s">
        <v>73</v>
      </c>
      <c r="D59" s="27" t="s">
        <v>74</v>
      </c>
      <c r="E59" s="13" t="s">
        <v>140</v>
      </c>
      <c r="F59" s="12" t="s">
        <v>107</v>
      </c>
      <c r="G59" s="12">
        <v>60</v>
      </c>
      <c r="H59" s="12">
        <v>530</v>
      </c>
      <c r="I59" s="23">
        <f t="shared" si="6"/>
        <v>31800</v>
      </c>
      <c r="J59" s="44"/>
    </row>
    <row r="60" spans="1:10" s="3" customFormat="1" ht="18" customHeight="1">
      <c r="A60" s="12">
        <v>10</v>
      </c>
      <c r="B60" s="12" t="s">
        <v>141</v>
      </c>
      <c r="C60" s="12" t="s">
        <v>74</v>
      </c>
      <c r="D60" s="12" t="s">
        <v>74</v>
      </c>
      <c r="E60" s="13" t="s">
        <v>142</v>
      </c>
      <c r="F60" s="12" t="s">
        <v>71</v>
      </c>
      <c r="G60" s="12">
        <v>4</v>
      </c>
      <c r="H60" s="23">
        <v>1850</v>
      </c>
      <c r="I60" s="23">
        <f t="shared" si="6"/>
        <v>7400</v>
      </c>
      <c r="J60" s="44"/>
    </row>
    <row r="61" spans="1:10" s="3" customFormat="1" ht="18" customHeight="1">
      <c r="A61" s="12">
        <v>11</v>
      </c>
      <c r="B61" s="12" t="s">
        <v>141</v>
      </c>
      <c r="C61" s="12" t="s">
        <v>120</v>
      </c>
      <c r="D61" s="12" t="s">
        <v>120</v>
      </c>
      <c r="E61" s="13" t="s">
        <v>143</v>
      </c>
      <c r="F61" s="12" t="s">
        <v>71</v>
      </c>
      <c r="G61" s="12">
        <v>4</v>
      </c>
      <c r="H61" s="12">
        <v>700</v>
      </c>
      <c r="I61" s="23">
        <f t="shared" si="6"/>
        <v>2800</v>
      </c>
      <c r="J61" s="44"/>
    </row>
    <row r="62" spans="1:10" s="3" customFormat="1" ht="18" customHeight="1">
      <c r="A62" s="59" t="s">
        <v>144</v>
      </c>
      <c r="B62" s="59"/>
      <c r="C62" s="59"/>
      <c r="D62" s="59"/>
      <c r="E62" s="59"/>
      <c r="H62" s="22"/>
      <c r="I62" s="22"/>
      <c r="J62" s="12"/>
    </row>
    <row r="63" spans="1:10" s="3" customFormat="1" ht="18" customHeight="1">
      <c r="A63" s="12">
        <v>1</v>
      </c>
      <c r="B63" s="12" t="s">
        <v>145</v>
      </c>
      <c r="C63" s="12" t="s">
        <v>56</v>
      </c>
      <c r="D63" s="12" t="s">
        <v>146</v>
      </c>
      <c r="E63" s="13" t="s">
        <v>147</v>
      </c>
      <c r="F63" s="12" t="s">
        <v>15</v>
      </c>
      <c r="G63" s="12">
        <v>1</v>
      </c>
      <c r="H63" s="12">
        <v>4000</v>
      </c>
      <c r="I63" s="23">
        <f>H63*G63</f>
        <v>4000</v>
      </c>
      <c r="J63" s="12"/>
    </row>
    <row r="64" spans="1:10" s="3" customFormat="1" ht="18" customHeight="1">
      <c r="A64" s="12">
        <v>2</v>
      </c>
      <c r="B64" s="12" t="s">
        <v>148</v>
      </c>
      <c r="C64" s="12" t="s">
        <v>45</v>
      </c>
      <c r="D64" s="12"/>
      <c r="E64" s="13" t="s">
        <v>149</v>
      </c>
      <c r="F64" s="12" t="s">
        <v>15</v>
      </c>
      <c r="G64" s="41">
        <v>1</v>
      </c>
      <c r="H64" s="12">
        <v>4500</v>
      </c>
      <c r="I64" s="23">
        <f t="shared" ref="I64:I73" si="7">H64*G64</f>
        <v>4500</v>
      </c>
      <c r="J64" s="12"/>
    </row>
    <row r="65" spans="1:11" s="3" customFormat="1" ht="18" customHeight="1">
      <c r="A65" s="12">
        <v>3</v>
      </c>
      <c r="B65" s="47" t="s">
        <v>150</v>
      </c>
      <c r="C65" s="12" t="s">
        <v>151</v>
      </c>
      <c r="D65" s="12" t="s">
        <v>152</v>
      </c>
      <c r="E65" s="13" t="s">
        <v>153</v>
      </c>
      <c r="F65" s="47" t="s">
        <v>15</v>
      </c>
      <c r="G65" s="47">
        <v>1</v>
      </c>
      <c r="H65" s="12">
        <v>200</v>
      </c>
      <c r="I65" s="23">
        <f t="shared" si="7"/>
        <v>200</v>
      </c>
      <c r="J65" s="12"/>
    </row>
    <row r="66" spans="1:11" s="3" customFormat="1" ht="18" customHeight="1">
      <c r="A66" s="12">
        <v>4</v>
      </c>
      <c r="B66" s="12" t="s">
        <v>154</v>
      </c>
      <c r="C66" s="12" t="s">
        <v>155</v>
      </c>
      <c r="D66" s="12" t="s">
        <v>156</v>
      </c>
      <c r="E66" s="13" t="s">
        <v>157</v>
      </c>
      <c r="F66" s="12" t="s">
        <v>15</v>
      </c>
      <c r="G66" s="12">
        <v>1</v>
      </c>
      <c r="H66" s="12">
        <v>2000</v>
      </c>
      <c r="I66" s="23">
        <f t="shared" si="7"/>
        <v>2000</v>
      </c>
      <c r="J66" s="12"/>
    </row>
    <row r="67" spans="1:11" s="3" customFormat="1" ht="18" customHeight="1">
      <c r="A67" s="12">
        <v>5</v>
      </c>
      <c r="B67" s="12" t="s">
        <v>158</v>
      </c>
      <c r="C67" s="12" t="s">
        <v>159</v>
      </c>
      <c r="D67" s="12" t="s">
        <v>160</v>
      </c>
      <c r="E67" s="48" t="s">
        <v>161</v>
      </c>
      <c r="F67" s="12" t="s">
        <v>15</v>
      </c>
      <c r="G67" s="12">
        <v>1</v>
      </c>
      <c r="H67" s="12">
        <v>3000</v>
      </c>
      <c r="I67" s="23">
        <f t="shared" si="7"/>
        <v>3000</v>
      </c>
      <c r="J67" s="12"/>
    </row>
    <row r="68" spans="1:11" s="3" customFormat="1" ht="18" customHeight="1">
      <c r="A68" s="12">
        <v>6</v>
      </c>
      <c r="B68" s="12" t="s">
        <v>162</v>
      </c>
      <c r="C68" s="12" t="s">
        <v>73</v>
      </c>
      <c r="D68" s="12" t="s">
        <v>74</v>
      </c>
      <c r="E68" s="13" t="s">
        <v>163</v>
      </c>
      <c r="F68" s="12" t="s">
        <v>79</v>
      </c>
      <c r="G68" s="12">
        <v>1</v>
      </c>
      <c r="H68" s="12">
        <v>3500</v>
      </c>
      <c r="I68" s="23">
        <f t="shared" si="7"/>
        <v>3500</v>
      </c>
      <c r="J68" s="12"/>
    </row>
    <row r="69" spans="1:11" s="3" customFormat="1" ht="18" customHeight="1">
      <c r="A69" s="12">
        <v>7</v>
      </c>
      <c r="B69" s="12" t="s">
        <v>164</v>
      </c>
      <c r="C69" s="12" t="s">
        <v>165</v>
      </c>
      <c r="D69" s="12" t="s">
        <v>166</v>
      </c>
      <c r="E69" s="13" t="s">
        <v>167</v>
      </c>
      <c r="F69" s="12" t="s">
        <v>15</v>
      </c>
      <c r="G69" s="12">
        <v>7</v>
      </c>
      <c r="H69" s="15">
        <v>600</v>
      </c>
      <c r="I69" s="23">
        <f t="shared" si="7"/>
        <v>4200</v>
      </c>
      <c r="J69" s="12"/>
    </row>
    <row r="70" spans="1:11" s="3" customFormat="1" ht="18" customHeight="1">
      <c r="A70" s="12">
        <v>8</v>
      </c>
      <c r="B70" s="12" t="s">
        <v>168</v>
      </c>
      <c r="C70" s="12" t="s">
        <v>169</v>
      </c>
      <c r="D70" s="12" t="s">
        <v>170</v>
      </c>
      <c r="E70" s="13" t="s">
        <v>171</v>
      </c>
      <c r="F70" s="12" t="s">
        <v>71</v>
      </c>
      <c r="G70" s="12">
        <v>4</v>
      </c>
      <c r="H70" s="12">
        <v>300</v>
      </c>
      <c r="I70" s="23">
        <f t="shared" si="7"/>
        <v>1200</v>
      </c>
      <c r="J70" s="12"/>
    </row>
    <row r="71" spans="1:11" s="3" customFormat="1" ht="18" customHeight="1">
      <c r="A71" s="12">
        <v>9</v>
      </c>
      <c r="B71" s="12" t="s">
        <v>172</v>
      </c>
      <c r="C71" s="12" t="s">
        <v>151</v>
      </c>
      <c r="D71" s="12" t="s">
        <v>152</v>
      </c>
      <c r="E71" s="13" t="s">
        <v>153</v>
      </c>
      <c r="F71" s="12" t="s">
        <v>15</v>
      </c>
      <c r="G71" s="12">
        <v>2</v>
      </c>
      <c r="H71" s="15">
        <v>200</v>
      </c>
      <c r="I71" s="23">
        <f t="shared" si="7"/>
        <v>400</v>
      </c>
      <c r="J71" s="12"/>
    </row>
    <row r="72" spans="1:11" s="3" customFormat="1" ht="18" customHeight="1">
      <c r="A72" s="12">
        <v>10</v>
      </c>
      <c r="B72" s="12" t="s">
        <v>173</v>
      </c>
      <c r="C72" s="12" t="s">
        <v>174</v>
      </c>
      <c r="D72" s="12" t="s">
        <v>175</v>
      </c>
      <c r="E72" s="13" t="s">
        <v>176</v>
      </c>
      <c r="F72" s="12" t="s">
        <v>177</v>
      </c>
      <c r="G72" s="12">
        <v>2.78</v>
      </c>
      <c r="H72" s="25">
        <v>2590</v>
      </c>
      <c r="I72" s="23">
        <f t="shared" si="7"/>
        <v>7200.2</v>
      </c>
      <c r="J72" s="12"/>
    </row>
    <row r="73" spans="1:11" s="3" customFormat="1" ht="18" customHeight="1">
      <c r="A73" s="12">
        <v>11</v>
      </c>
      <c r="B73" s="12" t="s">
        <v>178</v>
      </c>
      <c r="C73" s="12" t="s">
        <v>179</v>
      </c>
      <c r="D73" s="12" t="s">
        <v>180</v>
      </c>
      <c r="E73" s="13" t="s">
        <v>181</v>
      </c>
      <c r="F73" s="12" t="s">
        <v>15</v>
      </c>
      <c r="G73" s="12">
        <v>1</v>
      </c>
      <c r="H73" s="12">
        <v>2200</v>
      </c>
      <c r="I73" s="23">
        <f t="shared" si="7"/>
        <v>2200</v>
      </c>
      <c r="J73" s="12"/>
    </row>
    <row r="74" spans="1:11" ht="24.95" customHeight="1">
      <c r="A74" s="12"/>
      <c r="B74" s="49"/>
      <c r="C74" s="49"/>
      <c r="D74" s="49"/>
      <c r="E74" s="49"/>
      <c r="F74" s="49"/>
      <c r="G74" s="49"/>
      <c r="H74" s="50"/>
      <c r="I74" s="23">
        <f>SUM(I1:I73)</f>
        <v>857148.2</v>
      </c>
      <c r="J74" s="51"/>
    </row>
    <row r="77" spans="1:11" ht="11.1" customHeight="1">
      <c r="K77" s="52"/>
    </row>
  </sheetData>
  <mergeCells count="9">
    <mergeCell ref="A22:E22"/>
    <mergeCell ref="A40:F40"/>
    <mergeCell ref="A50:E50"/>
    <mergeCell ref="A62:E62"/>
    <mergeCell ref="A1:I1"/>
    <mergeCell ref="A3:E3"/>
    <mergeCell ref="A10:E10"/>
    <mergeCell ref="A14:E14"/>
    <mergeCell ref="A18:E18"/>
  </mergeCells>
  <phoneticPr fontId="13" type="noConversion"/>
  <pageMargins left="0.70866141732283505" right="0.70866141732283505" top="0.74803149606299202" bottom="0.74803149606299202" header="0.31496062992126" footer="0.31496062992126"/>
  <pageSetup paperSize="9" scale="10" fitToHeight="0" orientation="landscape"/>
</worksheet>
</file>

<file path=xl/worksheets/sheet2.xml><?xml version="1.0" encoding="utf-8"?>
<worksheet xmlns="http://schemas.openxmlformats.org/spreadsheetml/2006/main" xmlns:r="http://schemas.openxmlformats.org/officeDocument/2006/relationships">
  <dimension ref="A1"/>
  <sheetViews>
    <sheetView workbookViewId="0">
      <selection activeCell="D1" sqref="D1"/>
    </sheetView>
  </sheetViews>
  <sheetFormatPr defaultColWidth="9" defaultRowHeight="13.5"/>
  <cols>
    <col min="1" max="1" width="90.875" style="1" customWidth="1"/>
    <col min="2" max="16384" width="9" style="1"/>
  </cols>
  <sheetData>
    <row r="1" spans="1:1" ht="240" customHeight="1">
      <c r="A1" s="2" t="s">
        <v>182</v>
      </c>
    </row>
  </sheetData>
  <phoneticPr fontId="13"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需求清单</vt:lpstr>
      <vt:lpstr>商务条款</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thinkpad</cp:lastModifiedBy>
  <cp:lastPrinted>2022-06-07T08:15:00Z</cp:lastPrinted>
  <dcterms:created xsi:type="dcterms:W3CDTF">2006-09-16T00:00:00Z</dcterms:created>
  <dcterms:modified xsi:type="dcterms:W3CDTF">2022-08-30T09:12:17Z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2052-11.1.0.11035</vt:lpwstr>
  </property>
  <property fmtid="{D5CDD505-2E9C-101B-9397-08002B2CF9AE}" pid="3" name="ICV">
    <vt:lpwstr>1D3F781E72F84DC7B60A817601315B84</vt:lpwstr>
  </property>
  <property fmtid="{D5CDD505-2E9C-101B-9397-08002B2CF9AE}" pid="4" name="KSOReadingLayout">
    <vt:bool>true</vt:bool>
  </property>
</Properties>
</file>