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Sheet1" sheetId="1" r:id="rId1"/>
    <sheet name="Sheet2" sheetId="2" r:id="rId2"/>
    <sheet name="Sheet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F27" i="1"/>
  <c r="F24" i="1"/>
  <c r="F22" i="1"/>
  <c r="F23" i="1"/>
  <c r="F31" i="1"/>
  <c r="F30" i="1"/>
  <c r="F18" i="1"/>
  <c r="F29" i="1"/>
  <c r="F7" i="1"/>
  <c r="F8" i="1"/>
  <c r="F3" i="1"/>
  <c r="F4" i="1"/>
  <c r="F5" i="1"/>
  <c r="F6" i="1"/>
  <c r="F9" i="1"/>
  <c r="F10" i="1"/>
  <c r="F11" i="1"/>
  <c r="F12" i="1"/>
  <c r="F13" i="1"/>
  <c r="F14" i="1"/>
  <c r="F15" i="1"/>
  <c r="F16" i="1"/>
  <c r="F17" i="1"/>
  <c r="F19" i="1"/>
  <c r="F20" i="1"/>
  <c r="F25" i="1"/>
  <c r="F26" i="1"/>
  <c r="F28" i="1"/>
  <c r="F32" i="1"/>
  <c r="F2" i="1" l="1"/>
  <c r="E33" i="1" s="1"/>
</calcChain>
</file>

<file path=xl/sharedStrings.xml><?xml version="1.0" encoding="utf-8"?>
<sst xmlns="http://schemas.openxmlformats.org/spreadsheetml/2006/main" count="100" uniqueCount="73">
  <si>
    <t>型号、规格或配置</t>
  </si>
  <si>
    <t>单价
(元)</t>
    <phoneticPr fontId="2" type="noConversion"/>
  </si>
  <si>
    <t>总金额
(元)</t>
    <phoneticPr fontId="2" type="noConversion"/>
  </si>
  <si>
    <t>发光二极管</t>
  </si>
  <si>
    <t>Φ3mm</t>
  </si>
  <si>
    <t>计算纸</t>
  </si>
  <si>
    <t>75*105</t>
  </si>
  <si>
    <t>光杠杆</t>
  </si>
  <si>
    <t>导电微晶板</t>
  </si>
  <si>
    <t>同轴电缆</t>
  </si>
  <si>
    <t>平行输电线</t>
  </si>
  <si>
    <t>大盘</t>
    <phoneticPr fontId="4" type="noConversion"/>
  </si>
  <si>
    <t>迈克尔逊分光补偿板</t>
    <phoneticPr fontId="4" type="noConversion"/>
  </si>
  <si>
    <t>全套</t>
    <phoneticPr fontId="4" type="noConversion"/>
  </si>
  <si>
    <t>电位器</t>
    <phoneticPr fontId="4" type="noConversion"/>
  </si>
  <si>
    <t>电池</t>
    <phoneticPr fontId="4" type="noConversion"/>
  </si>
  <si>
    <t xml:space="preserve">WXD3-13 1K,10K,100K  </t>
    <phoneticPr fontId="4" type="noConversion"/>
  </si>
  <si>
    <t>投影灯泡</t>
    <phoneticPr fontId="4" type="noConversion"/>
  </si>
  <si>
    <t>蓖麻油</t>
    <phoneticPr fontId="4" type="noConversion"/>
  </si>
  <si>
    <t>500ml/瓶</t>
    <phoneticPr fontId="4" type="noConversion"/>
  </si>
  <si>
    <t>钠光灯泡</t>
    <phoneticPr fontId="4" type="noConversion"/>
  </si>
  <si>
    <t>罗丝头ND20  20W</t>
    <phoneticPr fontId="4" type="noConversion"/>
  </si>
  <si>
    <t>汞光灯泡</t>
    <phoneticPr fontId="4" type="noConversion"/>
  </si>
  <si>
    <t xml:space="preserve">
数量</t>
    <phoneticPr fontId="2" type="noConversion"/>
  </si>
  <si>
    <r>
      <t>名</t>
    </r>
    <r>
      <rPr>
        <sz val="12"/>
        <color theme="1"/>
        <rFont val="宋体"/>
        <family val="3"/>
        <charset val="134"/>
      </rPr>
      <t xml:space="preserve">  </t>
    </r>
    <r>
      <rPr>
        <sz val="12"/>
        <color theme="1"/>
        <rFont val="仿宋_GB2312"/>
        <charset val="134"/>
      </rPr>
      <t>称</t>
    </r>
    <phoneticPr fontId="2" type="noConversion"/>
  </si>
  <si>
    <t>韦氏起电机电源</t>
    <phoneticPr fontId="4" type="noConversion"/>
  </si>
  <si>
    <t>块</t>
    <phoneticPr fontId="4" type="noConversion"/>
  </si>
  <si>
    <t>PT5101A 5.0V</t>
  </si>
  <si>
    <t>个</t>
    <phoneticPr fontId="4" type="noConversion"/>
  </si>
  <si>
    <t>无线路由器</t>
    <phoneticPr fontId="4" type="noConversion"/>
  </si>
  <si>
    <t>TP-LINK AC900， TL-WDR7660千兆版</t>
    <phoneticPr fontId="4" type="noConversion"/>
  </si>
  <si>
    <t>AD9280 AD9708 单通道高速AD/DA模块 8位并行</t>
    <phoneticPr fontId="4" type="noConversion"/>
  </si>
  <si>
    <t>单位</t>
    <phoneticPr fontId="2" type="noConversion"/>
  </si>
  <si>
    <t>个</t>
    <phoneticPr fontId="2" type="noConversion"/>
  </si>
  <si>
    <t>套</t>
    <phoneticPr fontId="2" type="noConversion"/>
  </si>
  <si>
    <t>盒</t>
    <phoneticPr fontId="2" type="noConversion"/>
  </si>
  <si>
    <t>瓶</t>
    <phoneticPr fontId="2" type="noConversion"/>
  </si>
  <si>
    <t>根</t>
    <phoneticPr fontId="2" type="noConversion"/>
  </si>
  <si>
    <t>包</t>
    <phoneticPr fontId="2" type="noConversion"/>
  </si>
  <si>
    <t>电压控制开关</t>
  </si>
  <si>
    <t>电流镜</t>
  </si>
  <si>
    <t>ADG201</t>
  </si>
  <si>
    <t>REF200</t>
    <phoneticPr fontId="2" type="noConversion"/>
  </si>
  <si>
    <t>TMS320F2812PGFA TMS320F2812PGFA LQFP-176 32位控制器 256K闪存</t>
    <phoneticPr fontId="2" type="noConversion"/>
  </si>
  <si>
    <t>控制器</t>
    <phoneticPr fontId="4" type="noConversion"/>
  </si>
  <si>
    <t>征途Pro主板 Cyclone IV EP4CE10 ALTERA 图像处理</t>
    <phoneticPr fontId="4" type="noConversion"/>
  </si>
  <si>
    <t>RF2051TR13 RF2051TR13 QFN-32 低功耗宽带射频频率</t>
    <phoneticPr fontId="4" type="noConversion"/>
  </si>
  <si>
    <t>扩展坞</t>
    <phoneticPr fontId="4" type="noConversion"/>
  </si>
  <si>
    <t>AD834 电压输入、电流输出</t>
    <phoneticPr fontId="2" type="noConversion"/>
  </si>
  <si>
    <t>放大器</t>
    <phoneticPr fontId="2" type="noConversion"/>
  </si>
  <si>
    <t>MAX435双端输出跨导运算</t>
    <phoneticPr fontId="2" type="noConversion"/>
  </si>
  <si>
    <t>MAX436单端输出跨导运算</t>
    <phoneticPr fontId="2" type="noConversion"/>
  </si>
  <si>
    <t>电流乘法器</t>
    <phoneticPr fontId="2" type="noConversion"/>
  </si>
  <si>
    <t>南孚7# 50粒装</t>
    <phoneticPr fontId="4" type="noConversion"/>
  </si>
  <si>
    <t>南孚5#50粒装</t>
    <phoneticPr fontId="4" type="noConversion"/>
  </si>
  <si>
    <t>南孚9V方块</t>
    <phoneticPr fontId="4" type="noConversion"/>
  </si>
  <si>
    <t>索尼CR2032 CR2025  CR2016</t>
    <phoneticPr fontId="4" type="noConversion"/>
  </si>
  <si>
    <t>粒</t>
    <phoneticPr fontId="2" type="noConversion"/>
  </si>
  <si>
    <t xml:space="preserve">石英比色皿 </t>
    <phoneticPr fontId="2" type="noConversion"/>
  </si>
  <si>
    <t>个</t>
    <phoneticPr fontId="2" type="noConversion"/>
  </si>
  <si>
    <t>离心管</t>
    <phoneticPr fontId="2" type="noConversion"/>
  </si>
  <si>
    <t>包</t>
    <phoneticPr fontId="2" type="noConversion"/>
  </si>
  <si>
    <t>100MM直口圆底</t>
    <phoneticPr fontId="2" type="noConversion"/>
  </si>
  <si>
    <t>100MM螺口圆底</t>
    <phoneticPr fontId="2" type="noConversion"/>
  </si>
  <si>
    <t xml:space="preserve">转换器 </t>
    <phoneticPr fontId="4" type="noConversion"/>
  </si>
  <si>
    <t>绿联Type扩展带USB，HDMI+VGA+读卡9合1</t>
    <phoneticPr fontId="2" type="noConversion"/>
  </si>
  <si>
    <t>石英比色皿 荧光比色皿 透紫外 四面透光 10MM</t>
    <phoneticPr fontId="2" type="noConversion"/>
  </si>
  <si>
    <r>
      <rPr>
        <sz val="12"/>
        <rFont val="宋体"/>
        <family val="3"/>
        <charset val="134"/>
        <scheme val="minor"/>
      </rPr>
      <t>Φ40mm</t>
    </r>
  </si>
  <si>
    <r>
      <t xml:space="preserve"> </t>
    </r>
    <r>
      <rPr>
        <sz val="12"/>
        <color rgb="FF3C3C3C"/>
        <rFont val="宋体"/>
        <family val="3"/>
        <charset val="134"/>
        <scheme val="minor"/>
      </rPr>
      <t xml:space="preserve">开发板 </t>
    </r>
    <phoneticPr fontId="4" type="noConversion"/>
  </si>
  <si>
    <r>
      <t xml:space="preserve"> </t>
    </r>
    <r>
      <rPr>
        <sz val="12"/>
        <color rgb="FF3C3C3C"/>
        <rFont val="宋体"/>
        <family val="3"/>
        <charset val="134"/>
        <scheme val="minor"/>
      </rPr>
      <t xml:space="preserve">降压控制器 </t>
    </r>
    <r>
      <rPr>
        <b/>
        <sz val="12"/>
        <color rgb="FF3C3C3C"/>
        <rFont val="宋体"/>
        <family val="3"/>
        <charset val="134"/>
      </rPr>
      <t/>
    </r>
    <phoneticPr fontId="4" type="noConversion"/>
  </si>
  <si>
    <r>
      <t>AD/DA</t>
    </r>
    <r>
      <rPr>
        <sz val="12"/>
        <color rgb="FF3C3C3C"/>
        <rFont val="宋体"/>
        <family val="3"/>
        <charset val="134"/>
        <scheme val="minor"/>
      </rPr>
      <t>模块</t>
    </r>
    <phoneticPr fontId="4" type="noConversion"/>
  </si>
  <si>
    <t>EPSON ELPLP77原装</t>
    <phoneticPr fontId="4" type="noConversion"/>
  </si>
  <si>
    <t>合   计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</si>
</sst>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);[Red]\(0.00\)"/>
    <numFmt numFmtId="177" formatCode="#,##0.00_);[Red]\(#,##0.00\)"/>
  </numFmts>
  <fonts count="11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9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2"/>
      <color theme="1"/>
      <name val="宋体"/>
      <family val="3"/>
      <charset val="134"/>
    </font>
    <font>
      <b/>
      <sz val="12"/>
      <color rgb="FF3C3C3C"/>
      <name val="宋体"/>
      <family val="3"/>
      <charset val="134"/>
    </font>
    <font>
      <sz val="12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rgb="FF3C3C3C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/>
    </xf>
    <xf numFmtId="176" fontId="8" fillId="0" borderId="1" xfId="1" applyNumberFormat="1" applyFont="1" applyBorder="1" applyAlignment="1">
      <alignment horizontal="center" vertical="center"/>
    </xf>
    <xf numFmtId="177" fontId="8" fillId="0" borderId="1" xfId="1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2">
    <cellStyle name="常规" xfId="0" builtinId="0"/>
    <cellStyle name="常规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3"/>
  <sheetViews>
    <sheetView tabSelected="1" workbookViewId="0">
      <selection activeCell="H7" sqref="H7"/>
    </sheetView>
  </sheetViews>
  <sheetFormatPr defaultColWidth="9" defaultRowHeight="13.5"/>
  <cols>
    <col min="1" max="1" width="13.125" style="2" customWidth="1"/>
    <col min="2" max="2" width="25.625" style="2" customWidth="1"/>
    <col min="3" max="3" width="7.875" style="4" customWidth="1"/>
    <col min="4" max="4" width="7.5" style="2" customWidth="1"/>
    <col min="5" max="5" width="10.625" style="2" customWidth="1"/>
    <col min="6" max="6" width="11.625" style="2" customWidth="1"/>
    <col min="7" max="16384" width="9" style="2"/>
  </cols>
  <sheetData>
    <row r="1" spans="1:6" ht="33" customHeight="1">
      <c r="A1" s="3" t="s">
        <v>24</v>
      </c>
      <c r="B1" s="3" t="s">
        <v>0</v>
      </c>
      <c r="C1" s="5" t="s">
        <v>32</v>
      </c>
      <c r="D1" s="3" t="s">
        <v>23</v>
      </c>
      <c r="E1" s="3" t="s">
        <v>1</v>
      </c>
      <c r="F1" s="3" t="s">
        <v>2</v>
      </c>
    </row>
    <row r="2" spans="1:6" s="1" customFormat="1" ht="18" customHeight="1">
      <c r="A2" s="6" t="s">
        <v>25</v>
      </c>
      <c r="B2" s="6" t="s">
        <v>11</v>
      </c>
      <c r="C2" s="6" t="s">
        <v>33</v>
      </c>
      <c r="D2" s="6">
        <v>4</v>
      </c>
      <c r="E2" s="7">
        <v>385</v>
      </c>
      <c r="F2" s="8">
        <f>E2*I5+SUM(E2*D2)</f>
        <v>1540</v>
      </c>
    </row>
    <row r="3" spans="1:6" s="1" customFormat="1" ht="18" customHeight="1">
      <c r="A3" s="6" t="s">
        <v>12</v>
      </c>
      <c r="B3" s="6" t="s">
        <v>13</v>
      </c>
      <c r="C3" s="6" t="s">
        <v>34</v>
      </c>
      <c r="D3" s="6">
        <v>10</v>
      </c>
      <c r="E3" s="7">
        <v>930</v>
      </c>
      <c r="F3" s="8">
        <f>E3*I6+SUM(E3*D3)</f>
        <v>9300</v>
      </c>
    </row>
    <row r="4" spans="1:6" s="1" customFormat="1" ht="18" customHeight="1">
      <c r="A4" s="6" t="s">
        <v>15</v>
      </c>
      <c r="B4" s="6" t="s">
        <v>55</v>
      </c>
      <c r="C4" s="6" t="s">
        <v>33</v>
      </c>
      <c r="D4" s="6">
        <v>40</v>
      </c>
      <c r="E4" s="7">
        <v>12</v>
      </c>
      <c r="F4" s="8">
        <f t="shared" ref="F4:F18" si="0">E4*I8+SUM(E4*D4)</f>
        <v>480</v>
      </c>
    </row>
    <row r="5" spans="1:6" s="1" customFormat="1" ht="18" customHeight="1">
      <c r="A5" s="6" t="s">
        <v>15</v>
      </c>
      <c r="B5" s="6" t="s">
        <v>53</v>
      </c>
      <c r="C5" s="6" t="s">
        <v>35</v>
      </c>
      <c r="D5" s="6">
        <v>20</v>
      </c>
      <c r="E5" s="7">
        <v>125</v>
      </c>
      <c r="F5" s="8">
        <f t="shared" si="0"/>
        <v>2500</v>
      </c>
    </row>
    <row r="6" spans="1:6" ht="18" customHeight="1">
      <c r="A6" s="6" t="s">
        <v>15</v>
      </c>
      <c r="B6" s="6" t="s">
        <v>54</v>
      </c>
      <c r="C6" s="6" t="s">
        <v>35</v>
      </c>
      <c r="D6" s="6">
        <v>20</v>
      </c>
      <c r="E6" s="7">
        <v>125</v>
      </c>
      <c r="F6" s="8">
        <f t="shared" si="0"/>
        <v>2500</v>
      </c>
    </row>
    <row r="7" spans="1:6" ht="18" customHeight="1">
      <c r="A7" s="6" t="s">
        <v>15</v>
      </c>
      <c r="B7" s="6" t="s">
        <v>56</v>
      </c>
      <c r="C7" s="6" t="s">
        <v>57</v>
      </c>
      <c r="D7" s="6">
        <v>50</v>
      </c>
      <c r="E7" s="7">
        <v>5</v>
      </c>
      <c r="F7" s="8">
        <f t="shared" si="0"/>
        <v>250</v>
      </c>
    </row>
    <row r="8" spans="1:6" ht="15.75" customHeight="1">
      <c r="A8" s="6" t="s">
        <v>14</v>
      </c>
      <c r="B8" s="6" t="s">
        <v>16</v>
      </c>
      <c r="C8" s="6" t="s">
        <v>33</v>
      </c>
      <c r="D8" s="6">
        <v>180</v>
      </c>
      <c r="E8" s="7">
        <v>10</v>
      </c>
      <c r="F8" s="8">
        <f t="shared" si="0"/>
        <v>1800</v>
      </c>
    </row>
    <row r="9" spans="1:6" ht="18" customHeight="1">
      <c r="A9" s="6" t="s">
        <v>17</v>
      </c>
      <c r="B9" s="6" t="s">
        <v>71</v>
      </c>
      <c r="C9" s="9" t="s">
        <v>33</v>
      </c>
      <c r="D9" s="6">
        <v>3</v>
      </c>
      <c r="E9" s="8">
        <v>980</v>
      </c>
      <c r="F9" s="8">
        <f>E9*I12+SUM(E9*D9)</f>
        <v>2940</v>
      </c>
    </row>
    <row r="10" spans="1:6" ht="14.25">
      <c r="A10" s="6" t="s">
        <v>18</v>
      </c>
      <c r="B10" s="6" t="s">
        <v>19</v>
      </c>
      <c r="C10" s="6" t="s">
        <v>36</v>
      </c>
      <c r="D10" s="6">
        <v>20</v>
      </c>
      <c r="E10" s="8">
        <v>25</v>
      </c>
      <c r="F10" s="8">
        <f>E10*I13+SUM(E10*D10)</f>
        <v>500</v>
      </c>
    </row>
    <row r="11" spans="1:6" ht="14.25">
      <c r="A11" s="6" t="s">
        <v>20</v>
      </c>
      <c r="B11" s="6" t="s">
        <v>21</v>
      </c>
      <c r="C11" s="6" t="s">
        <v>33</v>
      </c>
      <c r="D11" s="6">
        <v>20</v>
      </c>
      <c r="E11" s="8">
        <v>25</v>
      </c>
      <c r="F11" s="8">
        <f>E11*I14+SUM(E11*D11)</f>
        <v>500</v>
      </c>
    </row>
    <row r="12" spans="1:6" ht="14.25">
      <c r="A12" s="6" t="s">
        <v>22</v>
      </c>
      <c r="B12" s="6" t="s">
        <v>21</v>
      </c>
      <c r="C12" s="6" t="s">
        <v>33</v>
      </c>
      <c r="D12" s="6">
        <v>30</v>
      </c>
      <c r="E12" s="8">
        <v>25</v>
      </c>
      <c r="F12" s="8">
        <f>E12*I15+SUM(E12*D12)</f>
        <v>750</v>
      </c>
    </row>
    <row r="13" spans="1:6" ht="14.25">
      <c r="A13" s="6" t="s">
        <v>3</v>
      </c>
      <c r="B13" s="6" t="s">
        <v>4</v>
      </c>
      <c r="C13" s="6" t="s">
        <v>37</v>
      </c>
      <c r="D13" s="6">
        <v>100</v>
      </c>
      <c r="E13" s="7">
        <v>1</v>
      </c>
      <c r="F13" s="8">
        <f>E13*I16+SUM(E13*D13)</f>
        <v>100</v>
      </c>
    </row>
    <row r="14" spans="1:6" ht="14.25">
      <c r="A14" s="6" t="s">
        <v>5</v>
      </c>
      <c r="B14" s="6" t="s">
        <v>6</v>
      </c>
      <c r="C14" s="6" t="s">
        <v>38</v>
      </c>
      <c r="D14" s="6">
        <v>40</v>
      </c>
      <c r="E14" s="7">
        <v>20</v>
      </c>
      <c r="F14" s="8">
        <f t="shared" si="0"/>
        <v>800</v>
      </c>
    </row>
    <row r="15" spans="1:6" ht="14.25">
      <c r="A15" s="6" t="s">
        <v>7</v>
      </c>
      <c r="B15" s="6" t="s">
        <v>67</v>
      </c>
      <c r="C15" s="6" t="s">
        <v>33</v>
      </c>
      <c r="D15" s="6">
        <v>20</v>
      </c>
      <c r="E15" s="7">
        <v>150</v>
      </c>
      <c r="F15" s="8">
        <f t="shared" si="0"/>
        <v>3000</v>
      </c>
    </row>
    <row r="16" spans="1:6" ht="14.25">
      <c r="A16" s="6" t="s">
        <v>8</v>
      </c>
      <c r="B16" s="10" t="s">
        <v>9</v>
      </c>
      <c r="C16" s="10" t="s">
        <v>33</v>
      </c>
      <c r="D16" s="6">
        <v>10</v>
      </c>
      <c r="E16" s="7">
        <v>350</v>
      </c>
      <c r="F16" s="8">
        <f t="shared" si="0"/>
        <v>3500</v>
      </c>
    </row>
    <row r="17" spans="1:6" ht="14.25">
      <c r="A17" s="6" t="s">
        <v>8</v>
      </c>
      <c r="B17" s="6" t="s">
        <v>10</v>
      </c>
      <c r="C17" s="6" t="s">
        <v>33</v>
      </c>
      <c r="D17" s="6">
        <v>10</v>
      </c>
      <c r="E17" s="7">
        <v>350</v>
      </c>
      <c r="F17" s="8">
        <f t="shared" si="0"/>
        <v>3500</v>
      </c>
    </row>
    <row r="18" spans="1:6" ht="30" customHeight="1">
      <c r="A18" s="11" t="s">
        <v>44</v>
      </c>
      <c r="B18" s="11" t="s">
        <v>43</v>
      </c>
      <c r="C18" s="11" t="s">
        <v>26</v>
      </c>
      <c r="D18" s="11">
        <v>5</v>
      </c>
      <c r="E18" s="11">
        <v>100</v>
      </c>
      <c r="F18" s="8">
        <f t="shared" si="0"/>
        <v>500</v>
      </c>
    </row>
    <row r="19" spans="1:6" ht="33" customHeight="1">
      <c r="A19" s="11" t="s">
        <v>68</v>
      </c>
      <c r="B19" s="11" t="s">
        <v>45</v>
      </c>
      <c r="C19" s="11" t="s">
        <v>26</v>
      </c>
      <c r="D19" s="11">
        <v>3</v>
      </c>
      <c r="E19" s="11">
        <v>500</v>
      </c>
      <c r="F19" s="8">
        <f>E19*I22+SUM(E19*D19)</f>
        <v>1500</v>
      </c>
    </row>
    <row r="20" spans="1:6" ht="14.25">
      <c r="A20" s="11" t="s">
        <v>69</v>
      </c>
      <c r="B20" s="11" t="s">
        <v>27</v>
      </c>
      <c r="C20" s="11" t="s">
        <v>28</v>
      </c>
      <c r="D20" s="11">
        <v>3</v>
      </c>
      <c r="E20" s="11">
        <v>500</v>
      </c>
      <c r="F20" s="8">
        <f>E20*I23+SUM(E20*D20)</f>
        <v>1500</v>
      </c>
    </row>
    <row r="21" spans="1:6" ht="28.5">
      <c r="A21" s="11" t="s">
        <v>29</v>
      </c>
      <c r="B21" s="11" t="s">
        <v>30</v>
      </c>
      <c r="C21" s="11" t="s">
        <v>28</v>
      </c>
      <c r="D21" s="11">
        <v>2</v>
      </c>
      <c r="E21" s="11">
        <v>240</v>
      </c>
      <c r="F21" s="8">
        <f>E21*I24+SUM(E21*D21)</f>
        <v>480</v>
      </c>
    </row>
    <row r="22" spans="1:6" ht="28.5">
      <c r="A22" s="12" t="s">
        <v>64</v>
      </c>
      <c r="B22" s="11" t="s">
        <v>46</v>
      </c>
      <c r="C22" s="11" t="s">
        <v>28</v>
      </c>
      <c r="D22" s="11">
        <v>3</v>
      </c>
      <c r="E22" s="11">
        <v>300</v>
      </c>
      <c r="F22" s="8">
        <f>E22*I24+SUM(E22*D22)</f>
        <v>900</v>
      </c>
    </row>
    <row r="23" spans="1:6" ht="28.5">
      <c r="A23" s="11" t="s">
        <v>70</v>
      </c>
      <c r="B23" s="11" t="s">
        <v>31</v>
      </c>
      <c r="C23" s="11" t="s">
        <v>26</v>
      </c>
      <c r="D23" s="11">
        <v>3</v>
      </c>
      <c r="E23" s="11">
        <v>200</v>
      </c>
      <c r="F23" s="8">
        <f>E23*I25+SUM(E23*D23)</f>
        <v>600</v>
      </c>
    </row>
    <row r="24" spans="1:6" ht="28.5">
      <c r="A24" s="11" t="s">
        <v>47</v>
      </c>
      <c r="B24" s="11" t="s">
        <v>65</v>
      </c>
      <c r="C24" s="11" t="s">
        <v>28</v>
      </c>
      <c r="D24" s="11">
        <v>5</v>
      </c>
      <c r="E24" s="11">
        <v>299</v>
      </c>
      <c r="F24" s="8">
        <f>E24*I27+SUM(E24*D24)</f>
        <v>1495</v>
      </c>
    </row>
    <row r="25" spans="1:6" s="4" customFormat="1" ht="14.25">
      <c r="A25" s="9" t="s">
        <v>39</v>
      </c>
      <c r="B25" s="9" t="s">
        <v>41</v>
      </c>
      <c r="C25" s="9" t="s">
        <v>33</v>
      </c>
      <c r="D25" s="9">
        <v>10</v>
      </c>
      <c r="E25" s="9">
        <v>35</v>
      </c>
      <c r="F25" s="8">
        <f>E25*I28+SUM(E25*D25)</f>
        <v>350</v>
      </c>
    </row>
    <row r="26" spans="1:6" s="4" customFormat="1" ht="14.25">
      <c r="A26" s="9" t="s">
        <v>40</v>
      </c>
      <c r="B26" s="9" t="s">
        <v>42</v>
      </c>
      <c r="C26" s="9" t="s">
        <v>33</v>
      </c>
      <c r="D26" s="9">
        <v>10</v>
      </c>
      <c r="E26" s="9">
        <v>26</v>
      </c>
      <c r="F26" s="8">
        <f>E26*I29+SUM(E26*D26)</f>
        <v>260</v>
      </c>
    </row>
    <row r="27" spans="1:6" s="4" customFormat="1" ht="14.25">
      <c r="A27" s="9" t="s">
        <v>52</v>
      </c>
      <c r="B27" s="9" t="s">
        <v>48</v>
      </c>
      <c r="C27" s="9" t="s">
        <v>33</v>
      </c>
      <c r="D27" s="9">
        <v>30</v>
      </c>
      <c r="E27" s="9">
        <v>55</v>
      </c>
      <c r="F27" s="8">
        <f>E27*I30+SUM(E27*D27)</f>
        <v>1650</v>
      </c>
    </row>
    <row r="28" spans="1:6" s="4" customFormat="1" ht="14.25">
      <c r="A28" s="13" t="s">
        <v>49</v>
      </c>
      <c r="B28" s="13" t="s">
        <v>50</v>
      </c>
      <c r="C28" s="9" t="s">
        <v>33</v>
      </c>
      <c r="D28" s="13">
        <v>50</v>
      </c>
      <c r="E28" s="13">
        <v>25</v>
      </c>
      <c r="F28" s="8">
        <f>E28*I32+SUM(E28*D28)</f>
        <v>1250</v>
      </c>
    </row>
    <row r="29" spans="1:6" s="4" customFormat="1" ht="14.25">
      <c r="A29" s="13" t="s">
        <v>49</v>
      </c>
      <c r="B29" s="13" t="s">
        <v>51</v>
      </c>
      <c r="C29" s="9" t="s">
        <v>33</v>
      </c>
      <c r="D29" s="13">
        <v>25</v>
      </c>
      <c r="E29" s="13">
        <v>45</v>
      </c>
      <c r="F29" s="8">
        <f>E29*I33+SUM(E29*D29)</f>
        <v>1125</v>
      </c>
    </row>
    <row r="30" spans="1:6" s="4" customFormat="1" ht="28.5">
      <c r="A30" s="13" t="s">
        <v>58</v>
      </c>
      <c r="B30" s="14" t="s">
        <v>66</v>
      </c>
      <c r="C30" s="9" t="s">
        <v>59</v>
      </c>
      <c r="D30" s="13">
        <v>20</v>
      </c>
      <c r="E30" s="13">
        <v>146</v>
      </c>
      <c r="F30" s="8">
        <f>E30*I34+SUM(E30*D30)</f>
        <v>2920</v>
      </c>
    </row>
    <row r="31" spans="1:6" s="4" customFormat="1" ht="14.25">
      <c r="A31" s="13" t="s">
        <v>60</v>
      </c>
      <c r="B31" s="13" t="s">
        <v>62</v>
      </c>
      <c r="C31" s="9" t="s">
        <v>61</v>
      </c>
      <c r="D31" s="13">
        <v>30</v>
      </c>
      <c r="E31" s="13">
        <v>30</v>
      </c>
      <c r="F31" s="8">
        <f>E31*I35+SUM(E31*D31)</f>
        <v>900</v>
      </c>
    </row>
    <row r="32" spans="1:6" s="4" customFormat="1" ht="14.25">
      <c r="A32" s="13" t="s">
        <v>60</v>
      </c>
      <c r="B32" s="13" t="s">
        <v>63</v>
      </c>
      <c r="C32" s="9" t="s">
        <v>38</v>
      </c>
      <c r="D32" s="13">
        <v>20</v>
      </c>
      <c r="E32" s="13">
        <v>25</v>
      </c>
      <c r="F32" s="8">
        <f>E32*I34+SUM(E32*D32)</f>
        <v>500</v>
      </c>
    </row>
    <row r="33" spans="1:6" s="4" customFormat="1" ht="30" customHeight="1">
      <c r="A33" s="15" t="s">
        <v>72</v>
      </c>
      <c r="B33" s="16"/>
      <c r="C33" s="16"/>
      <c r="D33" s="16"/>
      <c r="E33" s="15">
        <f>SUM(F2:F32)</f>
        <v>49890</v>
      </c>
      <c r="F33" s="17"/>
    </row>
  </sheetData>
  <protectedRanges>
    <protectedRange sqref="A3:E10" name="区域1_3"/>
    <protectedRange sqref="A11" name="区域3_2"/>
    <protectedRange sqref="D11" name="区域4_2"/>
    <protectedRange sqref="A2:E2" name="区域1_1_2"/>
    <protectedRange sqref="E25:E27 D19:E24 B19:B23 D33" name="区域1_1"/>
    <protectedRange sqref="D25:D32 C19:C33 E28:E32" name="区域1_1_1"/>
  </protectedRanges>
  <mergeCells count="2">
    <mergeCell ref="A33:D33"/>
    <mergeCell ref="E33:F33"/>
  </mergeCells>
  <phoneticPr fontId="2" type="noConversion"/>
  <printOptions horizontalCentered="1"/>
  <pageMargins left="0.25" right="0.25" top="0.75" bottom="0.75" header="0.3" footer="0.3"/>
  <pageSetup paperSize="9" scale="56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2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2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LIFENG</dc:creator>
  <cp:lastModifiedBy>xb21cn</cp:lastModifiedBy>
  <cp:lastPrinted>2021-10-14T02:18:41Z</cp:lastPrinted>
  <dcterms:created xsi:type="dcterms:W3CDTF">2014-10-21T07:31:00Z</dcterms:created>
  <dcterms:modified xsi:type="dcterms:W3CDTF">2021-10-21T00:59:36Z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