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<sst xmlns="http://schemas.openxmlformats.org/spreadsheetml/2006/main" count="13" uniqueCount="13">
  <si>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</si>
  <si>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项目名称</t>
  </si>
  <si>
    <t>送审金额</t>
  </si>
  <si>
    <t>定案金额</t>
  </si>
  <si>
    <t>核减金额</t>
  </si>
  <si>
    <t>0-500万基本服务费（2.5‰）</t>
  </si>
  <si>
    <t>500-1000万基本服务费（1.75‰）</t>
  </si>
  <si>
    <t>绩效3%</t>
  </si>
  <si>
    <t>项目类别系数</t>
  </si>
  <si>
    <t>服务费金额</t>
  </si>
  <si>
    <t>苏仙区机关幼儿园新建运动场工程</t>
  </si>
  <si>
    <t>苏仙区机关幼儿园（总园）防水补漏和文化墙雨棚改造</t>
  </si>
  <si>
    <t>苏仙区机关幼儿园南园新建消防水池工程增加项目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</si>
</sst>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4" sqref="J4"/>
    </sheetView>
  </sheetViews>
  <sheetFormatPr defaultColWidth="9" defaultRowHeight="13.5" outlineLevelRow="3"/>
  <cols>
    <col min="2" max="2" width="53.75" customWidth="1"/>
    <col min="3" max="3" width="11.5" customWidth="1"/>
    <col min="4" max="4" width="12.625" customWidth="1"/>
    <col min="5" max="5" width="11.5" customWidth="1"/>
    <col min="6" max="6" width="29.375" customWidth="1"/>
    <col min="7" max="7" width="33.75" customWidth="1"/>
    <col min="8" max="8" width="12.625" customWidth="1"/>
    <col min="9" max="9" width="13.75" customWidth="1"/>
    <col min="10" max="10" width="12.625" customWidth="1"/>
  </cols>
  <sheetData>
    <row r="1" ht="14.2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spans="1:10">
      <c r="A2" s="1">
        <v>1</v>
      </c>
      <c r="B2" s="1" t="s">
        <v>10</v>
      </c>
      <c r="C2" s="1">
        <v>1046767.38</v>
      </c>
      <c r="D2" s="1">
        <f t="shared" ref="D2:D4" si="0">C2-E2</f>
        <v>785075.535</v>
      </c>
      <c r="E2" s="1">
        <f t="shared" ref="E2:E4" si="1">C2*0.25</f>
        <v>261691.845</v>
      </c>
      <c r="F2" s="1">
        <f>D2*0.0025</f>
        <v>1962.6888375</v>
      </c>
      <c r="G2" s="1"/>
      <c r="H2" s="1">
        <f>E2*0.03</f>
        <v>7850.75535</v>
      </c>
      <c r="I2" s="1">
        <v>1</v>
      </c>
      <c r="J2" s="1">
        <f>(F2+G2+H2)*I2</f>
        <v>9813.4441875</v>
      </c>
    </row>
    <row r="3" ht="14.25" spans="1:10">
      <c r="A3" s="1">
        <v>2</v>
      </c>
      <c r="B3" s="1" t="s">
        <v>11</v>
      </c>
      <c r="C3" s="1">
        <v>194143.55</v>
      </c>
      <c r="D3" s="1">
        <f t="shared" si="0"/>
        <v>145607.6625</v>
      </c>
      <c r="E3" s="1">
        <f t="shared" si="1"/>
        <v>48535.8875</v>
      </c>
      <c r="F3" s="1">
        <f>D3*0.0025</f>
        <v>364.01915625</v>
      </c>
      <c r="G3" s="1"/>
      <c r="H3" s="1">
        <f>E3*0.03</f>
        <v>1456.076625</v>
      </c>
      <c r="I3" s="1">
        <v>1</v>
      </c>
      <c r="J3" s="1">
        <f>(F3+G3+H3)*I3</f>
        <v>1820.09578125</v>
      </c>
    </row>
    <row r="4" ht="14.25" spans="1:10">
      <c r="A4" s="1">
        <v>3</v>
      </c>
      <c r="B4" s="1" t="s">
        <v>12</v>
      </c>
      <c r="C4" s="1">
        <v>319779.67</v>
      </c>
      <c r="D4" s="1">
        <f t="shared" si="0"/>
        <v>239834.7525</v>
      </c>
      <c r="E4" s="1">
        <f t="shared" si="1"/>
        <v>79944.9175</v>
      </c>
      <c r="F4" s="1">
        <f>D4*0.0025</f>
        <v>599.58688125</v>
      </c>
      <c r="G4" s="1"/>
      <c r="H4" s="1">
        <f>E4*0.03</f>
        <v>2398.347525</v>
      </c>
      <c r="I4" s="1">
        <v>1</v>
      </c>
      <c r="J4" s="1">
        <f>(F4+G4+H4)*I4</f>
        <v>2997.93440625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Maybe@✌️</cp:lastModifiedBy>
  <dcterms:created xsi:type="dcterms:W3CDTF">2022-03-16T07:15:21Z</dcterms:created>
  <dcterms:modified xsi:type="dcterms:W3CDTF">2022-03-16T07:17:27Z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C3F44AFC874B40CC9FF5DD7BB86465E7</vt:lpwstr>
  </property>
  <property fmtid="{D5CDD505-2E9C-101B-9397-08002B2CF9AE}" pid="3" name="KSOProductBuildVer">
    <vt:lpwstr>2052-11.1.0.11365</vt:lpwstr>
  </property>
</Properties>
</file>