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cellimages.xml" ContentType="application/vnd.wps-officedocument.cellimag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ThisWorkbook"/>
  <bookViews>
    <workbookView xWindow="0" yWindow="0" windowWidth="21600" windowHeight="10800"/>
  </bookViews>
  <sheets>
    <sheet name="展厅明细报价表" sheetId="4" r:id="rId1"/>
    <sheet name="展品明细报价表" sheetId="6" r:id="rId2"/>
    <sheet name="WpsReserved_CellImgList" sheetId="5" state="veryHidden" r:id="rId3"/>
  </sheets>
  <definedNames>
    <definedName name="_xlnm._FilterDatabase" localSheetId="0" hidden="1">展厅明细报价表!$A$2:$O$53</definedName>
    <definedName name="_xlnm.Print_Titles" localSheetId="0">展厅明细报价表!$2:$2</definedName>
  </definedNames>
  <calcPr calcId="125725"/>
</workbook>
</file>

<file path=xl/calcChain.xml><?xml version="1.0" encoding="utf-8"?>
<calcChain xmlns="http://schemas.openxmlformats.org/spreadsheetml/2006/main">
  <c r="L12" i="4"/>
  <c r="L7"/>
  <c r="L51"/>
  <c r="H15" i="6"/>
  <c r="H14"/>
  <c r="H13"/>
  <c r="H12"/>
  <c r="H11"/>
  <c r="H10"/>
  <c r="H9"/>
  <c r="H8"/>
  <c r="H7"/>
  <c r="H6"/>
  <c r="H5"/>
  <c r="H4"/>
  <c r="M50" i="4"/>
  <c r="L50"/>
  <c r="H50"/>
  <c r="M49"/>
  <c r="L49"/>
  <c r="H49"/>
  <c r="M48"/>
  <c r="L48"/>
  <c r="H48"/>
  <c r="M46"/>
  <c r="L46"/>
  <c r="H46"/>
  <c r="M44"/>
  <c r="L44"/>
  <c r="H44"/>
  <c r="M43"/>
  <c r="L43"/>
  <c r="H43"/>
  <c r="M42"/>
  <c r="L42"/>
  <c r="H42"/>
  <c r="M41"/>
  <c r="L41"/>
  <c r="H41"/>
  <c r="M40"/>
  <c r="L40"/>
  <c r="H40"/>
  <c r="M39"/>
  <c r="L39"/>
  <c r="H39"/>
  <c r="M38"/>
  <c r="L38"/>
  <c r="H38"/>
  <c r="M37"/>
  <c r="L37"/>
  <c r="H37"/>
  <c r="M36"/>
  <c r="L36"/>
  <c r="H36"/>
  <c r="M35"/>
  <c r="L35"/>
  <c r="H35"/>
  <c r="M34"/>
  <c r="L34"/>
  <c r="H34"/>
  <c r="M33"/>
  <c r="L33"/>
  <c r="H33"/>
  <c r="M32"/>
  <c r="L32"/>
  <c r="H32"/>
  <c r="M31"/>
  <c r="L31"/>
  <c r="H31"/>
  <c r="M30"/>
  <c r="L30"/>
  <c r="H30"/>
  <c r="M29"/>
  <c r="L29"/>
  <c r="H29"/>
  <c r="M28"/>
  <c r="L28"/>
  <c r="H28"/>
  <c r="M26"/>
  <c r="L26"/>
  <c r="H26"/>
  <c r="M24"/>
  <c r="L24"/>
  <c r="H24"/>
  <c r="M23"/>
  <c r="L23"/>
  <c r="H23"/>
  <c r="M22"/>
  <c r="L22"/>
  <c r="H22"/>
  <c r="M21"/>
  <c r="L21"/>
  <c r="H21"/>
  <c r="M20"/>
  <c r="L20"/>
  <c r="H20"/>
  <c r="M19"/>
  <c r="L19"/>
  <c r="H19"/>
  <c r="M18"/>
  <c r="L18"/>
  <c r="H18"/>
  <c r="M17"/>
  <c r="L17"/>
  <c r="H17"/>
  <c r="M16"/>
  <c r="L16"/>
  <c r="M15"/>
  <c r="L15"/>
  <c r="H15"/>
  <c r="M14"/>
  <c r="L14"/>
  <c r="H14"/>
  <c r="L11"/>
  <c r="L10"/>
  <c r="L9"/>
  <c r="M8"/>
  <c r="L8"/>
  <c r="H8"/>
  <c r="M7"/>
  <c r="M6"/>
  <c r="L6"/>
  <c r="M5"/>
  <c r="L5"/>
  <c r="M4"/>
  <c r="L4"/>
  <c r="H16" i="6" l="1"/>
  <c r="L52" i="4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1" name="ID_B037677994F04D3EB89186016B463FF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2134235" y="41435655"/>
          <a:ext cx="1482090" cy="127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F558698B37E44609B19CBD1EB5E2EF4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34235" y="41829355"/>
          <a:ext cx="3371850" cy="12147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8382FEBBF40B4CE991444A1F9885D5D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34235" y="42616755"/>
          <a:ext cx="1668145" cy="1411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AF9E32D87F524C68931EB00E943CD7B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3775" y="43926125"/>
          <a:ext cx="2839085" cy="1414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59F08240FC164EE0B20159592EFCE74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47570" y="45372655"/>
          <a:ext cx="1872615" cy="1584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20C019E4000F48F5ADF11ABDFBFDB8E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47570" y="45779690"/>
          <a:ext cx="1895475" cy="1520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AAA27B24361C4A3AB309A134423A7B4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72335" y="46239430"/>
          <a:ext cx="1914525" cy="1606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B13BE86AE0514318AE65C5218A0A2CF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29155" y="46582965"/>
          <a:ext cx="782320" cy="1438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0622675081904478A07DC04DF6C71AE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05355" y="47051595"/>
          <a:ext cx="1842135" cy="1586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36154F09D00E4862AA4D9A0F23A5DD4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43125" y="47747555"/>
          <a:ext cx="4277360" cy="1541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DBB97BDFF45546788508D3B537A0FC6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88845" y="48608615"/>
          <a:ext cx="1877695" cy="1580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00F21996402248DCBEA8499D183A110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188845" y="48969295"/>
          <a:ext cx="1372235" cy="1542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782977AD62C7496DB3E768FFACBEE3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403475" y="49879250"/>
          <a:ext cx="1889125" cy="1615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964EDC457C284242B6803C1A47F85C8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172970" y="50125630"/>
          <a:ext cx="1238885" cy="1476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F1F0EE31C1B64E5981B2D7260723DD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247265" y="50634900"/>
          <a:ext cx="1836420" cy="1569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4EEC5845C9884D099B7C0BD1A5FB6C7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263775" y="51054000"/>
          <a:ext cx="2113915" cy="1513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01B3D809D4884427ABBFA1168F482AF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64080" y="51298475"/>
          <a:ext cx="1879600" cy="1597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96D6CA80EDAA4C5B9DB28470F25D3BA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80590" y="51725830"/>
          <a:ext cx="1534160" cy="1561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82DF199B4B7146F3A6CB0DBD2DD2CB3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181225" y="52512595"/>
          <a:ext cx="1706245" cy="1478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4B0C9F5305B342559EE6273863AE8E4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313305" y="53023135"/>
          <a:ext cx="1524000" cy="1559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CC607CA6DF5C4D09BFA5C39ACA29CE7A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230755" y="53325395"/>
          <a:ext cx="1842135" cy="1571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227505DD0C1B4AC5B489F6F4F276112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47570" y="53669565"/>
          <a:ext cx="1752600" cy="1490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D1D7C9591D734F8FB887DC11718F202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134235" y="54034055"/>
          <a:ext cx="1878330" cy="1628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1BDF9D3910BC4B9C832EA5A66689CB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197100" y="54489985"/>
          <a:ext cx="666750" cy="1450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B6779466ADF543CBBE175B96DDD93D3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134235" y="54821455"/>
          <a:ext cx="1785620" cy="1530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103EB86DB679499CBC1BE9A07F8D2CE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205990" y="55318660"/>
          <a:ext cx="3625850" cy="1530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3D3FD702E28D4D748638A4C9ACB56A7A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272030" y="55746015"/>
          <a:ext cx="1906270" cy="1610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D797A866B8D548D1BE55B1BC16812F9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247265" y="56098440"/>
          <a:ext cx="3829685" cy="15582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3287A8395D2B4DF5B8398B3B070DC8BA" descr="0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45870" y="56033670"/>
          <a:ext cx="1981835" cy="1155700"/>
        </a:xfrm>
        <a:prstGeom prst="rect">
          <a:avLst/>
        </a:prstGeom>
      </xdr:spPr>
    </xdr:pic>
  </etc:cellImage>
  <etc:cellImage>
    <xdr:pic>
      <xdr:nvPicPr>
        <xdr:cNvPr id="72" name="ID_F9FDBC40A1504BD6AB098476CC014548" descr="0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55395" y="54392830"/>
          <a:ext cx="2163445" cy="856615"/>
        </a:xfrm>
        <a:prstGeom prst="rect">
          <a:avLst/>
        </a:prstGeom>
      </xdr:spPr>
    </xdr:pic>
  </etc:cellImage>
  <etc:cellImage>
    <xdr:pic>
      <xdr:nvPicPr>
        <xdr:cNvPr id="3" name="ID_446A8B509C0E420E816E9C1B8E729093" descr="0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17295" y="52760880"/>
          <a:ext cx="1952625" cy="1131570"/>
        </a:xfrm>
        <a:prstGeom prst="rect">
          <a:avLst/>
        </a:prstGeom>
      </xdr:spPr>
    </xdr:pic>
  </etc:cellImage>
  <etc:cellImage>
    <xdr:pic>
      <xdr:nvPicPr>
        <xdr:cNvPr id="4" name="ID_7133F85DFAA94DCC972C2D9BB66E8C1D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26820" y="51112420"/>
          <a:ext cx="1668780" cy="1136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408F3B135AE84B6D83842C05CDF1A767" descr="0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360170" y="56907430"/>
          <a:ext cx="848360" cy="1024255"/>
        </a:xfrm>
        <a:prstGeom prst="rect">
          <a:avLst/>
        </a:prstGeom>
      </xdr:spPr>
    </xdr:pic>
  </etc:cellImage>
  <etc:cellImage>
    <xdr:pic>
      <xdr:nvPicPr>
        <xdr:cNvPr id="6" name="ID_373B32D7F061442080BC58F23A53ABF4" descr="0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26820" y="55218330"/>
          <a:ext cx="2093595" cy="924560"/>
        </a:xfrm>
        <a:prstGeom prst="rect">
          <a:avLst/>
        </a:prstGeom>
      </xdr:spPr>
    </xdr:pic>
  </etc:cellImage>
  <etc:cellImage>
    <xdr:pic>
      <xdr:nvPicPr>
        <xdr:cNvPr id="7" name="ID_01064C9DA1024F588C48B05D12C8831F" descr="0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236345" y="53614320"/>
          <a:ext cx="1993900" cy="1102995"/>
        </a:xfrm>
        <a:prstGeom prst="rect">
          <a:avLst/>
        </a:prstGeom>
      </xdr:spPr>
    </xdr:pic>
  </etc:cellImage>
  <etc:cellImage>
    <xdr:pic>
      <xdr:nvPicPr>
        <xdr:cNvPr id="8" name="ID_AFD2613FEEE647A3866F76E02BE5C96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07770" y="51920140"/>
          <a:ext cx="1969770" cy="1042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699D80FE7D2F497296A638A7251BD864" descr="0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245870" y="57694830"/>
          <a:ext cx="1666875" cy="1116965"/>
        </a:xfrm>
        <a:prstGeom prst="rect">
          <a:avLst/>
        </a:prstGeom>
      </xdr:spPr>
    </xdr:pic>
  </etc:cellImage>
  <etc:cellImage>
    <xdr:pic>
      <xdr:nvPicPr>
        <xdr:cNvPr id="10" name="ID_3E59000788EC41CE8ADC3C60E9CBCE4D" descr="0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255395" y="58510805"/>
          <a:ext cx="1795780" cy="986790"/>
        </a:xfrm>
        <a:prstGeom prst="rect">
          <a:avLst/>
        </a:prstGeom>
      </xdr:spPr>
    </xdr:pic>
  </etc:cellImage>
  <etc:cellImage>
    <xdr:pic>
      <xdr:nvPicPr>
        <xdr:cNvPr id="11" name="ID_767F01E67F924B3C9D9C11D3D3194BAA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224915" y="59362340"/>
          <a:ext cx="1548765" cy="1057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964C9F88EFF4D0A802FD5C4AE1B3E22" descr="59a0cb55635e6bc6c33554458909008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45870" y="60189110"/>
          <a:ext cx="1366520" cy="13665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<sst xmlns="http://schemas.openxmlformats.org/spreadsheetml/2006/main" count="266" uniqueCount="154">
  <si>
    <t>序列</t>
  </si>
  <si>
    <t>内容</t>
  </si>
  <si>
    <t>图片</t>
  </si>
  <si>
    <t>材质</t>
  </si>
  <si>
    <t>尺寸(C)</t>
  </si>
  <si>
    <t>尺寸(K)</t>
  </si>
  <si>
    <t>面积</t>
  </si>
  <si>
    <t>数量</t>
  </si>
  <si>
    <t>单位</t>
  </si>
  <si>
    <t>单价</t>
  </si>
  <si>
    <t>变异系数</t>
  </si>
  <si>
    <t>联系人</t>
  </si>
  <si>
    <t>联系电话</t>
  </si>
  <si>
    <t>禁毒展厅</t>
  </si>
  <si>
    <t>一</t>
  </si>
  <si>
    <t>固定式LED导轨射灯</t>
  </si>
  <si>
    <t>品牌: nVc/雷士   功率:15W</t>
  </si>
  <si>
    <t>168*110*60.5mm</t>
  </si>
  <si>
    <t>盏</t>
  </si>
  <si>
    <t>方先生</t>
  </si>
  <si>
    <t>雷士照明LED三线轨道</t>
  </si>
  <si>
    <t>品牌: nVc/雷士   材质: 铝    电压: 111V~240V（含）</t>
  </si>
  <si>
    <t>1.5米</t>
  </si>
  <si>
    <t>根</t>
  </si>
  <si>
    <t>接灯火线 零线</t>
  </si>
  <si>
    <t>力特软电线BVR国标家用铜线缆1.5平方四纯铜芯家装六多股</t>
  </si>
  <si>
    <t>50米</t>
  </si>
  <si>
    <t>卷</t>
  </si>
  <si>
    <t>射灯安装及辅材</t>
  </si>
  <si>
    <t>螺丝钉、玻璃胶、电胶布、等</t>
  </si>
  <si>
    <t>项</t>
  </si>
  <si>
    <t>设计展品介绍小方块</t>
  </si>
  <si>
    <t>2mm亚克力 UV反喷</t>
  </si>
  <si>
    <t>块</t>
  </si>
  <si>
    <t>全展厅墙面设计费</t>
  </si>
  <si>
    <t>提供平面图及立面图及材料说明</t>
  </si>
  <si>
    <t>全景3D效果图设计费</t>
  </si>
  <si>
    <t>展厅平面设计费</t>
  </si>
  <si>
    <t>展陈设计费</t>
  </si>
  <si>
    <t>原VR面暂定墙设计+材料</t>
  </si>
  <si>
    <t>二</t>
  </si>
  <si>
    <t>灯箱</t>
  </si>
  <si>
    <t>卡布灯箱+收边条</t>
  </si>
  <si>
    <t>个</t>
  </si>
  <si>
    <t>防撞条 双面</t>
  </si>
  <si>
    <t>磨砂贴UV打印</t>
  </si>
  <si>
    <t>条</t>
  </si>
  <si>
    <t>三</t>
  </si>
  <si>
    <t>习主席像</t>
  </si>
  <si>
    <t>2cmPVC+透明亚克力+UV高清打印</t>
  </si>
  <si>
    <t>习主席语录文字</t>
  </si>
  <si>
    <t>2cmPVC+红色亚克力</t>
  </si>
  <si>
    <t>图标</t>
  </si>
  <si>
    <t>益阳市职业技术学院</t>
  </si>
  <si>
    <t>禁毒教育展示馆</t>
  </si>
  <si>
    <t>2cmPVC+蓝色亚克力</t>
  </si>
  <si>
    <t>益阳市职业技术学院
禁 毒 架 构</t>
  </si>
  <si>
    <t>A5相片框</t>
  </si>
  <si>
    <t>亚克力盒子</t>
  </si>
  <si>
    <t>四</t>
  </si>
  <si>
    <t>前言灯箱</t>
  </si>
  <si>
    <t>五</t>
  </si>
  <si>
    <t>展示位</t>
  </si>
  <si>
    <t>2cmPVC  UV打印 过油膜</t>
  </si>
  <si>
    <t>六</t>
  </si>
  <si>
    <t>百年禁烟   中国禁毒史</t>
  </si>
  <si>
    <t>2cmPVC+蓝色亚克力字</t>
  </si>
  <si>
    <t>禁毒工作我们在行动
禁毒成果 造福社会</t>
  </si>
  <si>
    <t>七</t>
  </si>
  <si>
    <t>禁毒标识</t>
  </si>
  <si>
    <t>透明亚克力+UV高清打印</t>
  </si>
  <si>
    <t>蓝色线条</t>
  </si>
  <si>
    <t>八</t>
  </si>
  <si>
    <t>认识毒品  自觉拒毒抗毒</t>
  </si>
  <si>
    <t>九</t>
  </si>
  <si>
    <t>中间位置</t>
  </si>
  <si>
    <t>两边墙面</t>
  </si>
  <si>
    <t>十</t>
  </si>
  <si>
    <t>十一</t>
  </si>
  <si>
    <t>百年禁烟 中国禁毒史</t>
  </si>
  <si>
    <t>十二</t>
  </si>
  <si>
    <t>1号展示位</t>
  </si>
  <si>
    <t>十三</t>
  </si>
  <si>
    <t>十四</t>
  </si>
  <si>
    <t>远离毒品 珍爱生命</t>
  </si>
  <si>
    <t>2cmPVC字</t>
  </si>
  <si>
    <t>红色底板</t>
  </si>
  <si>
    <t>2cmPVC UV打印</t>
  </si>
  <si>
    <t>十五</t>
  </si>
  <si>
    <t>窗帘</t>
  </si>
  <si>
    <t>阳光面料定制卷帘及配件</t>
  </si>
  <si>
    <t>幅</t>
  </si>
  <si>
    <t>卷帘安装及辅材</t>
  </si>
  <si>
    <t>旧窗帘拆除，安装新的窗帘、及辅材</t>
  </si>
  <si>
    <t>合计</t>
  </si>
  <si>
    <t>名称</t>
  </si>
  <si>
    <t>展品详情/材质</t>
  </si>
  <si>
    <t>总价</t>
  </si>
  <si>
    <t>一、禁毒展厅</t>
  </si>
  <si>
    <t>虎门销烟圣旨奏折禁烟禁毒奏折</t>
  </si>
  <si>
    <t>布料</t>
  </si>
  <si>
    <t>套</t>
  </si>
  <si>
    <t>陈先生</t>
  </si>
  <si>
    <t>蔡先生</t>
  </si>
  <si>
    <t>仿真禁毒前后器官对比</t>
  </si>
  <si>
    <t>树脂模型</t>
  </si>
  <si>
    <t>现场毒品快速检测箱</t>
  </si>
  <si>
    <t>林则徐雕像</t>
  </si>
  <si>
    <t>益阳职业技术学院禁毒防艾教育基地采购清单及明细报价表（展厅明细）</t>
    <phoneticPr fontId="11" type="noConversion"/>
  </si>
  <si>
    <t>益阳职业技术学院禁毒防艾教育基地采购清单及明细报价表（展品明细）</t>
    <phoneticPr fontId="11" type="noConversion"/>
  </si>
  <si>
    <t>=DISPIMG("ID_B037677994F04D3EB89186016B463FF4",1)</t>
  </si>
  <si>
    <t>=DISPIMG("ID_F558698B37E44609B19CBD1EB5E2EF43",1)</t>
  </si>
  <si>
    <t>=DISPIMG("ID_8382FEBBF40B4CE991444A1F9885D5D0",1)</t>
  </si>
  <si>
    <t>=DISPIMG("ID_AF9E32D87F524C68931EB00E943CD7B0",1)</t>
  </si>
  <si>
    <t>=DISPIMG("ID_59F08240FC164EE0B20159592EFCE744",1)</t>
  </si>
  <si>
    <t>=DISPIMG("ID_20C019E4000F48F5ADF11ABDFBFDB8E1",1)</t>
  </si>
  <si>
    <t>=DISPIMG("ID_AAA27B24361C4A3AB309A134423A7B4F",1)</t>
  </si>
  <si>
    <t>=DISPIMG("ID_B13BE86AE0514318AE65C5218A0A2CF7",1)</t>
  </si>
  <si>
    <t>=DISPIMG("ID_0622675081904478A07DC04DF6C71AEE",1)</t>
  </si>
  <si>
    <t>=DISPIMG("ID_36154F09D00E4862AA4D9A0F23A5DD43",1)</t>
  </si>
  <si>
    <t>=DISPIMG("ID_DBB97BDFF45546788508D3B537A0FC6A",1)</t>
  </si>
  <si>
    <t>=DISPIMG("ID_00F21996402248DCBEA8499D183A110D",1)</t>
  </si>
  <si>
    <t>=DISPIMG("ID_782977AD62C7496DB3E768FFACBEE385",1)</t>
  </si>
  <si>
    <t>=DISPIMG("ID_964EDC457C284242B6803C1A47F85C86",1)</t>
  </si>
  <si>
    <t>=DISPIMG("ID_F1F0EE31C1B64E5981B2D7260723DD12",1)</t>
  </si>
  <si>
    <t>=DISPIMG("ID_4EEC5845C9884D099B7C0BD1A5FB6C7D",1)</t>
  </si>
  <si>
    <t>=DISPIMG("ID_01B3D809D4884427ABBFA1168F482AF7",1)</t>
  </si>
  <si>
    <t>=DISPIMG("ID_96D6CA80EDAA4C5B9DB28470F25D3BA7",1)</t>
  </si>
  <si>
    <t>=DISPIMG("ID_82DF199B4B7146F3A6CB0DBD2DD2CB3D",1)</t>
  </si>
  <si>
    <t>=DISPIMG("ID_4B0C9F5305B342559EE6273863AE8E4D",1)</t>
  </si>
  <si>
    <t>=DISPIMG("ID_CC607CA6DF5C4D09BFA5C39ACA29CE7A",1)</t>
  </si>
  <si>
    <t>=DISPIMG("ID_227505DD0C1B4AC5B489F6F4F2761126",1)</t>
  </si>
  <si>
    <t>=DISPIMG("ID_D1D7C9591D734F8FB887DC11718F202E",1)</t>
  </si>
  <si>
    <t>=DISPIMG("ID_1BDF9D3910BC4B9C832EA5A66689CB10",1)</t>
  </si>
  <si>
    <t>=DISPIMG("ID_B6779466ADF543CBBE175B96DDD93D36",1)</t>
  </si>
  <si>
    <t>=DISPIMG("ID_103EB86DB679499CBC1BE9A07F8D2CE6",1)</t>
  </si>
  <si>
    <t>=DISPIMG("ID_3D3FD702E28D4D748638A4C9ACB56A7A",1)</t>
  </si>
  <si>
    <t>=DISPIMG("ID_D797A866B8D548D1BE55B1BC16812F93",1)</t>
  </si>
  <si>
    <t>备注：“禁毒展厅”第6-10,44项需对接了解详细设计需求及现场勘查才能报价。</t>
    <phoneticPr fontId="11" type="noConversion"/>
  </si>
  <si>
    <t>报价供应商名称：</t>
    <phoneticPr fontId="11" type="noConversion"/>
  </si>
  <si>
    <t>联系人及联系方式：</t>
    <phoneticPr fontId="11" type="noConversion"/>
  </si>
  <si>
    <t>=DISPIMG("ID_7133F85DFAA94DCC972C2D9BB66E8C1D",1)</t>
  </si>
  <si>
    <t>=DISPIMG("ID_AFD2613FEEE647A3866F76E02BE5C969",1)</t>
  </si>
  <si>
    <t>=DISPIMG("ID_446A8B509C0E420E816E9C1B8E729093",1)</t>
  </si>
  <si>
    <t>=DISPIMG("ID_01064C9DA1024F588C48B05D12C8831F",1)</t>
  </si>
  <si>
    <t>=DISPIMG("ID_F9FDBC40A1504BD6AB098476CC014548",1)</t>
  </si>
  <si>
    <t>=DISPIMG("ID_373B32D7F061442080BC58F23A53ABF4",1)</t>
  </si>
  <si>
    <t>=DISPIMG("ID_3287A8395D2B4DF5B8398B3B070DC8BA",1)</t>
  </si>
  <si>
    <t>=DISPIMG("ID_408F3B135AE84B6D83842C05CDF1A767",1)</t>
  </si>
  <si>
    <t>=DISPIMG("ID_699D80FE7D2F497296A638A7251BD864",1)</t>
  </si>
  <si>
    <t>=DISPIMG("ID_3E59000788EC41CE8ADC3C60E9CBCE4D",1)</t>
  </si>
  <si>
    <t>=DISPIMG("ID_767F01E67F924B3C9D9C11D3D3194BAA",1)</t>
  </si>
  <si>
    <t>=DISPIMG("ID_5964C9F88EFF4D0A802FD5C4AE1B3E22",1)</t>
  </si>
  <si>
    <t>总价</t>
    <phoneticPr fontId="11" type="noConversion"/>
  </si>
</sst>
</file>

<file path=xl/styles.xml><?xml version="1.0" encoding="utf-8"?>
<styleSheet xmlns="http://schemas.openxmlformats.org/spreadsheetml/2006/main">
  <numFmts count="1">
    <numFmt numFmtId="176" formatCode="[DBNum2][$-804]General"/>
  </numFmts>
  <fonts count="1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color theme="1"/>
      <name val="黑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0"/>
      <name val="宋体"/>
      <charset val="134"/>
    </font>
    <font>
      <u/>
      <sz val="10"/>
      <color rgb="FF0000FF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20651875362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176" fontId="10" fillId="0" borderId="0"/>
    <xf numFmtId="0" fontId="8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0" fontId="3" fillId="6" borderId="1" xfId="2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0" fillId="6" borderId="0" xfId="0" applyFill="1">
      <alignment vertical="center"/>
    </xf>
    <xf numFmtId="49" fontId="3" fillId="6" borderId="1" xfId="0" applyNumberFormat="1" applyFont="1" applyFill="1" applyBorder="1" applyAlignment="1">
      <alignment horizontal="center" vertical="center" wrapText="1"/>
    </xf>
    <xf numFmtId="10" fontId="3" fillId="6" borderId="1" xfId="2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6" fillId="0" borderId="1" xfId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</cellXfs>
  <cellStyles count="5">
    <cellStyle name="0,0_x000d__x000a_NA_x000d__x000a_" xfId="3"/>
    <cellStyle name="百分比" xfId="2" builtinId="5"/>
    <cellStyle name="常规" xfId="0" builtinId="0"/>
    <cellStyle name="常规 15" xfId="4"/>
    <cellStyle name="超链接" xfId="1" builtinId="8"/>
  </cellStyles>
  <dxfs count="0"/>
  <tableStyles count="0" defaultTableStyle="TableStyleMedium2" defaultPivotStyle="PivotStyleLight16"/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39" Type="http://schemas.openxmlformats.org/officeDocument/2006/relationships/image" Target="media/image39.png"/><Relationship Id="rId26" Type="http://schemas.openxmlformats.org/officeDocument/2006/relationships/image" Target="media/image26.png"/><Relationship Id="rId18" Type="http://schemas.openxmlformats.org/officeDocument/2006/relationships/image" Target="media/image18.png"/><Relationship Id="rId13" Type="http://schemas.openxmlformats.org/officeDocument/2006/relationships/image" Target="media/image13.png"/><Relationship Id="rId34" Type="http://schemas.openxmlformats.org/officeDocument/2006/relationships/image" Target="media/image34.png"/><Relationship Id="rId3" Type="http://schemas.openxmlformats.org/officeDocument/2006/relationships/image" Target="media/image3.png"/><Relationship Id="rId21" Type="http://schemas.openxmlformats.org/officeDocument/2006/relationships/image" Target="media/image21.png"/><Relationship Id="rId7" Type="http://schemas.openxmlformats.org/officeDocument/2006/relationships/image" Target="media/image7.png"/><Relationship Id="rId38" Type="http://schemas.openxmlformats.org/officeDocument/2006/relationships/image" Target="media/image38.png"/><Relationship Id="rId33" Type="http://schemas.openxmlformats.org/officeDocument/2006/relationships/image" Target="media/image33.png"/><Relationship Id="rId25" Type="http://schemas.openxmlformats.org/officeDocument/2006/relationships/image" Target="media/image25.png"/><Relationship Id="rId17" Type="http://schemas.openxmlformats.org/officeDocument/2006/relationships/image" Target="media/image17.png"/><Relationship Id="rId12" Type="http://schemas.openxmlformats.org/officeDocument/2006/relationships/image" Target="media/image12.png"/><Relationship Id="rId29" Type="http://schemas.openxmlformats.org/officeDocument/2006/relationships/image" Target="media/image29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6" Type="http://schemas.openxmlformats.org/officeDocument/2006/relationships/image" Target="media/image16.png"/><Relationship Id="rId6" Type="http://schemas.openxmlformats.org/officeDocument/2006/relationships/image" Target="media/image6.png"/><Relationship Id="rId40" Type="http://schemas.openxmlformats.org/officeDocument/2006/relationships/image" Target="media/image40.jpeg"/><Relationship Id="rId37" Type="http://schemas.openxmlformats.org/officeDocument/2006/relationships/image" Target="media/image37.png"/><Relationship Id="rId32" Type="http://schemas.openxmlformats.org/officeDocument/2006/relationships/image" Target="media/image32.png"/><Relationship Id="rId24" Type="http://schemas.openxmlformats.org/officeDocument/2006/relationships/image" Target="media/image24.png"/><Relationship Id="rId11" Type="http://schemas.openxmlformats.org/officeDocument/2006/relationships/image" Target="media/image11.png"/><Relationship Id="rId1" Type="http://schemas.openxmlformats.org/officeDocument/2006/relationships/image" Target="media/image1.png"/><Relationship Id="rId5" Type="http://schemas.openxmlformats.org/officeDocument/2006/relationships/image" Target="media/image5.png"/><Relationship Id="rId36" Type="http://schemas.openxmlformats.org/officeDocument/2006/relationships/image" Target="media/image36.png"/><Relationship Id="rId28" Type="http://schemas.openxmlformats.org/officeDocument/2006/relationships/image" Target="media/image28.png"/><Relationship Id="rId23" Type="http://schemas.openxmlformats.org/officeDocument/2006/relationships/image" Target="media/image23.png"/><Relationship Id="rId15" Type="http://schemas.openxmlformats.org/officeDocument/2006/relationships/image" Target="media/image15.png"/><Relationship Id="rId31" Type="http://schemas.openxmlformats.org/officeDocument/2006/relationships/image" Target="media/image31.png"/><Relationship Id="rId19" Type="http://schemas.openxmlformats.org/officeDocument/2006/relationships/image" Target="media/image19.png"/><Relationship Id="rId10" Type="http://schemas.openxmlformats.org/officeDocument/2006/relationships/image" Target="media/image10.png"/><Relationship Id="rId9" Type="http://schemas.openxmlformats.org/officeDocument/2006/relationships/image" Target="media/image9.png"/><Relationship Id="rId4" Type="http://schemas.openxmlformats.org/officeDocument/2006/relationships/image" Target="media/image4.png"/><Relationship Id="rId35" Type="http://schemas.openxmlformats.org/officeDocument/2006/relationships/image" Target="media/image35.png"/><Relationship Id="rId30" Type="http://schemas.openxmlformats.org/officeDocument/2006/relationships/image" Target="media/image30.png"/><Relationship Id="rId27" Type="http://schemas.openxmlformats.org/officeDocument/2006/relationships/image" Target="media/image27.png"/><Relationship Id="rId22" Type="http://schemas.openxmlformats.org/officeDocument/2006/relationships/image" Target="media/image22.png"/><Relationship Id="rId14" Type="http://schemas.openxmlformats.org/officeDocument/2006/relationships/image" Target="media/image14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www.wps.cn/officeDocument/2020/cellImage" Target="cellimag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11</xdr:col>
      <xdr:colOff>9525</xdr:colOff>
      <xdr:row>3</xdr:row>
      <xdr:rowOff>162560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8890000" y="1329055"/>
          <a:ext cx="695960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11</xdr:col>
      <xdr:colOff>9525</xdr:colOff>
      <xdr:row>3</xdr:row>
      <xdr:rowOff>162560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8890000" y="1329055"/>
          <a:ext cx="695960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10160</xdr:colOff>
      <xdr:row>3</xdr:row>
      <xdr:rowOff>162560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4216380" y="1329055"/>
          <a:ext cx="695960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10160</xdr:colOff>
      <xdr:row>3</xdr:row>
      <xdr:rowOff>162560</xdr:rowOff>
    </xdr:to>
    <xdr:pic>
      <xdr:nvPicPr>
        <xdr:cNvPr id="13" name="图片 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4216380" y="1329055"/>
          <a:ext cx="695960" cy="3340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56"/>
  <sheetViews>
    <sheetView tabSelected="1" workbookViewId="0">
      <pane ySplit="2" topLeftCell="A3" activePane="bottomLeft" state="frozen"/>
      <selection pane="bottomLeft" activeCell="L6" sqref="L6"/>
    </sheetView>
  </sheetViews>
  <sheetFormatPr defaultColWidth="9" defaultRowHeight="42" customHeight="1"/>
  <cols>
    <col min="1" max="1" width="6.125" style="1" customWidth="1"/>
    <col min="2" max="2" width="5" style="1" customWidth="1"/>
    <col min="3" max="3" width="22" style="5" customWidth="1"/>
    <col min="4" max="4" width="8.25" style="5" customWidth="1"/>
    <col min="5" max="5" width="26" style="5" customWidth="1"/>
    <col min="6" max="7" width="6.75" style="5" customWidth="1"/>
    <col min="8" max="8" width="9.5" style="5" customWidth="1"/>
    <col min="9" max="10" width="4.5" style="5" customWidth="1"/>
    <col min="11" max="12" width="7.625" style="5" customWidth="1"/>
    <col min="13" max="13" width="6.375" style="6" hidden="1" customWidth="1"/>
    <col min="14" max="15" width="8.5" style="1" hidden="1" customWidth="1"/>
    <col min="16" max="16384" width="9" style="1"/>
  </cols>
  <sheetData>
    <row r="1" spans="1:15" ht="46.9" customHeight="1">
      <c r="A1" s="29" t="s">
        <v>108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pans="1:15" s="2" customFormat="1" ht="36" customHeight="1">
      <c r="A2" s="8" t="s">
        <v>0</v>
      </c>
      <c r="B2" s="8"/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47" t="s">
        <v>153</v>
      </c>
      <c r="M2" s="27" t="s">
        <v>10</v>
      </c>
      <c r="N2" s="21" t="s">
        <v>11</v>
      </c>
      <c r="O2" s="21" t="s">
        <v>12</v>
      </c>
    </row>
    <row r="3" spans="1:15" s="23" customFormat="1" ht="13.5">
      <c r="A3" s="30" t="s">
        <v>13</v>
      </c>
      <c r="B3" s="30"/>
      <c r="C3" s="30"/>
      <c r="D3" s="30"/>
      <c r="E3" s="30"/>
      <c r="F3" s="24"/>
      <c r="G3" s="24"/>
      <c r="H3" s="24"/>
      <c r="I3" s="24"/>
      <c r="J3" s="24"/>
      <c r="K3" s="24"/>
      <c r="L3" s="24"/>
      <c r="M3" s="28"/>
      <c r="N3" s="24"/>
      <c r="O3" s="25"/>
    </row>
    <row r="4" spans="1:15" s="23" customFormat="1" ht="30.95" customHeight="1">
      <c r="A4" s="24">
        <v>1</v>
      </c>
      <c r="B4" s="31" t="s">
        <v>14</v>
      </c>
      <c r="C4" s="25" t="s">
        <v>15</v>
      </c>
      <c r="D4" s="46"/>
      <c r="E4" s="25" t="s">
        <v>16</v>
      </c>
      <c r="F4" s="31" t="s">
        <v>17</v>
      </c>
      <c r="G4" s="31"/>
      <c r="H4" s="25"/>
      <c r="I4" s="25">
        <v>12</v>
      </c>
      <c r="J4" s="25" t="s">
        <v>18</v>
      </c>
      <c r="K4" s="25"/>
      <c r="L4" s="25">
        <f t="shared" ref="L4:L7" si="0">I4*K4</f>
        <v>0</v>
      </c>
      <c r="M4" s="28" t="e">
        <f>STDEV(#REF!,#REF!,#REF!)/AVERAGE(#REF!,#REF!,#REF!)</f>
        <v>#REF!</v>
      </c>
      <c r="N4" s="37" t="s">
        <v>19</v>
      </c>
      <c r="O4" s="37">
        <v>19973769107</v>
      </c>
    </row>
    <row r="5" spans="1:15" s="23" customFormat="1" ht="30.95" customHeight="1">
      <c r="A5" s="24">
        <v>2</v>
      </c>
      <c r="B5" s="31"/>
      <c r="C5" s="25" t="s">
        <v>20</v>
      </c>
      <c r="D5" s="46"/>
      <c r="E5" s="25" t="s">
        <v>21</v>
      </c>
      <c r="F5" s="31" t="s">
        <v>22</v>
      </c>
      <c r="G5" s="31"/>
      <c r="H5" s="25"/>
      <c r="I5" s="25">
        <v>6</v>
      </c>
      <c r="J5" s="25" t="s">
        <v>23</v>
      </c>
      <c r="K5" s="25"/>
      <c r="L5" s="25">
        <f t="shared" si="0"/>
        <v>0</v>
      </c>
      <c r="M5" s="28" t="e">
        <f>STDEV(#REF!,#REF!,#REF!)/AVERAGE(#REF!,#REF!,#REF!)</f>
        <v>#REF!</v>
      </c>
      <c r="N5" s="38"/>
      <c r="O5" s="38"/>
    </row>
    <row r="6" spans="1:15" s="23" customFormat="1" ht="30.95" customHeight="1">
      <c r="A6" s="24">
        <v>3</v>
      </c>
      <c r="B6" s="31"/>
      <c r="C6" s="25" t="s">
        <v>24</v>
      </c>
      <c r="D6" s="46"/>
      <c r="E6" s="25" t="s">
        <v>25</v>
      </c>
      <c r="F6" s="31" t="s">
        <v>26</v>
      </c>
      <c r="G6" s="31"/>
      <c r="H6" s="25"/>
      <c r="I6" s="25">
        <v>2</v>
      </c>
      <c r="J6" s="25" t="s">
        <v>27</v>
      </c>
      <c r="K6" s="25"/>
      <c r="L6" s="25">
        <f t="shared" si="0"/>
        <v>0</v>
      </c>
      <c r="M6" s="28" t="e">
        <f>STDEV(#REF!,#REF!,#REF!)/AVERAGE(#REF!,#REF!,#REF!)</f>
        <v>#REF!</v>
      </c>
      <c r="N6" s="38"/>
      <c r="O6" s="38"/>
    </row>
    <row r="7" spans="1:15" s="23" customFormat="1" ht="30.95" customHeight="1">
      <c r="A7" s="24">
        <v>4</v>
      </c>
      <c r="B7" s="31"/>
      <c r="C7" s="25" t="s">
        <v>28</v>
      </c>
      <c r="D7" s="46"/>
      <c r="E7" s="25" t="s">
        <v>29</v>
      </c>
      <c r="F7" s="25"/>
      <c r="G7" s="25"/>
      <c r="H7" s="25"/>
      <c r="I7" s="25">
        <v>1</v>
      </c>
      <c r="J7" s="25" t="s">
        <v>30</v>
      </c>
      <c r="K7" s="25"/>
      <c r="L7" s="46">
        <f t="shared" si="0"/>
        <v>0</v>
      </c>
      <c r="M7" s="28" t="e">
        <f>STDEV(#REF!,#REF!,#REF!)/AVERAGE(#REF!,#REF!,#REF!)</f>
        <v>#REF!</v>
      </c>
      <c r="N7" s="38"/>
      <c r="O7" s="38"/>
    </row>
    <row r="8" spans="1:15" s="23" customFormat="1" ht="30.95" customHeight="1">
      <c r="A8" s="24">
        <v>5</v>
      </c>
      <c r="B8" s="31"/>
      <c r="C8" s="25" t="s">
        <v>31</v>
      </c>
      <c r="D8" s="46"/>
      <c r="E8" s="25" t="s">
        <v>32</v>
      </c>
      <c r="F8" s="25">
        <v>0.1</v>
      </c>
      <c r="G8" s="25">
        <v>0.2</v>
      </c>
      <c r="H8" s="25">
        <f>F8*G8</f>
        <v>2.0000000000000004E-2</v>
      </c>
      <c r="I8" s="25">
        <v>30</v>
      </c>
      <c r="J8" s="25" t="s">
        <v>33</v>
      </c>
      <c r="K8" s="25"/>
      <c r="L8" s="25">
        <f t="shared" ref="L8:L12" si="1">K8*I8</f>
        <v>0</v>
      </c>
      <c r="M8" s="28" t="e">
        <f>STDEV(#REF!,#REF!,#REF!)/AVERAGE(#REF!,#REF!,#REF!)</f>
        <v>#REF!</v>
      </c>
      <c r="N8" s="38"/>
      <c r="O8" s="38"/>
    </row>
    <row r="9" spans="1:15" s="23" customFormat="1" ht="13.5">
      <c r="A9" s="24">
        <v>6</v>
      </c>
      <c r="B9" s="31"/>
      <c r="C9" s="25" t="s">
        <v>34</v>
      </c>
      <c r="D9" s="46"/>
      <c r="E9" s="25" t="s">
        <v>35</v>
      </c>
      <c r="F9" s="25"/>
      <c r="G9" s="25"/>
      <c r="H9" s="25"/>
      <c r="I9" s="25">
        <v>1</v>
      </c>
      <c r="J9" s="25" t="s">
        <v>30</v>
      </c>
      <c r="K9" s="25"/>
      <c r="L9" s="25">
        <f t="shared" si="1"/>
        <v>0</v>
      </c>
      <c r="M9" s="28"/>
      <c r="N9" s="38"/>
      <c r="O9" s="38"/>
    </row>
    <row r="10" spans="1:15" s="23" customFormat="1" ht="13.5">
      <c r="A10" s="24">
        <v>7</v>
      </c>
      <c r="B10" s="31"/>
      <c r="C10" s="25" t="s">
        <v>36</v>
      </c>
      <c r="D10" s="46"/>
      <c r="E10" s="25"/>
      <c r="F10" s="25"/>
      <c r="G10" s="25"/>
      <c r="H10" s="25"/>
      <c r="I10" s="25">
        <v>1</v>
      </c>
      <c r="J10" s="25" t="s">
        <v>30</v>
      </c>
      <c r="K10" s="25"/>
      <c r="L10" s="25">
        <f t="shared" si="1"/>
        <v>0</v>
      </c>
      <c r="M10" s="28"/>
      <c r="N10" s="38"/>
      <c r="O10" s="38"/>
    </row>
    <row r="11" spans="1:15" s="23" customFormat="1" ht="13.5">
      <c r="A11" s="24">
        <v>8</v>
      </c>
      <c r="B11" s="31"/>
      <c r="C11" s="25" t="s">
        <v>37</v>
      </c>
      <c r="D11" s="31"/>
      <c r="E11" s="25">
        <v>8000</v>
      </c>
      <c r="F11" s="25"/>
      <c r="G11" s="25"/>
      <c r="H11" s="25"/>
      <c r="I11" s="25">
        <v>1</v>
      </c>
      <c r="J11" s="25" t="s">
        <v>30</v>
      </c>
      <c r="K11" s="25"/>
      <c r="L11" s="25">
        <f t="shared" si="1"/>
        <v>0</v>
      </c>
      <c r="M11" s="28"/>
      <c r="N11" s="38"/>
      <c r="O11" s="38"/>
    </row>
    <row r="12" spans="1:15" s="23" customFormat="1" ht="13.5">
      <c r="A12" s="24">
        <v>9</v>
      </c>
      <c r="B12" s="31"/>
      <c r="C12" s="25" t="s">
        <v>38</v>
      </c>
      <c r="D12" s="31"/>
      <c r="E12" s="25">
        <v>10000</v>
      </c>
      <c r="F12" s="25"/>
      <c r="G12" s="25"/>
      <c r="H12" s="25"/>
      <c r="I12" s="25">
        <v>1</v>
      </c>
      <c r="J12" s="25" t="s">
        <v>30</v>
      </c>
      <c r="K12" s="25"/>
      <c r="L12" s="46">
        <f t="shared" si="1"/>
        <v>0</v>
      </c>
      <c r="M12" s="28"/>
      <c r="N12" s="38"/>
      <c r="O12" s="38"/>
    </row>
    <row r="13" spans="1:15" s="23" customFormat="1" ht="13.5">
      <c r="A13" s="24">
        <v>10</v>
      </c>
      <c r="B13" s="31"/>
      <c r="C13" s="25" t="s">
        <v>39</v>
      </c>
      <c r="D13" s="31"/>
      <c r="E13" s="25"/>
      <c r="F13" s="25"/>
      <c r="G13" s="25"/>
      <c r="H13" s="25"/>
      <c r="I13" s="25"/>
      <c r="J13" s="25"/>
      <c r="K13" s="25"/>
      <c r="L13" s="25"/>
      <c r="M13" s="28"/>
      <c r="N13" s="38"/>
      <c r="O13" s="38"/>
    </row>
    <row r="14" spans="1:15" s="23" customFormat="1" ht="30.95" customHeight="1">
      <c r="A14" s="24">
        <v>11</v>
      </c>
      <c r="B14" s="31" t="s">
        <v>40</v>
      </c>
      <c r="C14" s="25" t="s">
        <v>41</v>
      </c>
      <c r="D14" s="46" t="s">
        <v>110</v>
      </c>
      <c r="E14" s="25" t="s">
        <v>42</v>
      </c>
      <c r="F14" s="25">
        <v>2.0699999999999998</v>
      </c>
      <c r="G14" s="25">
        <v>0.6</v>
      </c>
      <c r="H14" s="25">
        <f>F14*G14</f>
        <v>1.2419999999999998</v>
      </c>
      <c r="I14" s="25">
        <v>4</v>
      </c>
      <c r="J14" s="25" t="s">
        <v>43</v>
      </c>
      <c r="K14" s="25"/>
      <c r="L14" s="25">
        <f t="shared" ref="L14:L16" si="2">I14*K14</f>
        <v>0</v>
      </c>
      <c r="M14" s="28" t="e">
        <f>STDEV(#REF!,#REF!,#REF!)/AVERAGE(#REF!,#REF!,#REF!)</f>
        <v>#REF!</v>
      </c>
      <c r="N14" s="38"/>
      <c r="O14" s="38"/>
    </row>
    <row r="15" spans="1:15" s="23" customFormat="1" ht="30.95" customHeight="1">
      <c r="A15" s="24">
        <v>12</v>
      </c>
      <c r="B15" s="31"/>
      <c r="C15" s="25" t="s">
        <v>41</v>
      </c>
      <c r="D15" s="31" t="s">
        <v>111</v>
      </c>
      <c r="E15" s="25" t="s">
        <v>42</v>
      </c>
      <c r="F15" s="25">
        <v>2.0699999999999998</v>
      </c>
      <c r="G15" s="25">
        <v>0.8</v>
      </c>
      <c r="H15" s="25">
        <f>F15*G15</f>
        <v>1.6559999999999999</v>
      </c>
      <c r="I15" s="25">
        <v>3</v>
      </c>
      <c r="J15" s="25" t="s">
        <v>43</v>
      </c>
      <c r="K15" s="25"/>
      <c r="L15" s="25">
        <f t="shared" si="2"/>
        <v>0</v>
      </c>
      <c r="M15" s="28" t="e">
        <f>STDEV(#REF!,#REF!,#REF!)/AVERAGE(#REF!,#REF!,#REF!)</f>
        <v>#REF!</v>
      </c>
      <c r="N15" s="38"/>
      <c r="O15" s="38"/>
    </row>
    <row r="16" spans="1:15" s="23" customFormat="1" ht="30.95" customHeight="1">
      <c r="A16" s="24">
        <v>13</v>
      </c>
      <c r="B16" s="31"/>
      <c r="C16" s="25" t="s">
        <v>44</v>
      </c>
      <c r="D16" s="31"/>
      <c r="E16" s="25" t="s">
        <v>45</v>
      </c>
      <c r="F16" s="25">
        <v>0.1</v>
      </c>
      <c r="G16" s="25">
        <v>1</v>
      </c>
      <c r="H16" s="25">
        <v>0.1</v>
      </c>
      <c r="I16" s="25">
        <v>4</v>
      </c>
      <c r="J16" s="25" t="s">
        <v>46</v>
      </c>
      <c r="K16" s="25"/>
      <c r="L16" s="25">
        <f t="shared" si="2"/>
        <v>0</v>
      </c>
      <c r="M16" s="28" t="e">
        <f>STDEV(#REF!,#REF!,#REF!)/AVERAGE(#REF!,#REF!,#REF!)</f>
        <v>#REF!</v>
      </c>
      <c r="N16" s="38"/>
      <c r="O16" s="38"/>
    </row>
    <row r="17" spans="1:15" s="23" customFormat="1" ht="30.95" customHeight="1">
      <c r="A17" s="24">
        <v>14</v>
      </c>
      <c r="B17" s="31" t="s">
        <v>47</v>
      </c>
      <c r="C17" s="25" t="s">
        <v>48</v>
      </c>
      <c r="D17" s="31" t="s">
        <v>112</v>
      </c>
      <c r="E17" s="25" t="s">
        <v>49</v>
      </c>
      <c r="F17" s="25">
        <v>0.5</v>
      </c>
      <c r="G17" s="25">
        <v>0.4</v>
      </c>
      <c r="H17" s="25">
        <f t="shared" ref="H17:H24" si="3">F17*G17</f>
        <v>0.2</v>
      </c>
      <c r="I17" s="25">
        <v>1</v>
      </c>
      <c r="J17" s="25" t="s">
        <v>33</v>
      </c>
      <c r="K17" s="25"/>
      <c r="L17" s="25">
        <f t="shared" ref="L17:L24" si="4">I17*K17</f>
        <v>0</v>
      </c>
      <c r="M17" s="28" t="e">
        <f>STDEV(#REF!,#REF!,#REF!)/AVERAGE(#REF!,#REF!,#REF!)</f>
        <v>#REF!</v>
      </c>
      <c r="N17" s="38"/>
      <c r="O17" s="38"/>
    </row>
    <row r="18" spans="1:15" s="23" customFormat="1" ht="30.95" customHeight="1">
      <c r="A18" s="24">
        <v>15</v>
      </c>
      <c r="B18" s="31"/>
      <c r="C18" s="25" t="s">
        <v>50</v>
      </c>
      <c r="D18" s="31"/>
      <c r="E18" s="25" t="s">
        <v>51</v>
      </c>
      <c r="F18" s="25">
        <v>0.06</v>
      </c>
      <c r="G18" s="25">
        <v>0.06</v>
      </c>
      <c r="H18" s="25">
        <f t="shared" si="3"/>
        <v>3.5999999999999999E-3</v>
      </c>
      <c r="I18" s="25">
        <v>54</v>
      </c>
      <c r="J18" s="25" t="s">
        <v>43</v>
      </c>
      <c r="K18" s="25"/>
      <c r="L18" s="25">
        <f t="shared" si="4"/>
        <v>0</v>
      </c>
      <c r="M18" s="28" t="e">
        <f>STDEV(#REF!,#REF!,#REF!)/AVERAGE(#REF!,#REF!,#REF!)</f>
        <v>#REF!</v>
      </c>
      <c r="N18" s="38"/>
      <c r="O18" s="38"/>
    </row>
    <row r="19" spans="1:15" s="23" customFormat="1" ht="30.95" customHeight="1">
      <c r="A19" s="24">
        <v>16</v>
      </c>
      <c r="B19" s="31"/>
      <c r="C19" s="25" t="s">
        <v>52</v>
      </c>
      <c r="D19" s="31"/>
      <c r="E19" s="25" t="s">
        <v>49</v>
      </c>
      <c r="F19" s="25">
        <v>0.4</v>
      </c>
      <c r="G19" s="25">
        <v>0.4</v>
      </c>
      <c r="H19" s="25">
        <f t="shared" si="3"/>
        <v>0.16000000000000003</v>
      </c>
      <c r="I19" s="25">
        <v>2</v>
      </c>
      <c r="J19" s="25" t="s">
        <v>33</v>
      </c>
      <c r="K19" s="25"/>
      <c r="L19" s="25">
        <f t="shared" si="4"/>
        <v>0</v>
      </c>
      <c r="M19" s="28" t="e">
        <f>STDEV(#REF!,#REF!,#REF!)/AVERAGE(#REF!,#REF!,#REF!)</f>
        <v>#REF!</v>
      </c>
      <c r="N19" s="38"/>
      <c r="O19" s="38"/>
    </row>
    <row r="20" spans="1:15" s="23" customFormat="1" ht="30.95" customHeight="1">
      <c r="A20" s="24">
        <v>17</v>
      </c>
      <c r="B20" s="31"/>
      <c r="C20" s="26" t="s">
        <v>53</v>
      </c>
      <c r="D20" s="33" t="s">
        <v>113</v>
      </c>
      <c r="E20" s="25" t="s">
        <v>51</v>
      </c>
      <c r="F20" s="24">
        <v>0.25</v>
      </c>
      <c r="G20" s="24">
        <v>0.25</v>
      </c>
      <c r="H20" s="25">
        <f t="shared" si="3"/>
        <v>6.25E-2</v>
      </c>
      <c r="I20" s="25">
        <v>9</v>
      </c>
      <c r="J20" s="25" t="s">
        <v>43</v>
      </c>
      <c r="K20" s="25"/>
      <c r="L20" s="25">
        <f t="shared" si="4"/>
        <v>0</v>
      </c>
      <c r="M20" s="28" t="e">
        <f>STDEV(#REF!,#REF!,#REF!)/AVERAGE(#REF!,#REF!,#REF!)</f>
        <v>#REF!</v>
      </c>
      <c r="N20" s="38"/>
      <c r="O20" s="38"/>
    </row>
    <row r="21" spans="1:15" s="23" customFormat="1" ht="30.95" customHeight="1">
      <c r="A21" s="24">
        <v>18</v>
      </c>
      <c r="B21" s="31"/>
      <c r="C21" s="26" t="s">
        <v>54</v>
      </c>
      <c r="D21" s="35"/>
      <c r="E21" s="25" t="s">
        <v>55</v>
      </c>
      <c r="F21" s="24">
        <v>0.33</v>
      </c>
      <c r="G21" s="24">
        <v>0.33</v>
      </c>
      <c r="H21" s="25">
        <f t="shared" si="3"/>
        <v>0.10890000000000001</v>
      </c>
      <c r="I21" s="25">
        <v>7</v>
      </c>
      <c r="J21" s="25" t="s">
        <v>43</v>
      </c>
      <c r="K21" s="25"/>
      <c r="L21" s="25">
        <f t="shared" si="4"/>
        <v>0</v>
      </c>
      <c r="M21" s="28" t="e">
        <f>STDEV(#REF!,#REF!,#REF!)/AVERAGE(#REF!,#REF!,#REF!)</f>
        <v>#REF!</v>
      </c>
      <c r="N21" s="38"/>
      <c r="O21" s="38"/>
    </row>
    <row r="22" spans="1:15" s="23" customFormat="1" ht="30.95" customHeight="1">
      <c r="A22" s="24">
        <v>19</v>
      </c>
      <c r="B22" s="31"/>
      <c r="C22" s="26" t="s">
        <v>56</v>
      </c>
      <c r="D22" s="35"/>
      <c r="E22" s="25" t="s">
        <v>55</v>
      </c>
      <c r="F22" s="24">
        <v>0.1</v>
      </c>
      <c r="G22" s="24">
        <v>0.1</v>
      </c>
      <c r="H22" s="25">
        <f t="shared" si="3"/>
        <v>1.0000000000000002E-2</v>
      </c>
      <c r="I22" s="25">
        <v>13</v>
      </c>
      <c r="J22" s="25" t="s">
        <v>43</v>
      </c>
      <c r="K22" s="25"/>
      <c r="L22" s="25">
        <f t="shared" si="4"/>
        <v>0</v>
      </c>
      <c r="M22" s="28" t="e">
        <f>STDEV(#REF!,#REF!,#REF!)/AVERAGE(#REF!,#REF!,#REF!)</f>
        <v>#REF!</v>
      </c>
      <c r="N22" s="38"/>
      <c r="O22" s="38"/>
    </row>
    <row r="23" spans="1:15" s="23" customFormat="1" ht="30.95" customHeight="1">
      <c r="A23" s="24">
        <v>20</v>
      </c>
      <c r="B23" s="31"/>
      <c r="C23" s="26" t="s">
        <v>57</v>
      </c>
      <c r="D23" s="35"/>
      <c r="E23" s="25" t="s">
        <v>58</v>
      </c>
      <c r="F23" s="24">
        <v>0.21</v>
      </c>
      <c r="G23" s="24">
        <v>0.15</v>
      </c>
      <c r="H23" s="25">
        <f t="shared" si="3"/>
        <v>3.15E-2</v>
      </c>
      <c r="I23" s="25">
        <v>9</v>
      </c>
      <c r="J23" s="25" t="s">
        <v>43</v>
      </c>
      <c r="K23" s="25"/>
      <c r="L23" s="25">
        <f t="shared" si="4"/>
        <v>0</v>
      </c>
      <c r="M23" s="28" t="e">
        <f>STDEV(#REF!,#REF!,#REF!)/AVERAGE(#REF!,#REF!,#REF!)</f>
        <v>#REF!</v>
      </c>
      <c r="N23" s="38"/>
      <c r="O23" s="38"/>
    </row>
    <row r="24" spans="1:15" s="23" customFormat="1" ht="15" customHeight="1">
      <c r="A24" s="33">
        <v>21</v>
      </c>
      <c r="B24" s="31" t="s">
        <v>59</v>
      </c>
      <c r="C24" s="31" t="s">
        <v>60</v>
      </c>
      <c r="D24" s="46" t="s">
        <v>114</v>
      </c>
      <c r="E24" s="31" t="s">
        <v>42</v>
      </c>
      <c r="F24" s="31">
        <v>2.13</v>
      </c>
      <c r="G24" s="31">
        <v>1.78</v>
      </c>
      <c r="H24" s="31">
        <f t="shared" si="3"/>
        <v>3.7913999999999999</v>
      </c>
      <c r="I24" s="31">
        <v>1</v>
      </c>
      <c r="J24" s="31" t="s">
        <v>43</v>
      </c>
      <c r="K24" s="31"/>
      <c r="L24" s="31">
        <f t="shared" si="4"/>
        <v>0</v>
      </c>
      <c r="M24" s="36" t="e">
        <f>STDEV(#REF!,#REF!,#REF!)/AVERAGE(#REF!,#REF!,#REF!)</f>
        <v>#REF!</v>
      </c>
      <c r="N24" s="38"/>
      <c r="O24" s="38"/>
    </row>
    <row r="25" spans="1:15" s="23" customFormat="1" ht="15" customHeight="1">
      <c r="A25" s="33"/>
      <c r="B25" s="31"/>
      <c r="C25" s="31"/>
      <c r="D25" s="46" t="s">
        <v>115</v>
      </c>
      <c r="E25" s="31"/>
      <c r="F25" s="31"/>
      <c r="G25" s="31"/>
      <c r="H25" s="31"/>
      <c r="I25" s="31"/>
      <c r="J25" s="31"/>
      <c r="K25" s="31"/>
      <c r="L25" s="31"/>
      <c r="M25" s="36"/>
      <c r="N25" s="38"/>
      <c r="O25" s="38"/>
    </row>
    <row r="26" spans="1:15" s="23" customFormat="1" ht="15" customHeight="1">
      <c r="A26" s="33">
        <v>22</v>
      </c>
      <c r="B26" s="31" t="s">
        <v>61</v>
      </c>
      <c r="C26" s="31" t="s">
        <v>62</v>
      </c>
      <c r="D26" s="46" t="s">
        <v>116</v>
      </c>
      <c r="E26" s="31" t="s">
        <v>63</v>
      </c>
      <c r="F26" s="31">
        <v>0.6</v>
      </c>
      <c r="G26" s="31">
        <v>0.8</v>
      </c>
      <c r="H26" s="31">
        <f>F26*G26</f>
        <v>0.48</v>
      </c>
      <c r="I26" s="31">
        <v>1</v>
      </c>
      <c r="J26" s="31" t="s">
        <v>33</v>
      </c>
      <c r="K26" s="31"/>
      <c r="L26" s="31">
        <f>I26*K26</f>
        <v>0</v>
      </c>
      <c r="M26" s="36" t="e">
        <f>STDEV(#REF!,#REF!,#REF!)/AVERAGE(#REF!,#REF!,#REF!)</f>
        <v>#REF!</v>
      </c>
      <c r="N26" s="38"/>
      <c r="O26" s="38"/>
    </row>
    <row r="27" spans="1:15" s="23" customFormat="1" ht="15" customHeight="1">
      <c r="A27" s="33"/>
      <c r="B27" s="31"/>
      <c r="C27" s="34"/>
      <c r="D27" s="46" t="s">
        <v>117</v>
      </c>
      <c r="E27" s="31"/>
      <c r="F27" s="31"/>
      <c r="G27" s="31"/>
      <c r="H27" s="31"/>
      <c r="I27" s="31"/>
      <c r="J27" s="31"/>
      <c r="K27" s="31"/>
      <c r="L27" s="31"/>
      <c r="M27" s="36"/>
      <c r="N27" s="38"/>
      <c r="O27" s="38"/>
    </row>
    <row r="28" spans="1:15" s="23" customFormat="1" ht="30.95" customHeight="1">
      <c r="A28" s="24">
        <v>23</v>
      </c>
      <c r="B28" s="31" t="s">
        <v>64</v>
      </c>
      <c r="C28" s="25" t="s">
        <v>65</v>
      </c>
      <c r="D28" s="31" t="s">
        <v>118</v>
      </c>
      <c r="E28" s="25" t="s">
        <v>66</v>
      </c>
      <c r="F28" s="25">
        <v>0.17</v>
      </c>
      <c r="G28" s="25">
        <v>0.17</v>
      </c>
      <c r="H28" s="25">
        <f>F28*G28</f>
        <v>2.8900000000000006E-2</v>
      </c>
      <c r="I28" s="25">
        <v>9</v>
      </c>
      <c r="J28" s="25" t="s">
        <v>43</v>
      </c>
      <c r="K28" s="25"/>
      <c r="L28" s="25">
        <f>I28*K28</f>
        <v>0</v>
      </c>
      <c r="M28" s="28" t="e">
        <f>STDEV(#REF!,#REF!,#REF!)/AVERAGE(#REF!,#REF!,#REF!)</f>
        <v>#REF!</v>
      </c>
      <c r="N28" s="38"/>
      <c r="O28" s="38"/>
    </row>
    <row r="29" spans="1:15" s="23" customFormat="1" ht="30.95" customHeight="1">
      <c r="A29" s="24">
        <v>24</v>
      </c>
      <c r="B29" s="31"/>
      <c r="C29" s="25" t="s">
        <v>41</v>
      </c>
      <c r="D29" s="31"/>
      <c r="E29" s="25" t="s">
        <v>42</v>
      </c>
      <c r="F29" s="25">
        <v>2.13</v>
      </c>
      <c r="G29" s="25">
        <v>0.76</v>
      </c>
      <c r="H29" s="25">
        <f>F29*G29</f>
        <v>1.6188</v>
      </c>
      <c r="I29" s="25">
        <v>4</v>
      </c>
      <c r="J29" s="25" t="s">
        <v>43</v>
      </c>
      <c r="K29" s="25"/>
      <c r="L29" s="25">
        <f>I29*K29</f>
        <v>0</v>
      </c>
      <c r="M29" s="28" t="e">
        <f>STDEV(#REF!,#REF!,#REF!)/AVERAGE(#REF!,#REF!,#REF!)</f>
        <v>#REF!</v>
      </c>
      <c r="N29" s="38"/>
      <c r="O29" s="38"/>
    </row>
    <row r="30" spans="1:15" s="23" customFormat="1" ht="30.95" customHeight="1">
      <c r="A30" s="24">
        <v>25</v>
      </c>
      <c r="B30" s="31"/>
      <c r="C30" s="25" t="s">
        <v>67</v>
      </c>
      <c r="D30" s="31" t="s">
        <v>119</v>
      </c>
      <c r="E30" s="25" t="s">
        <v>55</v>
      </c>
      <c r="F30" s="25">
        <v>0.17</v>
      </c>
      <c r="G30" s="25">
        <v>0.17</v>
      </c>
      <c r="H30" s="25">
        <f>F30*G30</f>
        <v>2.8900000000000006E-2</v>
      </c>
      <c r="I30" s="25">
        <v>17</v>
      </c>
      <c r="J30" s="25" t="s">
        <v>43</v>
      </c>
      <c r="K30" s="25"/>
      <c r="L30" s="25">
        <f>I30*K30</f>
        <v>0</v>
      </c>
      <c r="M30" s="28" t="e">
        <f>STDEV(#REF!,#REF!,#REF!)/AVERAGE(#REF!,#REF!,#REF!)</f>
        <v>#REF!</v>
      </c>
      <c r="N30" s="38"/>
      <c r="O30" s="38"/>
    </row>
    <row r="31" spans="1:15" s="23" customFormat="1" ht="30.95" customHeight="1">
      <c r="A31" s="24">
        <v>26</v>
      </c>
      <c r="B31" s="31"/>
      <c r="C31" s="25" t="s">
        <v>41</v>
      </c>
      <c r="D31" s="31"/>
      <c r="E31" s="25" t="s">
        <v>42</v>
      </c>
      <c r="F31" s="25">
        <v>2.13</v>
      </c>
      <c r="G31" s="25">
        <v>1</v>
      </c>
      <c r="H31" s="25">
        <f>F31*G31</f>
        <v>2.13</v>
      </c>
      <c r="I31" s="25">
        <v>3</v>
      </c>
      <c r="J31" s="25" t="s">
        <v>43</v>
      </c>
      <c r="K31" s="25"/>
      <c r="L31" s="25">
        <f>I31*K31</f>
        <v>0</v>
      </c>
      <c r="M31" s="28" t="e">
        <f>STDEV(#REF!,#REF!,#REF!)/AVERAGE(#REF!,#REF!,#REF!)</f>
        <v>#REF!</v>
      </c>
      <c r="N31" s="38"/>
      <c r="O31" s="38"/>
    </row>
    <row r="32" spans="1:15" s="23" customFormat="1" ht="30.95" customHeight="1">
      <c r="A32" s="24">
        <v>27</v>
      </c>
      <c r="B32" s="31" t="s">
        <v>68</v>
      </c>
      <c r="C32" s="25" t="s">
        <v>41</v>
      </c>
      <c r="D32" s="46" t="s">
        <v>120</v>
      </c>
      <c r="E32" s="25" t="s">
        <v>42</v>
      </c>
      <c r="F32" s="25">
        <v>2.13</v>
      </c>
      <c r="G32" s="25">
        <v>1</v>
      </c>
      <c r="H32" s="25">
        <f t="shared" ref="H32:H38" si="5">F32*G32</f>
        <v>2.13</v>
      </c>
      <c r="I32" s="25">
        <v>1</v>
      </c>
      <c r="J32" s="25" t="s">
        <v>43</v>
      </c>
      <c r="K32" s="25"/>
      <c r="L32" s="25">
        <f t="shared" ref="L32:L38" si="6">I32*K32</f>
        <v>0</v>
      </c>
      <c r="M32" s="28" t="e">
        <f>STDEV(#REF!,#REF!,#REF!)/AVERAGE(#REF!,#REF!,#REF!)</f>
        <v>#REF!</v>
      </c>
      <c r="N32" s="38"/>
      <c r="O32" s="38"/>
    </row>
    <row r="33" spans="1:15" s="23" customFormat="1" ht="32.1" customHeight="1">
      <c r="A33" s="24">
        <v>28</v>
      </c>
      <c r="B33" s="31"/>
      <c r="C33" s="25" t="s">
        <v>69</v>
      </c>
      <c r="D33" s="31" t="s">
        <v>121</v>
      </c>
      <c r="E33" s="25" t="s">
        <v>70</v>
      </c>
      <c r="F33" s="25">
        <v>0.4</v>
      </c>
      <c r="G33" s="25">
        <v>0.4</v>
      </c>
      <c r="H33" s="25">
        <f t="shared" si="5"/>
        <v>0.16000000000000003</v>
      </c>
      <c r="I33" s="25">
        <v>1</v>
      </c>
      <c r="J33" s="25" t="s">
        <v>43</v>
      </c>
      <c r="K33" s="25"/>
      <c r="L33" s="25">
        <f t="shared" si="6"/>
        <v>0</v>
      </c>
      <c r="M33" s="28" t="e">
        <f>STDEV(#REF!,#REF!,#REF!)/AVERAGE(#REF!,#REF!,#REF!)</f>
        <v>#REF!</v>
      </c>
      <c r="N33" s="38"/>
      <c r="O33" s="38"/>
    </row>
    <row r="34" spans="1:15" s="23" customFormat="1" ht="30.95" customHeight="1">
      <c r="A34" s="24">
        <v>29</v>
      </c>
      <c r="B34" s="31"/>
      <c r="C34" s="25" t="s">
        <v>71</v>
      </c>
      <c r="D34" s="31"/>
      <c r="E34" s="25" t="s">
        <v>70</v>
      </c>
      <c r="F34" s="25">
        <v>2.6</v>
      </c>
      <c r="G34" s="25">
        <v>0.02</v>
      </c>
      <c r="H34" s="25">
        <f t="shared" si="5"/>
        <v>5.2000000000000005E-2</v>
      </c>
      <c r="I34" s="25">
        <v>1</v>
      </c>
      <c r="J34" s="25" t="s">
        <v>46</v>
      </c>
      <c r="K34" s="25"/>
      <c r="L34" s="25">
        <f t="shared" si="6"/>
        <v>0</v>
      </c>
      <c r="M34" s="28" t="e">
        <f>STDEV(#REF!,#REF!,#REF!)/AVERAGE(#REF!,#REF!,#REF!)</f>
        <v>#REF!</v>
      </c>
      <c r="N34" s="38"/>
      <c r="O34" s="38"/>
    </row>
    <row r="35" spans="1:15" s="23" customFormat="1" ht="30.95" customHeight="1">
      <c r="A35" s="24">
        <v>30</v>
      </c>
      <c r="B35" s="31" t="s">
        <v>72</v>
      </c>
      <c r="C35" s="25" t="s">
        <v>41</v>
      </c>
      <c r="D35" s="46" t="s">
        <v>122</v>
      </c>
      <c r="E35" s="25" t="s">
        <v>42</v>
      </c>
      <c r="F35" s="25">
        <v>2.13</v>
      </c>
      <c r="G35" s="25">
        <v>0.75</v>
      </c>
      <c r="H35" s="25">
        <f t="shared" si="5"/>
        <v>1.5974999999999999</v>
      </c>
      <c r="I35" s="25">
        <v>3</v>
      </c>
      <c r="J35" s="25" t="s">
        <v>43</v>
      </c>
      <c r="K35" s="25"/>
      <c r="L35" s="25">
        <f t="shared" si="6"/>
        <v>0</v>
      </c>
      <c r="M35" s="28" t="e">
        <f>STDEV(#REF!,#REF!,#REF!)/AVERAGE(#REF!,#REF!,#REF!)</f>
        <v>#REF!</v>
      </c>
      <c r="N35" s="38"/>
      <c r="O35" s="38"/>
    </row>
    <row r="36" spans="1:15" s="23" customFormat="1" ht="30.95" customHeight="1">
      <c r="A36" s="24">
        <v>31</v>
      </c>
      <c r="B36" s="31"/>
      <c r="C36" s="26" t="s">
        <v>73</v>
      </c>
      <c r="D36" s="45" t="s">
        <v>123</v>
      </c>
      <c r="E36" s="25" t="s">
        <v>66</v>
      </c>
      <c r="F36" s="25">
        <v>0.17</v>
      </c>
      <c r="G36" s="25">
        <v>0.17</v>
      </c>
      <c r="H36" s="25">
        <f t="shared" si="5"/>
        <v>2.8900000000000006E-2</v>
      </c>
      <c r="I36" s="25">
        <v>10</v>
      </c>
      <c r="J36" s="26" t="s">
        <v>43</v>
      </c>
      <c r="K36" s="25"/>
      <c r="L36" s="25">
        <f t="shared" si="6"/>
        <v>0</v>
      </c>
      <c r="M36" s="28" t="e">
        <f>STDEV(#REF!,#REF!,#REF!)/AVERAGE(#REF!,#REF!,#REF!)</f>
        <v>#REF!</v>
      </c>
      <c r="N36" s="38"/>
      <c r="O36" s="38"/>
    </row>
    <row r="37" spans="1:15" s="23" customFormat="1" ht="30.95" customHeight="1">
      <c r="A37" s="24">
        <v>32</v>
      </c>
      <c r="B37" s="31" t="s">
        <v>74</v>
      </c>
      <c r="C37" s="25" t="s">
        <v>75</v>
      </c>
      <c r="D37" s="46" t="s">
        <v>124</v>
      </c>
      <c r="E37" s="25" t="s">
        <v>63</v>
      </c>
      <c r="F37" s="25">
        <v>1.1000000000000001</v>
      </c>
      <c r="G37" s="25">
        <v>1.8</v>
      </c>
      <c r="H37" s="25">
        <f t="shared" si="5"/>
        <v>1.9800000000000002</v>
      </c>
      <c r="I37" s="25">
        <v>1</v>
      </c>
      <c r="J37" s="25" t="s">
        <v>33</v>
      </c>
      <c r="K37" s="25"/>
      <c r="L37" s="25">
        <f t="shared" si="6"/>
        <v>0</v>
      </c>
      <c r="M37" s="28" t="e">
        <f>STDEV(#REF!,#REF!,#REF!)/AVERAGE(#REF!,#REF!,#REF!)</f>
        <v>#REF!</v>
      </c>
      <c r="N37" s="38"/>
      <c r="O37" s="38"/>
    </row>
    <row r="38" spans="1:15" s="23" customFormat="1" ht="30.95" customHeight="1">
      <c r="A38" s="24">
        <v>33</v>
      </c>
      <c r="B38" s="31"/>
      <c r="C38" s="26" t="s">
        <v>76</v>
      </c>
      <c r="D38" s="45" t="s">
        <v>125</v>
      </c>
      <c r="E38" s="25" t="s">
        <v>63</v>
      </c>
      <c r="F38" s="25">
        <v>1.1000000000000001</v>
      </c>
      <c r="G38" s="25">
        <v>0.5</v>
      </c>
      <c r="H38" s="25">
        <f t="shared" si="5"/>
        <v>0.55000000000000004</v>
      </c>
      <c r="I38" s="25">
        <v>2</v>
      </c>
      <c r="J38" s="26" t="s">
        <v>33</v>
      </c>
      <c r="K38" s="25"/>
      <c r="L38" s="25">
        <f t="shared" si="6"/>
        <v>0</v>
      </c>
      <c r="M38" s="28" t="e">
        <f>STDEV(#REF!,#REF!,#REF!)/AVERAGE(#REF!,#REF!,#REF!)</f>
        <v>#REF!</v>
      </c>
      <c r="N38" s="38"/>
      <c r="O38" s="38"/>
    </row>
    <row r="39" spans="1:15" s="23" customFormat="1" ht="30.95" customHeight="1">
      <c r="A39" s="24">
        <v>34</v>
      </c>
      <c r="B39" s="31" t="s">
        <v>77</v>
      </c>
      <c r="C39" s="25" t="s">
        <v>41</v>
      </c>
      <c r="D39" s="46" t="s">
        <v>126</v>
      </c>
      <c r="E39" s="25" t="s">
        <v>42</v>
      </c>
      <c r="F39" s="25">
        <v>2.13</v>
      </c>
      <c r="G39" s="25">
        <v>1</v>
      </c>
      <c r="H39" s="25">
        <f t="shared" ref="H39:H44" si="7">F39*G39</f>
        <v>2.13</v>
      </c>
      <c r="I39" s="25">
        <v>1</v>
      </c>
      <c r="J39" s="25" t="s">
        <v>43</v>
      </c>
      <c r="K39" s="25"/>
      <c r="L39" s="25">
        <f t="shared" ref="L39:L44" si="8">I39*K39</f>
        <v>0</v>
      </c>
      <c r="M39" s="28" t="e">
        <f>STDEV(#REF!,#REF!,#REF!)/AVERAGE(#REF!,#REF!,#REF!)</f>
        <v>#REF!</v>
      </c>
      <c r="N39" s="38"/>
      <c r="O39" s="38"/>
    </row>
    <row r="40" spans="1:15" s="23" customFormat="1" ht="30.95" customHeight="1">
      <c r="A40" s="24">
        <v>35</v>
      </c>
      <c r="B40" s="31"/>
      <c r="C40" s="25" t="s">
        <v>69</v>
      </c>
      <c r="D40" s="31" t="s">
        <v>127</v>
      </c>
      <c r="E40" s="25" t="s">
        <v>70</v>
      </c>
      <c r="F40" s="25">
        <v>0.4</v>
      </c>
      <c r="G40" s="25">
        <v>0.4</v>
      </c>
      <c r="H40" s="25">
        <f t="shared" si="7"/>
        <v>0.16000000000000003</v>
      </c>
      <c r="I40" s="25">
        <v>1</v>
      </c>
      <c r="J40" s="25" t="s">
        <v>43</v>
      </c>
      <c r="K40" s="25"/>
      <c r="L40" s="25">
        <f t="shared" si="8"/>
        <v>0</v>
      </c>
      <c r="M40" s="28" t="e">
        <f>STDEV(#REF!,#REF!,#REF!)/AVERAGE(#REF!,#REF!,#REF!)</f>
        <v>#REF!</v>
      </c>
      <c r="N40" s="38"/>
      <c r="O40" s="38"/>
    </row>
    <row r="41" spans="1:15" s="23" customFormat="1" ht="30.95" customHeight="1">
      <c r="A41" s="24">
        <v>36</v>
      </c>
      <c r="B41" s="31"/>
      <c r="C41" s="25" t="s">
        <v>71</v>
      </c>
      <c r="D41" s="31"/>
      <c r="E41" s="25" t="s">
        <v>70</v>
      </c>
      <c r="F41" s="25">
        <v>2.6</v>
      </c>
      <c r="G41" s="25">
        <v>0.02</v>
      </c>
      <c r="H41" s="25">
        <f t="shared" si="7"/>
        <v>5.2000000000000005E-2</v>
      </c>
      <c r="I41" s="25">
        <v>1</v>
      </c>
      <c r="J41" s="25" t="s">
        <v>46</v>
      </c>
      <c r="K41" s="25"/>
      <c r="L41" s="25">
        <f t="shared" si="8"/>
        <v>0</v>
      </c>
      <c r="M41" s="28" t="e">
        <f>STDEV(#REF!,#REF!,#REF!)/AVERAGE(#REF!,#REF!,#REF!)</f>
        <v>#REF!</v>
      </c>
      <c r="N41" s="38"/>
      <c r="O41" s="38"/>
    </row>
    <row r="42" spans="1:15" s="23" customFormat="1" ht="30.95" customHeight="1">
      <c r="A42" s="24">
        <v>37</v>
      </c>
      <c r="B42" s="31" t="s">
        <v>78</v>
      </c>
      <c r="C42" s="25" t="s">
        <v>41</v>
      </c>
      <c r="D42" s="46" t="s">
        <v>128</v>
      </c>
      <c r="E42" s="25" t="s">
        <v>42</v>
      </c>
      <c r="F42" s="25">
        <v>2.13</v>
      </c>
      <c r="G42" s="25">
        <v>0.8</v>
      </c>
      <c r="H42" s="25">
        <f t="shared" si="7"/>
        <v>1.704</v>
      </c>
      <c r="I42" s="25">
        <v>3</v>
      </c>
      <c r="J42" s="25" t="s">
        <v>43</v>
      </c>
      <c r="K42" s="25"/>
      <c r="L42" s="25">
        <f t="shared" si="8"/>
        <v>0</v>
      </c>
      <c r="M42" s="28" t="e">
        <f>STDEV(#REF!,#REF!,#REF!)/AVERAGE(#REF!,#REF!,#REF!)</f>
        <v>#REF!</v>
      </c>
      <c r="N42" s="38"/>
      <c r="O42" s="38"/>
    </row>
    <row r="43" spans="1:15" s="23" customFormat="1" ht="30.95" customHeight="1">
      <c r="A43" s="24">
        <v>38</v>
      </c>
      <c r="B43" s="31"/>
      <c r="C43" s="26" t="s">
        <v>79</v>
      </c>
      <c r="D43" s="45" t="s">
        <v>129</v>
      </c>
      <c r="E43" s="25" t="s">
        <v>66</v>
      </c>
      <c r="F43" s="25">
        <v>0.17</v>
      </c>
      <c r="G43" s="25">
        <v>0.17</v>
      </c>
      <c r="H43" s="25">
        <f t="shared" si="7"/>
        <v>2.8900000000000006E-2</v>
      </c>
      <c r="I43" s="25">
        <v>9</v>
      </c>
      <c r="J43" s="26" t="s">
        <v>43</v>
      </c>
      <c r="K43" s="25"/>
      <c r="L43" s="25">
        <f t="shared" si="8"/>
        <v>0</v>
      </c>
      <c r="M43" s="28" t="e">
        <f>STDEV(#REF!,#REF!,#REF!)/AVERAGE(#REF!,#REF!,#REF!)</f>
        <v>#REF!</v>
      </c>
      <c r="N43" s="38"/>
      <c r="O43" s="38"/>
    </row>
    <row r="44" spans="1:15" s="23" customFormat="1" ht="15" customHeight="1">
      <c r="A44" s="33">
        <v>39</v>
      </c>
      <c r="B44" s="31" t="s">
        <v>80</v>
      </c>
      <c r="C44" s="31" t="s">
        <v>81</v>
      </c>
      <c r="D44" s="46" t="s">
        <v>130</v>
      </c>
      <c r="E44" s="33" t="s">
        <v>42</v>
      </c>
      <c r="F44" s="31">
        <v>2.13</v>
      </c>
      <c r="G44" s="33">
        <v>1.72</v>
      </c>
      <c r="H44" s="31">
        <f t="shared" si="7"/>
        <v>3.6635999999999997</v>
      </c>
      <c r="I44" s="33">
        <v>1</v>
      </c>
      <c r="J44" s="31" t="s">
        <v>43</v>
      </c>
      <c r="K44" s="33"/>
      <c r="L44" s="31">
        <f t="shared" si="8"/>
        <v>0</v>
      </c>
      <c r="M44" s="36" t="e">
        <f>STDEV(#REF!,#REF!,#REF!)/AVERAGE(#REF!,#REF!,#REF!)</f>
        <v>#REF!</v>
      </c>
      <c r="N44" s="38"/>
      <c r="O44" s="38"/>
    </row>
    <row r="45" spans="1:15" s="23" customFormat="1" ht="15" customHeight="1">
      <c r="A45" s="33"/>
      <c r="B45" s="31"/>
      <c r="C45" s="31"/>
      <c r="D45" s="46" t="s">
        <v>131</v>
      </c>
      <c r="E45" s="33"/>
      <c r="F45" s="31"/>
      <c r="G45" s="33"/>
      <c r="H45" s="31"/>
      <c r="I45" s="33"/>
      <c r="J45" s="31"/>
      <c r="K45" s="33"/>
      <c r="L45" s="31"/>
      <c r="M45" s="36"/>
      <c r="N45" s="38"/>
      <c r="O45" s="38"/>
    </row>
    <row r="46" spans="1:15" s="23" customFormat="1" ht="15" customHeight="1">
      <c r="A46" s="33">
        <v>40</v>
      </c>
      <c r="B46" s="31" t="s">
        <v>82</v>
      </c>
      <c r="C46" s="31" t="s">
        <v>62</v>
      </c>
      <c r="D46" s="46" t="s">
        <v>132</v>
      </c>
      <c r="E46" s="33" t="s">
        <v>63</v>
      </c>
      <c r="F46" s="31">
        <v>0.8</v>
      </c>
      <c r="G46" s="33">
        <v>0.6</v>
      </c>
      <c r="H46" s="31">
        <f>F46*G46</f>
        <v>0.48</v>
      </c>
      <c r="I46" s="33">
        <v>1</v>
      </c>
      <c r="J46" s="31" t="s">
        <v>33</v>
      </c>
      <c r="K46" s="33"/>
      <c r="L46" s="31">
        <f>I46*K46</f>
        <v>0</v>
      </c>
      <c r="M46" s="36" t="e">
        <f>STDEV(#REF!,#REF!,#REF!)/AVERAGE(#REF!,#REF!,#REF!)</f>
        <v>#REF!</v>
      </c>
      <c r="N46" s="38"/>
      <c r="O46" s="38"/>
    </row>
    <row r="47" spans="1:15" s="23" customFormat="1" ht="15" customHeight="1">
      <c r="A47" s="33"/>
      <c r="B47" s="31"/>
      <c r="C47" s="31"/>
      <c r="D47" s="46" t="s">
        <v>133</v>
      </c>
      <c r="E47" s="33"/>
      <c r="F47" s="31"/>
      <c r="G47" s="33"/>
      <c r="H47" s="31"/>
      <c r="I47" s="33"/>
      <c r="J47" s="31"/>
      <c r="K47" s="33"/>
      <c r="L47" s="31"/>
      <c r="M47" s="36"/>
      <c r="N47" s="38"/>
      <c r="O47" s="38"/>
    </row>
    <row r="48" spans="1:15" s="23" customFormat="1" ht="30.95" customHeight="1">
      <c r="A48" s="24">
        <v>41</v>
      </c>
      <c r="B48" s="31" t="s">
        <v>83</v>
      </c>
      <c r="C48" s="25" t="s">
        <v>84</v>
      </c>
      <c r="D48" s="46" t="s">
        <v>134</v>
      </c>
      <c r="E48" s="25" t="s">
        <v>85</v>
      </c>
      <c r="F48" s="25">
        <v>0.18</v>
      </c>
      <c r="G48" s="25">
        <v>0.18</v>
      </c>
      <c r="H48" s="25">
        <f>F48*G48</f>
        <v>3.2399999999999998E-2</v>
      </c>
      <c r="I48" s="25">
        <v>8</v>
      </c>
      <c r="J48" s="25" t="s">
        <v>33</v>
      </c>
      <c r="K48" s="25"/>
      <c r="L48" s="25">
        <f>I48*K48</f>
        <v>0</v>
      </c>
      <c r="M48" s="28" t="e">
        <f>STDEV(#REF!,#REF!,#REF!)/AVERAGE(#REF!,#REF!,#REF!)</f>
        <v>#REF!</v>
      </c>
      <c r="N48" s="38"/>
      <c r="O48" s="38"/>
    </row>
    <row r="49" spans="1:15" s="23" customFormat="1" ht="30.95" customHeight="1">
      <c r="A49" s="24">
        <v>42</v>
      </c>
      <c r="B49" s="31"/>
      <c r="C49" s="25" t="s">
        <v>86</v>
      </c>
      <c r="D49" s="46" t="s">
        <v>135</v>
      </c>
      <c r="E49" s="25" t="s">
        <v>87</v>
      </c>
      <c r="F49" s="25">
        <v>1.92</v>
      </c>
      <c r="G49" s="25">
        <v>0.51</v>
      </c>
      <c r="H49" s="25">
        <f>F49*G49</f>
        <v>0.97919999999999996</v>
      </c>
      <c r="I49" s="25">
        <v>1</v>
      </c>
      <c r="J49" s="25" t="s">
        <v>33</v>
      </c>
      <c r="K49" s="25"/>
      <c r="L49" s="25">
        <f>I49*K49</f>
        <v>0</v>
      </c>
      <c r="M49" s="28" t="e">
        <f>STDEV(#REF!,#REF!,#REF!)/AVERAGE(#REF!,#REF!,#REF!)</f>
        <v>#REF!</v>
      </c>
      <c r="N49" s="38"/>
      <c r="O49" s="38"/>
    </row>
    <row r="50" spans="1:15" s="23" customFormat="1" ht="30.95" customHeight="1">
      <c r="A50" s="24">
        <v>43</v>
      </c>
      <c r="B50" s="31" t="s">
        <v>88</v>
      </c>
      <c r="C50" s="25" t="s">
        <v>89</v>
      </c>
      <c r="D50" s="46" t="s">
        <v>136</v>
      </c>
      <c r="E50" s="25" t="s">
        <v>90</v>
      </c>
      <c r="F50" s="25">
        <v>2.6</v>
      </c>
      <c r="G50" s="25">
        <v>0.96</v>
      </c>
      <c r="H50" s="25">
        <f>F50*G50</f>
        <v>2.496</v>
      </c>
      <c r="I50" s="25">
        <v>7</v>
      </c>
      <c r="J50" s="25" t="s">
        <v>91</v>
      </c>
      <c r="K50" s="25"/>
      <c r="L50" s="25">
        <f>I50*K50</f>
        <v>0</v>
      </c>
      <c r="M50" s="28" t="e">
        <f>STDEV(#REF!,#REF!,#REF!)/AVERAGE(#REF!,#REF!,#REF!)</f>
        <v>#REF!</v>
      </c>
      <c r="N50" s="39"/>
      <c r="O50" s="39"/>
    </row>
    <row r="51" spans="1:15" s="23" customFormat="1" ht="84" customHeight="1">
      <c r="A51" s="24">
        <v>44</v>
      </c>
      <c r="B51" s="31"/>
      <c r="C51" s="25" t="s">
        <v>92</v>
      </c>
      <c r="D51" s="46" t="s">
        <v>137</v>
      </c>
      <c r="E51" s="25" t="s">
        <v>93</v>
      </c>
      <c r="F51" s="25"/>
      <c r="G51" s="25"/>
      <c r="H51" s="25"/>
      <c r="I51" s="25">
        <v>7</v>
      </c>
      <c r="J51" s="25" t="s">
        <v>91</v>
      </c>
      <c r="K51" s="25"/>
      <c r="L51" s="46">
        <f>I51*K51</f>
        <v>0</v>
      </c>
      <c r="M51" s="24"/>
      <c r="N51" s="25"/>
      <c r="O51" s="25"/>
    </row>
    <row r="52" spans="1:15" s="23" customFormat="1" ht="13.5">
      <c r="A52" s="25"/>
      <c r="B52" s="25"/>
      <c r="C52" s="25" t="s">
        <v>94</v>
      </c>
      <c r="D52" s="46"/>
      <c r="E52" s="25"/>
      <c r="F52" s="25"/>
      <c r="G52" s="25"/>
      <c r="H52" s="25"/>
      <c r="I52" s="25"/>
      <c r="J52" s="25"/>
      <c r="K52" s="25"/>
      <c r="L52" s="25">
        <f>SUM(L4:L51)</f>
        <v>0</v>
      </c>
      <c r="M52" s="24"/>
      <c r="N52" s="25"/>
      <c r="O52" s="25"/>
    </row>
    <row r="53" spans="1:15" ht="42" customHeight="1">
      <c r="A53" s="32" t="s">
        <v>138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5" spans="1:15" ht="42" customHeight="1">
      <c r="A55" s="43" t="s">
        <v>139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</row>
    <row r="56" spans="1:15" ht="42" customHeight="1">
      <c r="A56" s="43" t="s">
        <v>140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</row>
  </sheetData>
  <sheetProtection formatCells="0" insertHyperlinks="0" autoFilter="0"/>
  <autoFilter ref="A2:O53">
    <extLst/>
  </autoFilter>
  <mergeCells count="77">
    <mergeCell ref="A55:L55"/>
    <mergeCell ref="A56:L56"/>
    <mergeCell ref="N4:N50"/>
    <mergeCell ref="O4:O50"/>
    <mergeCell ref="D11:D13"/>
    <mergeCell ref="D15:D16"/>
    <mergeCell ref="D17:D19"/>
    <mergeCell ref="D20:D23"/>
    <mergeCell ref="D28:D29"/>
    <mergeCell ref="D30:D31"/>
    <mergeCell ref="D33:D34"/>
    <mergeCell ref="D40:D41"/>
    <mergeCell ref="K24:K25"/>
    <mergeCell ref="K26:K27"/>
    <mergeCell ref="K44:K45"/>
    <mergeCell ref="K46:K47"/>
    <mergeCell ref="L24:L25"/>
    <mergeCell ref="L26:L27"/>
    <mergeCell ref="L44:L45"/>
    <mergeCell ref="L46:L47"/>
    <mergeCell ref="M24:M25"/>
    <mergeCell ref="M26:M27"/>
    <mergeCell ref="M44:M45"/>
    <mergeCell ref="M46:M47"/>
    <mergeCell ref="H24:H25"/>
    <mergeCell ref="H26:H27"/>
    <mergeCell ref="H44:H45"/>
    <mergeCell ref="H46:H47"/>
    <mergeCell ref="I24:I25"/>
    <mergeCell ref="I26:I27"/>
    <mergeCell ref="I44:I45"/>
    <mergeCell ref="I46:I47"/>
    <mergeCell ref="J24:J25"/>
    <mergeCell ref="J26:J27"/>
    <mergeCell ref="J44:J45"/>
    <mergeCell ref="J46:J47"/>
    <mergeCell ref="E24:E25"/>
    <mergeCell ref="E26:E27"/>
    <mergeCell ref="E44:E45"/>
    <mergeCell ref="E46:E47"/>
    <mergeCell ref="F24:F25"/>
    <mergeCell ref="F26:F27"/>
    <mergeCell ref="F44:F45"/>
    <mergeCell ref="F46:F47"/>
    <mergeCell ref="G24:G25"/>
    <mergeCell ref="G26:G27"/>
    <mergeCell ref="G44:G45"/>
    <mergeCell ref="G46:G47"/>
    <mergeCell ref="B46:B47"/>
    <mergeCell ref="B48:B49"/>
    <mergeCell ref="B50:B51"/>
    <mergeCell ref="C24:C25"/>
    <mergeCell ref="C26:C27"/>
    <mergeCell ref="C44:C45"/>
    <mergeCell ref="C46:C47"/>
    <mergeCell ref="A1:O1"/>
    <mergeCell ref="A3:E3"/>
    <mergeCell ref="F4:G4"/>
    <mergeCell ref="F5:G5"/>
    <mergeCell ref="F6:G6"/>
    <mergeCell ref="A53:O53"/>
    <mergeCell ref="A24:A25"/>
    <mergeCell ref="A26:A27"/>
    <mergeCell ref="A44:A45"/>
    <mergeCell ref="A46:A47"/>
    <mergeCell ref="B4:B13"/>
    <mergeCell ref="B14:B16"/>
    <mergeCell ref="B17:B23"/>
    <mergeCell ref="B24:B25"/>
    <mergeCell ref="B26:B27"/>
    <mergeCell ref="B28:B31"/>
    <mergeCell ref="B32:B34"/>
    <mergeCell ref="B35:B36"/>
    <mergeCell ref="B37:B38"/>
    <mergeCell ref="B39:B41"/>
    <mergeCell ref="B42:B43"/>
    <mergeCell ref="B44:B45"/>
  </mergeCells>
  <phoneticPr fontId="11" type="noConversion"/>
  <printOptions horizontalCentered="1"/>
  <pageMargins left="0.75138888888888899" right="0.75138888888888899" top="1" bottom="1" header="0.51180555555555596" footer="0.51180555555555596"/>
  <pageSetup paperSize="9" scale="46" fitToHeight="0" orientation="landscape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E19"/>
  <sheetViews>
    <sheetView topLeftCell="A10" workbookViewId="0">
      <selection activeCell="C21" sqref="C21"/>
    </sheetView>
  </sheetViews>
  <sheetFormatPr defaultColWidth="9" defaultRowHeight="42" customHeight="1"/>
  <cols>
    <col min="1" max="1" width="4.75" style="1" customWidth="1"/>
    <col min="2" max="2" width="24.125" style="5" customWidth="1"/>
    <col min="3" max="3" width="34.875" style="5" customWidth="1"/>
    <col min="4" max="4" width="17.75" style="5" customWidth="1"/>
    <col min="5" max="5" width="4.625" style="6" customWidth="1"/>
    <col min="6" max="6" width="4.5" style="5" customWidth="1"/>
    <col min="7" max="7" width="6.125" style="7" customWidth="1"/>
    <col min="8" max="8" width="7.25" style="6" customWidth="1"/>
    <col min="9" max="9" width="9" style="1" hidden="1" customWidth="1"/>
    <col min="10" max="10" width="12.625" style="1" hidden="1" customWidth="1"/>
    <col min="11" max="16384" width="9" style="1"/>
  </cols>
  <sheetData>
    <row r="1" spans="1:10" ht="46.9" customHeight="1">
      <c r="A1" s="41" t="s">
        <v>109</v>
      </c>
      <c r="B1" s="41"/>
      <c r="C1" s="41"/>
      <c r="D1" s="41"/>
      <c r="E1" s="41"/>
      <c r="F1" s="41"/>
      <c r="G1" s="41"/>
      <c r="H1" s="41"/>
      <c r="I1" s="42"/>
      <c r="J1" s="42"/>
    </row>
    <row r="2" spans="1:10" s="2" customFormat="1" ht="36" customHeight="1">
      <c r="A2" s="8" t="s">
        <v>0</v>
      </c>
      <c r="B2" s="8" t="s">
        <v>95</v>
      </c>
      <c r="C2" s="8" t="s">
        <v>2</v>
      </c>
      <c r="D2" s="9" t="s">
        <v>96</v>
      </c>
      <c r="E2" s="8" t="s">
        <v>7</v>
      </c>
      <c r="F2" s="8" t="s">
        <v>8</v>
      </c>
      <c r="G2" s="8" t="s">
        <v>9</v>
      </c>
      <c r="H2" s="8" t="s">
        <v>97</v>
      </c>
      <c r="I2" s="21" t="s">
        <v>11</v>
      </c>
      <c r="J2" s="21" t="s">
        <v>12</v>
      </c>
    </row>
    <row r="3" spans="1:10" s="3" customFormat="1" ht="13.5">
      <c r="A3" s="10" t="s">
        <v>98</v>
      </c>
      <c r="B3" s="11"/>
      <c r="C3" s="11"/>
      <c r="D3" s="11"/>
      <c r="E3" s="11"/>
      <c r="F3" s="11"/>
      <c r="G3" s="11"/>
      <c r="H3" s="11"/>
      <c r="I3" s="11"/>
      <c r="J3" s="11"/>
    </row>
    <row r="4" spans="1:10" ht="65.099999999999994" customHeight="1">
      <c r="A4" s="12">
        <v>1</v>
      </c>
      <c r="B4" s="12" t="s">
        <v>99</v>
      </c>
      <c r="C4" s="48" t="s">
        <v>141</v>
      </c>
      <c r="D4" s="13" t="s">
        <v>100</v>
      </c>
      <c r="E4" s="14">
        <v>1</v>
      </c>
      <c r="F4" s="12" t="s">
        <v>101</v>
      </c>
      <c r="G4" s="14"/>
      <c r="H4" s="15">
        <f t="shared" ref="H4:H15" si="0">G4*E4</f>
        <v>0</v>
      </c>
      <c r="I4" s="22" t="s">
        <v>103</v>
      </c>
      <c r="J4" s="22">
        <v>18923755219</v>
      </c>
    </row>
    <row r="5" spans="1:10" ht="65.099999999999994" customHeight="1">
      <c r="A5" s="12">
        <v>2</v>
      </c>
      <c r="B5" s="12" t="s">
        <v>104</v>
      </c>
      <c r="C5" s="49" t="s">
        <v>142</v>
      </c>
      <c r="D5" s="13" t="s">
        <v>105</v>
      </c>
      <c r="E5" s="14">
        <v>1</v>
      </c>
      <c r="F5" s="12" t="s">
        <v>43</v>
      </c>
      <c r="G5" s="14"/>
      <c r="H5" s="15">
        <f t="shared" si="0"/>
        <v>0</v>
      </c>
      <c r="I5" s="22" t="s">
        <v>103</v>
      </c>
      <c r="J5" s="22">
        <v>18923755219</v>
      </c>
    </row>
    <row r="6" spans="1:10" ht="65.099999999999994" customHeight="1">
      <c r="A6" s="12">
        <v>3</v>
      </c>
      <c r="B6" s="12" t="s">
        <v>104</v>
      </c>
      <c r="C6" s="49" t="s">
        <v>143</v>
      </c>
      <c r="D6" s="13" t="s">
        <v>105</v>
      </c>
      <c r="E6" s="14">
        <v>1</v>
      </c>
      <c r="F6" s="12" t="s">
        <v>43</v>
      </c>
      <c r="G6" s="14"/>
      <c r="H6" s="15">
        <f t="shared" si="0"/>
        <v>0</v>
      </c>
      <c r="I6" s="22" t="s">
        <v>103</v>
      </c>
      <c r="J6" s="22">
        <v>18923755219</v>
      </c>
    </row>
    <row r="7" spans="1:10" ht="65.099999999999994" customHeight="1">
      <c r="A7" s="12">
        <v>4</v>
      </c>
      <c r="B7" s="12" t="s">
        <v>104</v>
      </c>
      <c r="C7" s="50" t="s">
        <v>144</v>
      </c>
      <c r="D7" s="13" t="s">
        <v>105</v>
      </c>
      <c r="E7" s="14">
        <v>1</v>
      </c>
      <c r="F7" s="12" t="s">
        <v>43</v>
      </c>
      <c r="G7" s="14"/>
      <c r="H7" s="15">
        <f t="shared" si="0"/>
        <v>0</v>
      </c>
      <c r="I7" s="22" t="s">
        <v>103</v>
      </c>
      <c r="J7" s="22">
        <v>18923755219</v>
      </c>
    </row>
    <row r="8" spans="1:10" ht="65.099999999999994" customHeight="1">
      <c r="A8" s="12">
        <v>5</v>
      </c>
      <c r="B8" s="12" t="s">
        <v>104</v>
      </c>
      <c r="C8" s="50" t="s">
        <v>145</v>
      </c>
      <c r="D8" s="13" t="s">
        <v>105</v>
      </c>
      <c r="E8" s="14">
        <v>1</v>
      </c>
      <c r="F8" s="12" t="s">
        <v>43</v>
      </c>
      <c r="G8" s="14"/>
      <c r="H8" s="15">
        <f t="shared" si="0"/>
        <v>0</v>
      </c>
      <c r="I8" s="22" t="s">
        <v>103</v>
      </c>
      <c r="J8" s="22">
        <v>18923755219</v>
      </c>
    </row>
    <row r="9" spans="1:10" ht="65.099999999999994" customHeight="1">
      <c r="A9" s="12">
        <v>6</v>
      </c>
      <c r="B9" s="12" t="s">
        <v>104</v>
      </c>
      <c r="C9" s="48" t="s">
        <v>146</v>
      </c>
      <c r="D9" s="13" t="s">
        <v>105</v>
      </c>
      <c r="E9" s="14">
        <v>1</v>
      </c>
      <c r="F9" s="12" t="s">
        <v>43</v>
      </c>
      <c r="G9" s="14"/>
      <c r="H9" s="15">
        <f t="shared" si="0"/>
        <v>0</v>
      </c>
      <c r="I9" s="22" t="s">
        <v>103</v>
      </c>
      <c r="J9" s="22">
        <v>18923755219</v>
      </c>
    </row>
    <row r="10" spans="1:10" ht="65.099999999999994" customHeight="1">
      <c r="A10" s="12">
        <v>7</v>
      </c>
      <c r="B10" s="12" t="s">
        <v>104</v>
      </c>
      <c r="C10" s="48" t="s">
        <v>147</v>
      </c>
      <c r="D10" s="13" t="s">
        <v>105</v>
      </c>
      <c r="E10" s="14">
        <v>1</v>
      </c>
      <c r="F10" s="12" t="s">
        <v>43</v>
      </c>
      <c r="G10" s="14"/>
      <c r="H10" s="15">
        <f t="shared" si="0"/>
        <v>0</v>
      </c>
      <c r="I10" s="22" t="s">
        <v>103</v>
      </c>
      <c r="J10" s="22">
        <v>18923755219</v>
      </c>
    </row>
    <row r="11" spans="1:10" ht="65.099999999999994" customHeight="1">
      <c r="A11" s="12">
        <v>8</v>
      </c>
      <c r="B11" s="12" t="s">
        <v>104</v>
      </c>
      <c r="C11" s="50" t="s">
        <v>148</v>
      </c>
      <c r="D11" s="13" t="s">
        <v>105</v>
      </c>
      <c r="E11" s="14">
        <v>1</v>
      </c>
      <c r="F11" s="12" t="s">
        <v>43</v>
      </c>
      <c r="G11" s="14"/>
      <c r="H11" s="15">
        <f t="shared" si="0"/>
        <v>0</v>
      </c>
      <c r="I11" s="22" t="s">
        <v>103</v>
      </c>
      <c r="J11" s="22">
        <v>18923755219</v>
      </c>
    </row>
    <row r="12" spans="1:10" ht="65.099999999999994" customHeight="1">
      <c r="A12" s="12">
        <v>9</v>
      </c>
      <c r="B12" s="12" t="s">
        <v>104</v>
      </c>
      <c r="C12" s="50" t="s">
        <v>149</v>
      </c>
      <c r="D12" s="13" t="s">
        <v>105</v>
      </c>
      <c r="E12" s="14">
        <v>1</v>
      </c>
      <c r="F12" s="12" t="s">
        <v>43</v>
      </c>
      <c r="G12" s="14"/>
      <c r="H12" s="15">
        <f t="shared" si="0"/>
        <v>0</v>
      </c>
      <c r="I12" s="22" t="s">
        <v>103</v>
      </c>
      <c r="J12" s="22">
        <v>18923755219</v>
      </c>
    </row>
    <row r="13" spans="1:10" ht="65.099999999999994" customHeight="1">
      <c r="A13" s="12">
        <v>10</v>
      </c>
      <c r="B13" s="12" t="s">
        <v>104</v>
      </c>
      <c r="C13" s="50" t="s">
        <v>150</v>
      </c>
      <c r="D13" s="13" t="s">
        <v>105</v>
      </c>
      <c r="E13" s="14">
        <v>1</v>
      </c>
      <c r="F13" s="12" t="s">
        <v>43</v>
      </c>
      <c r="G13" s="14"/>
      <c r="H13" s="15">
        <f t="shared" si="0"/>
        <v>0</v>
      </c>
      <c r="I13" s="22" t="s">
        <v>103</v>
      </c>
      <c r="J13" s="22">
        <v>18923755219</v>
      </c>
    </row>
    <row r="14" spans="1:10" ht="65.099999999999994" customHeight="1">
      <c r="A14" s="12">
        <v>12</v>
      </c>
      <c r="B14" s="12" t="s">
        <v>106</v>
      </c>
      <c r="C14" s="51" t="s">
        <v>151</v>
      </c>
      <c r="D14" s="13"/>
      <c r="E14" s="14">
        <v>1</v>
      </c>
      <c r="F14" s="12" t="s">
        <v>101</v>
      </c>
      <c r="G14" s="14"/>
      <c r="H14" s="15">
        <f t="shared" si="0"/>
        <v>0</v>
      </c>
      <c r="I14" s="22"/>
      <c r="J14" s="22"/>
    </row>
    <row r="15" spans="1:10" ht="65.099999999999994" customHeight="1">
      <c r="A15" s="17">
        <v>13</v>
      </c>
      <c r="B15" s="13" t="s">
        <v>107</v>
      </c>
      <c r="C15" s="52" t="s">
        <v>152</v>
      </c>
      <c r="D15" s="17"/>
      <c r="E15" s="18">
        <v>1</v>
      </c>
      <c r="F15" s="13" t="s">
        <v>43</v>
      </c>
      <c r="G15" s="18"/>
      <c r="H15" s="15">
        <f t="shared" si="0"/>
        <v>0</v>
      </c>
      <c r="I15" s="22" t="s">
        <v>102</v>
      </c>
      <c r="J15" s="22">
        <v>133152333955</v>
      </c>
    </row>
    <row r="16" spans="1:10" s="4" customFormat="1" ht="42" customHeight="1">
      <c r="A16" s="16"/>
      <c r="B16" s="17" t="s">
        <v>94</v>
      </c>
      <c r="C16" s="19"/>
      <c r="D16" s="19"/>
      <c r="E16" s="20"/>
      <c r="F16" s="19"/>
      <c r="G16" s="20"/>
      <c r="H16" s="20">
        <f>SUM(H4:H15)</f>
        <v>0</v>
      </c>
      <c r="I16" s="22"/>
      <c r="J16" s="22"/>
    </row>
    <row r="17" spans="1:10" ht="24.75" customHeight="1">
      <c r="A17" s="40"/>
      <c r="B17" s="40"/>
      <c r="C17" s="40"/>
      <c r="D17" s="40"/>
      <c r="E17" s="40"/>
      <c r="F17" s="40"/>
      <c r="G17" s="40"/>
      <c r="H17" s="40"/>
      <c r="I17" s="40"/>
      <c r="J17" s="40"/>
    </row>
    <row r="18" spans="1:10" ht="42" customHeight="1">
      <c r="A18" s="43" t="s">
        <v>139</v>
      </c>
      <c r="B18" s="44"/>
      <c r="C18" s="44"/>
      <c r="D18" s="44"/>
      <c r="E18" s="44"/>
      <c r="F18" s="44"/>
      <c r="G18" s="44"/>
      <c r="H18" s="44"/>
    </row>
    <row r="19" spans="1:10" ht="42" customHeight="1">
      <c r="A19" s="43" t="s">
        <v>140</v>
      </c>
      <c r="B19" s="44"/>
      <c r="C19" s="44"/>
      <c r="D19" s="44"/>
      <c r="E19" s="44"/>
      <c r="F19" s="44"/>
      <c r="G19" s="44"/>
      <c r="H19" s="44"/>
    </row>
  </sheetData>
  <mergeCells count="4">
    <mergeCell ref="A19:H19"/>
    <mergeCell ref="A17:J17"/>
    <mergeCell ref="A1:H1"/>
    <mergeCell ref="A18:H18"/>
  </mergeCells>
  <phoneticPr fontId="11" type="noConversion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sheetProtection formatCells="0" insertHyperlinks="0" autoFilter="0"/>
  <phoneticPr fontId="11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3"/>
  <pixelatorList sheetStid="6"/>
  <pixelatorList sheetStid="4"/>
  <pixelatorList sheetStid="1"/>
  <pixelatorList sheetStid="2"/>
  <pixelatorList sheetStid="5"/>
</pixelators>
</file>

<file path=customXml/item2.xml><?xml version="1.0" encoding="utf-8"?>
<woProps xmlns="https://web.wps.cn/et/2018/main" xmlns:s="http://schemas.openxmlformats.org/spreadsheetml/2006/main">
  <woSheetsProps>
    <woSheetProps sheetStid="3" interlineOnOff="0" interlineColor="0" isDbSheet="0"/>
    <woSheetProps sheetStid="6" interlineOnOff="0" interlineColor="0" isDbSheet="0"/>
    <woSheetProps sheetStid="4" interlineOnOff="0" interlineColor="0" isDbSheet="0"/>
    <woSheetProps sheetStid="1" interlineOnOff="0" interlineColor="0" isDbSheet="0"/>
    <woSheetProps sheetStid="2" interlineOnOff="0" interlineColor="0" isDbSheet="0"/>
  </woSheetsProps>
  <woBookProps>
    <bookSettings isFilterShared="1" isAutoUpdatePaused="0" filterType="conn" isMergeTasksAutoUpdate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展厅明细报价表</vt:lpstr>
      <vt:lpstr>展品明细报价表</vt:lpstr>
      <vt:lpstr>展厅明细报价表!Print_Titles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2021-01-13T16:38:00Z</cp:lastPrinted>
  <dcterms:created xsi:type="dcterms:W3CDTF">2018-04-11T04:16:00Z</dcterms:created>
  <dcterms:modified xsi:type="dcterms:W3CDTF">2022-07-20T06:47:54Z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KSORubyTemplateID" linkTarget="0">
    <vt:lpwstr>11</vt:lpwstr>
  </property>
  <property fmtid="{D5CDD505-2E9C-101B-9397-08002B2CF9AE}" pid="4" name="KSOReadingLayout">
    <vt:bool>false</vt:bool>
  </property>
  <property fmtid="{D5CDD505-2E9C-101B-9397-08002B2CF9AE}" pid="5" name="ICV">
    <vt:lpwstr>70F32770BBDF48438214E4AAB51B0BF4</vt:lpwstr>
  </property>
</Properties>
</file>