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<sst xmlns="http://schemas.openxmlformats.org/spreadsheetml/2006/main" count="101" uniqueCount="84">
  <si>
    <t>叶城县加依提勒克乡小学疫情防控物资购买明细表</t>
  </si>
  <si>
    <t>序号</t>
  </si>
  <si>
    <t>商品名称</t>
  </si>
  <si>
    <t>规格型号</t>
  </si>
  <si>
    <t>单位</t>
  </si>
  <si>
    <t>预算单价</t>
  </si>
  <si>
    <t>总数量</t>
  </si>
  <si>
    <t>中心小学</t>
  </si>
  <si>
    <t>3村小学</t>
  </si>
  <si>
    <t>7村小学</t>
  </si>
  <si>
    <t>9村小学</t>
  </si>
  <si>
    <t>12村小学</t>
  </si>
  <si>
    <t>14村小学</t>
  </si>
  <si>
    <t>16村小学</t>
  </si>
  <si>
    <t>18村小学</t>
  </si>
  <si>
    <t>21村小学</t>
  </si>
  <si>
    <t>金额</t>
  </si>
  <si>
    <t>消毒灯</t>
  </si>
  <si>
    <t>移动紫外线</t>
  </si>
  <si>
    <t>套</t>
  </si>
  <si>
    <t>毛巾</t>
  </si>
  <si>
    <t>30*60</t>
  </si>
  <si>
    <t>条</t>
  </si>
  <si>
    <t>水桶</t>
  </si>
  <si>
    <t>10升</t>
  </si>
  <si>
    <t>个</t>
  </si>
  <si>
    <t>盆子</t>
  </si>
  <si>
    <t>38cm</t>
  </si>
  <si>
    <t>硫磺皂</t>
  </si>
  <si>
    <t>80g上海药皂</t>
  </si>
  <si>
    <t>块</t>
  </si>
  <si>
    <t>一次性塑料手套</t>
  </si>
  <si>
    <t>一次性塑料手套200只/盒</t>
  </si>
  <si>
    <t>包</t>
  </si>
  <si>
    <t>彩旗小</t>
  </si>
  <si>
    <t>小号10m</t>
  </si>
  <si>
    <t>路锥</t>
  </si>
  <si>
    <t>反光</t>
  </si>
  <si>
    <t>洗手桶</t>
  </si>
  <si>
    <t>带水龙头，25L</t>
  </si>
  <si>
    <t>喷壶（小）</t>
  </si>
  <si>
    <t>2000毫升</t>
  </si>
  <si>
    <t>橡胶手套</t>
  </si>
  <si>
    <t>乳胶手套</t>
  </si>
  <si>
    <t>双</t>
  </si>
  <si>
    <t>N95防护口罩</t>
  </si>
  <si>
    <t>N95</t>
  </si>
  <si>
    <t>含氯泡腾片</t>
  </si>
  <si>
    <t>100片/瓶</t>
  </si>
  <si>
    <t>瓶</t>
  </si>
  <si>
    <t>75%酒精</t>
  </si>
  <si>
    <t>500ML</t>
  </si>
  <si>
    <t>免洗凝胶洗手液</t>
  </si>
  <si>
    <t>一级防护服</t>
  </si>
  <si>
    <t>白色医用防护服</t>
  </si>
  <si>
    <t>件</t>
  </si>
  <si>
    <t>二级防护服</t>
  </si>
  <si>
    <t>蓝色医用防护服</t>
  </si>
  <si>
    <t>垃圾袋（黑色）</t>
  </si>
  <si>
    <t>黑色60*1000</t>
  </si>
  <si>
    <t>垃圾袋（黄色）</t>
  </si>
  <si>
    <t>50*60</t>
  </si>
  <si>
    <t>石灰</t>
  </si>
  <si>
    <t>25KG</t>
  </si>
  <si>
    <t>袋</t>
  </si>
  <si>
    <t>自动测温机</t>
  </si>
  <si>
    <t>高度1.2米</t>
  </si>
  <si>
    <t>台</t>
  </si>
  <si>
    <t>自动喷雾器</t>
  </si>
  <si>
    <t>12L</t>
  </si>
  <si>
    <t>面屏</t>
  </si>
  <si>
    <t>防护面屏</t>
  </si>
  <si>
    <t>警戒线</t>
  </si>
  <si>
    <t>黄色黄色警戒专用线</t>
  </si>
  <si>
    <t>卷</t>
  </si>
  <si>
    <t>彩串旗</t>
  </si>
  <si>
    <t>三角串旗1包100米</t>
  </si>
  <si>
    <t>额温枪</t>
  </si>
  <si>
    <t>医用体温枪</t>
  </si>
  <si>
    <t>护目镜</t>
  </si>
  <si>
    <t>医用防护护目镜</t>
  </si>
  <si>
    <t>合计</t>
  </si>
  <si>
    <t>大写：</t>
  </si>
  <si>
    <t>备注：详细请看清单，供应商要有一类医疗器械资质，中标后8个小时之内提供样品，符合要求签合同，24个小时之内共完货，必须物品单价完整的填完上传清单。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</si>
</sst>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DBNum2][$RMB]General;[Red][DBNum2][$RMB]General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楷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name val="方正仿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4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8"/>
  <sheetViews>
    <sheetView tabSelected="1" view="pageBreakPreview" zoomScaleNormal="80" zoomScaleSheetLayoutView="100" topLeftCell="B16" workbookViewId="0">
      <selection activeCell="D28" sqref="D28"/>
    </sheetView>
  </sheetViews>
  <sheetFormatPr defaultColWidth="9" defaultRowHeight="14.4"/>
  <cols>
    <col min="1" max="1" width="3.77777777777778" style="1" customWidth="1"/>
    <col min="2" max="2" width="17" style="1" customWidth="1"/>
    <col min="3" max="3" width="19.3796296296296" style="1" customWidth="1"/>
    <col min="4" max="4" width="10.8796296296296" style="1" customWidth="1"/>
    <col min="5" max="5" width="10.25" style="1" customWidth="1"/>
    <col min="6" max="6" width="9.66666666666667" style="2" customWidth="1"/>
    <col min="7" max="15" width="7.75" style="1" customWidth="1"/>
    <col min="16" max="16" width="6.77777777777778" style="1" customWidth="1"/>
    <col min="17" max="25" width="9" style="1" hidden="1" customWidth="1"/>
    <col min="26" max="16384" width="9" style="1"/>
  </cols>
  <sheetData>
    <row r="1" ht="30" customHeight="1" spans="1:16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</row>
    <row r="2" ht="31" customHeight="1" spans="1: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6" t="s">
        <v>16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</row>
    <row r="3" s="1" customFormat="1" ht="24" customHeight="1" spans="1:25">
      <c r="A3" s="5">
        <v>1</v>
      </c>
      <c r="B3" s="9" t="s">
        <v>17</v>
      </c>
      <c r="C3" s="10" t="s">
        <v>18</v>
      </c>
      <c r="D3" s="5" t="s">
        <v>19</v>
      </c>
      <c r="E3" s="5"/>
      <c r="F3" s="11">
        <f t="shared" ref="F3:F29" si="0">SUM(G3:O3)</f>
        <v>4</v>
      </c>
      <c r="G3" s="5"/>
      <c r="H3" s="12">
        <v>2</v>
      </c>
      <c r="I3" s="5"/>
      <c r="J3" s="5">
        <v>0</v>
      </c>
      <c r="K3" s="5">
        <v>1</v>
      </c>
      <c r="L3" s="5">
        <v>0</v>
      </c>
      <c r="M3" s="12">
        <v>0</v>
      </c>
      <c r="N3" s="5">
        <v>1</v>
      </c>
      <c r="O3" s="5">
        <v>0</v>
      </c>
      <c r="P3" s="16">
        <f>E3*F3</f>
        <v>0</v>
      </c>
      <c r="Q3" s="24">
        <f t="shared" ref="Q3:Q29" si="1">G3*$E3</f>
        <v>0</v>
      </c>
      <c r="R3" s="24">
        <f t="shared" ref="R3:R29" si="2">H3*$E3</f>
        <v>0</v>
      </c>
      <c r="S3" s="24">
        <f t="shared" ref="S3:S29" si="3">I3*$E3</f>
        <v>0</v>
      </c>
      <c r="T3" s="24">
        <f t="shared" ref="T3:T29" si="4">J3*$E3</f>
        <v>0</v>
      </c>
      <c r="U3" s="24">
        <f t="shared" ref="U3:U29" si="5">K3*$E3</f>
        <v>0</v>
      </c>
      <c r="V3" s="24">
        <f t="shared" ref="V3:V29" si="6">L3*$E3</f>
        <v>0</v>
      </c>
      <c r="W3" s="24">
        <f t="shared" ref="W3:W29" si="7">M3*$E3</f>
        <v>0</v>
      </c>
      <c r="X3" s="24">
        <f t="shared" ref="X3:X29" si="8">N3*$E3</f>
        <v>0</v>
      </c>
      <c r="Y3" s="24">
        <f t="shared" ref="Y3:Y29" si="9">O3*$E3</f>
        <v>0</v>
      </c>
    </row>
    <row r="4" s="1" customFormat="1" ht="24" customHeight="1" spans="1:25">
      <c r="A4" s="5">
        <v>2</v>
      </c>
      <c r="B4" s="13" t="s">
        <v>20</v>
      </c>
      <c r="C4" s="6" t="s">
        <v>21</v>
      </c>
      <c r="D4" s="6" t="s">
        <v>22</v>
      </c>
      <c r="E4" s="5"/>
      <c r="F4" s="11">
        <f t="shared" si="0"/>
        <v>630</v>
      </c>
      <c r="G4" s="5">
        <v>150</v>
      </c>
      <c r="H4" s="12">
        <v>60</v>
      </c>
      <c r="I4" s="5">
        <v>30</v>
      </c>
      <c r="J4" s="5">
        <v>30</v>
      </c>
      <c r="K4" s="5">
        <v>30</v>
      </c>
      <c r="L4" s="5">
        <v>100</v>
      </c>
      <c r="M4" s="12">
        <v>100</v>
      </c>
      <c r="N4" s="5">
        <v>100</v>
      </c>
      <c r="O4" s="5">
        <v>30</v>
      </c>
      <c r="P4" s="16">
        <f>E4*F4</f>
        <v>0</v>
      </c>
      <c r="Q4" s="24">
        <f t="shared" si="1"/>
        <v>0</v>
      </c>
      <c r="R4" s="24">
        <f t="shared" si="2"/>
        <v>0</v>
      </c>
      <c r="S4" s="24">
        <f t="shared" si="3"/>
        <v>0</v>
      </c>
      <c r="T4" s="24">
        <f t="shared" si="4"/>
        <v>0</v>
      </c>
      <c r="U4" s="24">
        <f t="shared" si="5"/>
        <v>0</v>
      </c>
      <c r="V4" s="24">
        <f t="shared" si="6"/>
        <v>0</v>
      </c>
      <c r="W4" s="24">
        <f t="shared" si="7"/>
        <v>0</v>
      </c>
      <c r="X4" s="24">
        <f t="shared" si="8"/>
        <v>0</v>
      </c>
      <c r="Y4" s="24">
        <f t="shared" si="9"/>
        <v>0</v>
      </c>
    </row>
    <row r="5" s="1" customFormat="1" ht="24" customHeight="1" spans="1:25">
      <c r="A5" s="5">
        <v>3</v>
      </c>
      <c r="B5" s="13" t="s">
        <v>23</v>
      </c>
      <c r="C5" s="6" t="s">
        <v>24</v>
      </c>
      <c r="D5" s="6" t="s">
        <v>25</v>
      </c>
      <c r="E5" s="5"/>
      <c r="F5" s="11">
        <f t="shared" si="0"/>
        <v>82</v>
      </c>
      <c r="G5" s="5">
        <v>10</v>
      </c>
      <c r="H5" s="12">
        <v>30</v>
      </c>
      <c r="I5" s="5"/>
      <c r="J5" s="5">
        <v>0</v>
      </c>
      <c r="K5" s="5">
        <v>12</v>
      </c>
      <c r="L5" s="5">
        <v>10</v>
      </c>
      <c r="M5" s="12">
        <v>10</v>
      </c>
      <c r="N5" s="5">
        <v>0</v>
      </c>
      <c r="O5" s="5">
        <v>10</v>
      </c>
      <c r="P5" s="16">
        <f>E5*F5</f>
        <v>0</v>
      </c>
      <c r="Q5" s="24">
        <f t="shared" si="1"/>
        <v>0</v>
      </c>
      <c r="R5" s="24">
        <f t="shared" si="2"/>
        <v>0</v>
      </c>
      <c r="S5" s="24">
        <f t="shared" si="3"/>
        <v>0</v>
      </c>
      <c r="T5" s="24">
        <f t="shared" si="4"/>
        <v>0</v>
      </c>
      <c r="U5" s="24">
        <f t="shared" si="5"/>
        <v>0</v>
      </c>
      <c r="V5" s="24">
        <f t="shared" si="6"/>
        <v>0</v>
      </c>
      <c r="W5" s="24">
        <f t="shared" si="7"/>
        <v>0</v>
      </c>
      <c r="X5" s="24">
        <f t="shared" si="8"/>
        <v>0</v>
      </c>
      <c r="Y5" s="24">
        <f t="shared" si="9"/>
        <v>0</v>
      </c>
    </row>
    <row r="6" s="1" customFormat="1" ht="24" customHeight="1" spans="1:25">
      <c r="A6" s="5">
        <v>4</v>
      </c>
      <c r="B6" s="13" t="s">
        <v>26</v>
      </c>
      <c r="C6" s="6" t="s">
        <v>27</v>
      </c>
      <c r="D6" s="6" t="s">
        <v>25</v>
      </c>
      <c r="E6" s="5"/>
      <c r="F6" s="11">
        <f t="shared" si="0"/>
        <v>72</v>
      </c>
      <c r="G6" s="5">
        <v>0</v>
      </c>
      <c r="H6" s="12">
        <v>30</v>
      </c>
      <c r="I6" s="5"/>
      <c r="J6" s="5">
        <v>0</v>
      </c>
      <c r="K6" s="5">
        <v>12</v>
      </c>
      <c r="L6" s="5">
        <v>10</v>
      </c>
      <c r="M6" s="12">
        <v>20</v>
      </c>
      <c r="N6" s="5">
        <v>0</v>
      </c>
      <c r="O6" s="5">
        <v>0</v>
      </c>
      <c r="P6" s="16">
        <f>E6*F6</f>
        <v>0</v>
      </c>
      <c r="Q6" s="24">
        <f t="shared" si="1"/>
        <v>0</v>
      </c>
      <c r="R6" s="24">
        <f t="shared" si="2"/>
        <v>0</v>
      </c>
      <c r="S6" s="24">
        <f t="shared" si="3"/>
        <v>0</v>
      </c>
      <c r="T6" s="24">
        <f t="shared" si="4"/>
        <v>0</v>
      </c>
      <c r="U6" s="24">
        <f t="shared" si="5"/>
        <v>0</v>
      </c>
      <c r="V6" s="24">
        <f t="shared" si="6"/>
        <v>0</v>
      </c>
      <c r="W6" s="24">
        <f t="shared" si="7"/>
        <v>0</v>
      </c>
      <c r="X6" s="24">
        <f t="shared" si="8"/>
        <v>0</v>
      </c>
      <c r="Y6" s="24">
        <f t="shared" si="9"/>
        <v>0</v>
      </c>
    </row>
    <row r="7" s="1" customFormat="1" ht="24" customHeight="1" spans="1:25">
      <c r="A7" s="5">
        <v>5</v>
      </c>
      <c r="B7" s="13" t="s">
        <v>28</v>
      </c>
      <c r="C7" s="6" t="s">
        <v>29</v>
      </c>
      <c r="D7" s="6" t="s">
        <v>30</v>
      </c>
      <c r="E7" s="5"/>
      <c r="F7" s="11">
        <f t="shared" si="0"/>
        <v>4000</v>
      </c>
      <c r="G7" s="5">
        <v>1600</v>
      </c>
      <c r="H7" s="12">
        <v>1000</v>
      </c>
      <c r="I7" s="5">
        <v>300</v>
      </c>
      <c r="J7" s="5">
        <v>300</v>
      </c>
      <c r="K7" s="5">
        <v>200</v>
      </c>
      <c r="L7" s="5">
        <v>0</v>
      </c>
      <c r="M7" s="12">
        <v>200</v>
      </c>
      <c r="N7" s="5">
        <v>200</v>
      </c>
      <c r="O7" s="5">
        <v>200</v>
      </c>
      <c r="P7" s="16">
        <f t="shared" ref="P7:P12" si="10">E7*F7</f>
        <v>0</v>
      </c>
      <c r="Q7" s="24">
        <f t="shared" si="1"/>
        <v>0</v>
      </c>
      <c r="R7" s="24">
        <f t="shared" si="2"/>
        <v>0</v>
      </c>
      <c r="S7" s="24">
        <f t="shared" si="3"/>
        <v>0</v>
      </c>
      <c r="T7" s="24">
        <f t="shared" si="4"/>
        <v>0</v>
      </c>
      <c r="U7" s="24">
        <f t="shared" si="5"/>
        <v>0</v>
      </c>
      <c r="V7" s="24">
        <f t="shared" si="6"/>
        <v>0</v>
      </c>
      <c r="W7" s="24">
        <f t="shared" si="7"/>
        <v>0</v>
      </c>
      <c r="X7" s="24">
        <f t="shared" si="8"/>
        <v>0</v>
      </c>
      <c r="Y7" s="24">
        <f t="shared" si="9"/>
        <v>0</v>
      </c>
    </row>
    <row r="8" s="1" customFormat="1" ht="24" customHeight="1" spans="1:25">
      <c r="A8" s="5">
        <v>6</v>
      </c>
      <c r="B8" s="14" t="s">
        <v>31</v>
      </c>
      <c r="C8" s="14" t="s">
        <v>32</v>
      </c>
      <c r="D8" s="14" t="s">
        <v>33</v>
      </c>
      <c r="E8" s="5"/>
      <c r="F8" s="11">
        <f t="shared" si="0"/>
        <v>190</v>
      </c>
      <c r="G8" s="5">
        <v>20</v>
      </c>
      <c r="H8" s="12">
        <v>50</v>
      </c>
      <c r="I8" s="5">
        <v>20</v>
      </c>
      <c r="J8" s="5">
        <v>20</v>
      </c>
      <c r="K8" s="5">
        <v>20</v>
      </c>
      <c r="L8" s="5">
        <v>30</v>
      </c>
      <c r="M8" s="12">
        <v>10</v>
      </c>
      <c r="N8" s="5">
        <v>10</v>
      </c>
      <c r="O8" s="5">
        <v>10</v>
      </c>
      <c r="P8" s="16">
        <f t="shared" si="10"/>
        <v>0</v>
      </c>
      <c r="Q8" s="24">
        <f t="shared" si="1"/>
        <v>0</v>
      </c>
      <c r="R8" s="24">
        <f t="shared" si="2"/>
        <v>0</v>
      </c>
      <c r="S8" s="24">
        <f t="shared" si="3"/>
        <v>0</v>
      </c>
      <c r="T8" s="24">
        <f t="shared" si="4"/>
        <v>0</v>
      </c>
      <c r="U8" s="24">
        <f t="shared" si="5"/>
        <v>0</v>
      </c>
      <c r="V8" s="24">
        <f t="shared" si="6"/>
        <v>0</v>
      </c>
      <c r="W8" s="24">
        <f t="shared" si="7"/>
        <v>0</v>
      </c>
      <c r="X8" s="24">
        <f t="shared" si="8"/>
        <v>0</v>
      </c>
      <c r="Y8" s="24">
        <f t="shared" si="9"/>
        <v>0</v>
      </c>
    </row>
    <row r="9" s="1" customFormat="1" ht="24" customHeight="1" spans="1:25">
      <c r="A9" s="5">
        <v>7</v>
      </c>
      <c r="B9" s="14" t="s">
        <v>34</v>
      </c>
      <c r="C9" s="14" t="s">
        <v>35</v>
      </c>
      <c r="D9" s="14" t="s">
        <v>33</v>
      </c>
      <c r="E9" s="5"/>
      <c r="F9" s="11">
        <f t="shared" si="0"/>
        <v>90</v>
      </c>
      <c r="G9" s="5">
        <v>50</v>
      </c>
      <c r="H9" s="12">
        <v>20</v>
      </c>
      <c r="I9" s="5"/>
      <c r="J9" s="5">
        <v>0</v>
      </c>
      <c r="K9" s="5">
        <v>0</v>
      </c>
      <c r="L9" s="5">
        <v>0</v>
      </c>
      <c r="M9" s="12">
        <v>20</v>
      </c>
      <c r="N9" s="5">
        <v>0</v>
      </c>
      <c r="O9" s="5">
        <v>0</v>
      </c>
      <c r="P9" s="16">
        <f t="shared" si="10"/>
        <v>0</v>
      </c>
      <c r="Q9" s="24">
        <f t="shared" si="1"/>
        <v>0</v>
      </c>
      <c r="R9" s="24">
        <f t="shared" si="2"/>
        <v>0</v>
      </c>
      <c r="S9" s="24">
        <f t="shared" si="3"/>
        <v>0</v>
      </c>
      <c r="T9" s="24">
        <f t="shared" si="4"/>
        <v>0</v>
      </c>
      <c r="U9" s="24">
        <f t="shared" si="5"/>
        <v>0</v>
      </c>
      <c r="V9" s="24">
        <f t="shared" si="6"/>
        <v>0</v>
      </c>
      <c r="W9" s="24">
        <f t="shared" si="7"/>
        <v>0</v>
      </c>
      <c r="X9" s="24">
        <f t="shared" si="8"/>
        <v>0</v>
      </c>
      <c r="Y9" s="24">
        <f t="shared" si="9"/>
        <v>0</v>
      </c>
    </row>
    <row r="10" s="1" customFormat="1" ht="24" customHeight="1" spans="1:25">
      <c r="A10" s="5">
        <v>8</v>
      </c>
      <c r="B10" s="14" t="s">
        <v>36</v>
      </c>
      <c r="C10" s="14" t="s">
        <v>37</v>
      </c>
      <c r="D10" s="14" t="s">
        <v>25</v>
      </c>
      <c r="E10" s="5"/>
      <c r="F10" s="11">
        <f t="shared" si="0"/>
        <v>17</v>
      </c>
      <c r="G10" s="5">
        <v>0</v>
      </c>
      <c r="H10" s="12">
        <v>12</v>
      </c>
      <c r="I10" s="5">
        <v>5</v>
      </c>
      <c r="J10" s="5">
        <v>0</v>
      </c>
      <c r="K10" s="5">
        <v>0</v>
      </c>
      <c r="L10" s="5">
        <v>0</v>
      </c>
      <c r="M10" s="12">
        <v>0</v>
      </c>
      <c r="N10" s="5">
        <v>0</v>
      </c>
      <c r="O10" s="5">
        <v>0</v>
      </c>
      <c r="P10" s="16">
        <f t="shared" si="10"/>
        <v>0</v>
      </c>
      <c r="Q10" s="24">
        <f t="shared" si="1"/>
        <v>0</v>
      </c>
      <c r="R10" s="24">
        <f t="shared" si="2"/>
        <v>0</v>
      </c>
      <c r="S10" s="24">
        <f t="shared" si="3"/>
        <v>0</v>
      </c>
      <c r="T10" s="24">
        <f t="shared" si="4"/>
        <v>0</v>
      </c>
      <c r="U10" s="24">
        <f t="shared" si="5"/>
        <v>0</v>
      </c>
      <c r="V10" s="24">
        <f t="shared" si="6"/>
        <v>0</v>
      </c>
      <c r="W10" s="24">
        <f t="shared" si="7"/>
        <v>0</v>
      </c>
      <c r="X10" s="24">
        <f t="shared" si="8"/>
        <v>0</v>
      </c>
      <c r="Y10" s="24">
        <f t="shared" si="9"/>
        <v>0</v>
      </c>
    </row>
    <row r="11" s="1" customFormat="1" ht="24" customHeight="1" spans="1:25">
      <c r="A11" s="5">
        <v>9</v>
      </c>
      <c r="B11" s="13" t="s">
        <v>38</v>
      </c>
      <c r="C11" s="6" t="s">
        <v>39</v>
      </c>
      <c r="D11" s="6" t="s">
        <v>25</v>
      </c>
      <c r="E11" s="5"/>
      <c r="F11" s="11">
        <f t="shared" si="0"/>
        <v>45</v>
      </c>
      <c r="G11" s="5">
        <v>10</v>
      </c>
      <c r="H11" s="12">
        <v>20</v>
      </c>
      <c r="I11" s="5"/>
      <c r="J11" s="5">
        <v>0</v>
      </c>
      <c r="K11" s="5">
        <v>0</v>
      </c>
      <c r="L11" s="5">
        <v>0</v>
      </c>
      <c r="M11" s="12">
        <v>2</v>
      </c>
      <c r="N11" s="5">
        <v>10</v>
      </c>
      <c r="O11" s="5">
        <v>3</v>
      </c>
      <c r="P11" s="16">
        <f t="shared" si="10"/>
        <v>0</v>
      </c>
      <c r="Q11" s="24">
        <f t="shared" si="1"/>
        <v>0</v>
      </c>
      <c r="R11" s="24">
        <f t="shared" si="2"/>
        <v>0</v>
      </c>
      <c r="S11" s="24">
        <f t="shared" si="3"/>
        <v>0</v>
      </c>
      <c r="T11" s="24">
        <f t="shared" si="4"/>
        <v>0</v>
      </c>
      <c r="U11" s="24">
        <f t="shared" si="5"/>
        <v>0</v>
      </c>
      <c r="V11" s="24">
        <f t="shared" si="6"/>
        <v>0</v>
      </c>
      <c r="W11" s="24">
        <f t="shared" si="7"/>
        <v>0</v>
      </c>
      <c r="X11" s="24">
        <f t="shared" si="8"/>
        <v>0</v>
      </c>
      <c r="Y11" s="24">
        <f t="shared" si="9"/>
        <v>0</v>
      </c>
    </row>
    <row r="12" s="1" customFormat="1" ht="24" customHeight="1" spans="1:25">
      <c r="A12" s="5">
        <v>10</v>
      </c>
      <c r="B12" s="13" t="s">
        <v>40</v>
      </c>
      <c r="C12" s="6" t="s">
        <v>41</v>
      </c>
      <c r="D12" s="6" t="s">
        <v>25</v>
      </c>
      <c r="E12" s="5"/>
      <c r="F12" s="11">
        <f t="shared" si="0"/>
        <v>65</v>
      </c>
      <c r="G12" s="5">
        <v>30</v>
      </c>
      <c r="H12" s="12">
        <v>20</v>
      </c>
      <c r="I12" s="5"/>
      <c r="J12" s="5">
        <v>0</v>
      </c>
      <c r="K12" s="5">
        <v>5</v>
      </c>
      <c r="L12" s="5">
        <v>5</v>
      </c>
      <c r="M12" s="12">
        <v>5</v>
      </c>
      <c r="N12" s="5">
        <v>0</v>
      </c>
      <c r="O12" s="5">
        <v>0</v>
      </c>
      <c r="P12" s="16">
        <f t="shared" si="10"/>
        <v>0</v>
      </c>
      <c r="Q12" s="24">
        <f t="shared" si="1"/>
        <v>0</v>
      </c>
      <c r="R12" s="24">
        <f t="shared" si="2"/>
        <v>0</v>
      </c>
      <c r="S12" s="24">
        <f t="shared" si="3"/>
        <v>0</v>
      </c>
      <c r="T12" s="24">
        <f t="shared" si="4"/>
        <v>0</v>
      </c>
      <c r="U12" s="24">
        <f t="shared" si="5"/>
        <v>0</v>
      </c>
      <c r="V12" s="24">
        <f t="shared" si="6"/>
        <v>0</v>
      </c>
      <c r="W12" s="24">
        <f t="shared" si="7"/>
        <v>0</v>
      </c>
      <c r="X12" s="24">
        <f t="shared" si="8"/>
        <v>0</v>
      </c>
      <c r="Y12" s="24">
        <f t="shared" si="9"/>
        <v>0</v>
      </c>
    </row>
    <row r="13" s="1" customFormat="1" ht="24" customHeight="1" spans="1:25">
      <c r="A13" s="5">
        <v>11</v>
      </c>
      <c r="B13" s="13" t="s">
        <v>42</v>
      </c>
      <c r="C13" s="6" t="s">
        <v>43</v>
      </c>
      <c r="D13" s="6" t="s">
        <v>44</v>
      </c>
      <c r="E13" s="5"/>
      <c r="F13" s="11">
        <f t="shared" si="0"/>
        <v>148</v>
      </c>
      <c r="G13" s="5">
        <v>50</v>
      </c>
      <c r="H13" s="12">
        <v>50</v>
      </c>
      <c r="I13" s="5">
        <v>7</v>
      </c>
      <c r="J13" s="5">
        <v>6</v>
      </c>
      <c r="K13" s="5">
        <v>10</v>
      </c>
      <c r="L13" s="5">
        <v>10</v>
      </c>
      <c r="M13" s="12">
        <v>10</v>
      </c>
      <c r="N13" s="5">
        <v>5</v>
      </c>
      <c r="O13" s="5">
        <v>0</v>
      </c>
      <c r="P13" s="16">
        <f t="shared" ref="P12:P29" si="11">E13*F13</f>
        <v>0</v>
      </c>
      <c r="Q13" s="24">
        <f t="shared" si="1"/>
        <v>0</v>
      </c>
      <c r="R13" s="24">
        <f t="shared" si="2"/>
        <v>0</v>
      </c>
      <c r="S13" s="24">
        <f t="shared" si="3"/>
        <v>0</v>
      </c>
      <c r="T13" s="24">
        <f t="shared" si="4"/>
        <v>0</v>
      </c>
      <c r="U13" s="24">
        <f t="shared" si="5"/>
        <v>0</v>
      </c>
      <c r="V13" s="24">
        <f t="shared" si="6"/>
        <v>0</v>
      </c>
      <c r="W13" s="24">
        <f t="shared" si="7"/>
        <v>0</v>
      </c>
      <c r="X13" s="24">
        <f t="shared" si="8"/>
        <v>0</v>
      </c>
      <c r="Y13" s="24">
        <f t="shared" si="9"/>
        <v>0</v>
      </c>
    </row>
    <row r="14" s="1" customFormat="1" ht="24" customHeight="1" spans="1:25">
      <c r="A14" s="5">
        <v>12</v>
      </c>
      <c r="B14" s="13" t="s">
        <v>45</v>
      </c>
      <c r="C14" s="6" t="s">
        <v>46</v>
      </c>
      <c r="D14" s="6" t="s">
        <v>25</v>
      </c>
      <c r="E14" s="5"/>
      <c r="F14" s="11">
        <f t="shared" si="0"/>
        <v>170</v>
      </c>
      <c r="G14" s="5">
        <v>50</v>
      </c>
      <c r="H14" s="12">
        <v>100</v>
      </c>
      <c r="I14" s="5"/>
      <c r="J14" s="5">
        <v>0</v>
      </c>
      <c r="K14" s="5">
        <v>0</v>
      </c>
      <c r="L14" s="5">
        <v>20</v>
      </c>
      <c r="M14" s="12">
        <v>0</v>
      </c>
      <c r="N14" s="5">
        <v>0</v>
      </c>
      <c r="O14" s="5">
        <v>0</v>
      </c>
      <c r="P14" s="16">
        <f t="shared" si="11"/>
        <v>0</v>
      </c>
      <c r="Q14" s="24">
        <f t="shared" si="1"/>
        <v>0</v>
      </c>
      <c r="R14" s="24">
        <f t="shared" si="2"/>
        <v>0</v>
      </c>
      <c r="S14" s="24">
        <f t="shared" si="3"/>
        <v>0</v>
      </c>
      <c r="T14" s="24">
        <f t="shared" si="4"/>
        <v>0</v>
      </c>
      <c r="U14" s="24">
        <f t="shared" si="5"/>
        <v>0</v>
      </c>
      <c r="V14" s="24">
        <f t="shared" si="6"/>
        <v>0</v>
      </c>
      <c r="W14" s="24">
        <f t="shared" si="7"/>
        <v>0</v>
      </c>
      <c r="X14" s="24">
        <f t="shared" si="8"/>
        <v>0</v>
      </c>
      <c r="Y14" s="24">
        <f t="shared" si="9"/>
        <v>0</v>
      </c>
    </row>
    <row r="15" s="1" customFormat="1" ht="24" customHeight="1" spans="1:25">
      <c r="A15" s="5">
        <v>13</v>
      </c>
      <c r="B15" s="13" t="s">
        <v>47</v>
      </c>
      <c r="C15" s="6" t="s">
        <v>48</v>
      </c>
      <c r="D15" s="6" t="s">
        <v>49</v>
      </c>
      <c r="E15" s="5"/>
      <c r="F15" s="11">
        <f t="shared" si="0"/>
        <v>10</v>
      </c>
      <c r="G15" s="5">
        <v>10</v>
      </c>
      <c r="H15" s="12">
        <v>0</v>
      </c>
      <c r="I15" s="5"/>
      <c r="J15" s="5">
        <v>0</v>
      </c>
      <c r="K15" s="5">
        <v>0</v>
      </c>
      <c r="L15" s="5">
        <v>0</v>
      </c>
      <c r="M15" s="12">
        <v>0</v>
      </c>
      <c r="N15" s="5">
        <v>0</v>
      </c>
      <c r="O15" s="5">
        <v>0</v>
      </c>
      <c r="P15" s="16">
        <f t="shared" si="11"/>
        <v>0</v>
      </c>
      <c r="Q15" s="24">
        <f t="shared" si="1"/>
        <v>0</v>
      </c>
      <c r="R15" s="24">
        <f t="shared" si="2"/>
        <v>0</v>
      </c>
      <c r="S15" s="24">
        <f t="shared" si="3"/>
        <v>0</v>
      </c>
      <c r="T15" s="24">
        <f t="shared" si="4"/>
        <v>0</v>
      </c>
      <c r="U15" s="24">
        <f t="shared" si="5"/>
        <v>0</v>
      </c>
      <c r="V15" s="24">
        <f t="shared" si="6"/>
        <v>0</v>
      </c>
      <c r="W15" s="24">
        <f t="shared" si="7"/>
        <v>0</v>
      </c>
      <c r="X15" s="24">
        <f t="shared" si="8"/>
        <v>0</v>
      </c>
      <c r="Y15" s="24">
        <f t="shared" si="9"/>
        <v>0</v>
      </c>
    </row>
    <row r="16" s="1" customFormat="1" ht="24" customHeight="1" spans="1:25">
      <c r="A16" s="5">
        <v>14</v>
      </c>
      <c r="B16" s="13" t="s">
        <v>50</v>
      </c>
      <c r="C16" s="6" t="s">
        <v>51</v>
      </c>
      <c r="D16" s="6" t="s">
        <v>49</v>
      </c>
      <c r="E16" s="5"/>
      <c r="F16" s="11">
        <f t="shared" si="0"/>
        <v>180</v>
      </c>
      <c r="G16" s="5">
        <v>50</v>
      </c>
      <c r="H16" s="12">
        <v>50</v>
      </c>
      <c r="I16" s="5">
        <v>20</v>
      </c>
      <c r="J16" s="5">
        <v>10</v>
      </c>
      <c r="K16" s="5">
        <v>10</v>
      </c>
      <c r="L16" s="5">
        <v>10</v>
      </c>
      <c r="M16" s="12">
        <v>10</v>
      </c>
      <c r="N16" s="5">
        <v>20</v>
      </c>
      <c r="O16" s="5">
        <v>0</v>
      </c>
      <c r="P16" s="16">
        <f t="shared" si="11"/>
        <v>0</v>
      </c>
      <c r="Q16" s="24">
        <f t="shared" si="1"/>
        <v>0</v>
      </c>
      <c r="R16" s="24">
        <f t="shared" si="2"/>
        <v>0</v>
      </c>
      <c r="S16" s="24">
        <f t="shared" si="3"/>
        <v>0</v>
      </c>
      <c r="T16" s="24">
        <f t="shared" si="4"/>
        <v>0</v>
      </c>
      <c r="U16" s="24">
        <f t="shared" si="5"/>
        <v>0</v>
      </c>
      <c r="V16" s="24">
        <f t="shared" si="6"/>
        <v>0</v>
      </c>
      <c r="W16" s="24">
        <f t="shared" si="7"/>
        <v>0</v>
      </c>
      <c r="X16" s="24">
        <f t="shared" si="8"/>
        <v>0</v>
      </c>
      <c r="Y16" s="24">
        <f t="shared" si="9"/>
        <v>0</v>
      </c>
    </row>
    <row r="17" s="1" customFormat="1" ht="24" customHeight="1" spans="1:25">
      <c r="A17" s="5">
        <v>15</v>
      </c>
      <c r="B17" s="13" t="s">
        <v>52</v>
      </c>
      <c r="C17" s="6" t="s">
        <v>51</v>
      </c>
      <c r="D17" s="6" t="s">
        <v>49</v>
      </c>
      <c r="E17" s="5"/>
      <c r="F17" s="11">
        <f t="shared" si="0"/>
        <v>250</v>
      </c>
      <c r="G17" s="5">
        <v>80</v>
      </c>
      <c r="H17" s="12">
        <v>100</v>
      </c>
      <c r="I17" s="5">
        <v>30</v>
      </c>
      <c r="J17" s="5">
        <v>10</v>
      </c>
      <c r="K17" s="5">
        <v>10</v>
      </c>
      <c r="L17" s="5">
        <v>0</v>
      </c>
      <c r="M17" s="12">
        <v>10</v>
      </c>
      <c r="N17" s="5">
        <v>10</v>
      </c>
      <c r="O17" s="5">
        <v>0</v>
      </c>
      <c r="P17" s="16">
        <f t="shared" si="11"/>
        <v>0</v>
      </c>
      <c r="Q17" s="24">
        <f t="shared" si="1"/>
        <v>0</v>
      </c>
      <c r="R17" s="24">
        <f t="shared" si="2"/>
        <v>0</v>
      </c>
      <c r="S17" s="24">
        <f t="shared" si="3"/>
        <v>0</v>
      </c>
      <c r="T17" s="24">
        <f t="shared" si="4"/>
        <v>0</v>
      </c>
      <c r="U17" s="24">
        <f t="shared" si="5"/>
        <v>0</v>
      </c>
      <c r="V17" s="24">
        <f t="shared" si="6"/>
        <v>0</v>
      </c>
      <c r="W17" s="24">
        <f t="shared" si="7"/>
        <v>0</v>
      </c>
      <c r="X17" s="24">
        <f t="shared" si="8"/>
        <v>0</v>
      </c>
      <c r="Y17" s="24">
        <f t="shared" si="9"/>
        <v>0</v>
      </c>
    </row>
    <row r="18" s="1" customFormat="1" ht="24" customHeight="1" spans="1:25">
      <c r="A18" s="5">
        <v>16</v>
      </c>
      <c r="B18" s="13" t="s">
        <v>53</v>
      </c>
      <c r="C18" s="6" t="s">
        <v>54</v>
      </c>
      <c r="D18" s="6" t="s">
        <v>55</v>
      </c>
      <c r="E18" s="5"/>
      <c r="F18" s="11">
        <f t="shared" si="0"/>
        <v>104</v>
      </c>
      <c r="G18" s="5">
        <v>30</v>
      </c>
      <c r="H18" s="12">
        <v>50</v>
      </c>
      <c r="I18" s="5">
        <v>4</v>
      </c>
      <c r="J18" s="5">
        <v>5</v>
      </c>
      <c r="K18" s="5">
        <v>5</v>
      </c>
      <c r="L18" s="5">
        <v>5</v>
      </c>
      <c r="M18" s="12">
        <v>0</v>
      </c>
      <c r="N18" s="5">
        <v>5</v>
      </c>
      <c r="O18" s="5">
        <v>0</v>
      </c>
      <c r="P18" s="16">
        <f t="shared" si="11"/>
        <v>0</v>
      </c>
      <c r="Q18" s="24">
        <f t="shared" si="1"/>
        <v>0</v>
      </c>
      <c r="R18" s="24">
        <f t="shared" si="2"/>
        <v>0</v>
      </c>
      <c r="S18" s="24">
        <f t="shared" si="3"/>
        <v>0</v>
      </c>
      <c r="T18" s="24">
        <f t="shared" si="4"/>
        <v>0</v>
      </c>
      <c r="U18" s="24">
        <f t="shared" si="5"/>
        <v>0</v>
      </c>
      <c r="V18" s="24">
        <f t="shared" si="6"/>
        <v>0</v>
      </c>
      <c r="W18" s="24">
        <f t="shared" si="7"/>
        <v>0</v>
      </c>
      <c r="X18" s="24">
        <f t="shared" si="8"/>
        <v>0</v>
      </c>
      <c r="Y18" s="24">
        <f t="shared" si="9"/>
        <v>0</v>
      </c>
    </row>
    <row r="19" s="1" customFormat="1" ht="24" customHeight="1" spans="1:25">
      <c r="A19" s="5">
        <v>17</v>
      </c>
      <c r="B19" s="13" t="s">
        <v>56</v>
      </c>
      <c r="C19" s="6" t="s">
        <v>57</v>
      </c>
      <c r="D19" s="6" t="s">
        <v>55</v>
      </c>
      <c r="E19" s="5"/>
      <c r="F19" s="11">
        <f t="shared" si="0"/>
        <v>300</v>
      </c>
      <c r="G19" s="5">
        <v>50</v>
      </c>
      <c r="H19" s="12">
        <v>100</v>
      </c>
      <c r="I19" s="5">
        <v>20</v>
      </c>
      <c r="J19" s="5">
        <v>20</v>
      </c>
      <c r="K19" s="5">
        <v>20</v>
      </c>
      <c r="L19" s="5">
        <v>20</v>
      </c>
      <c r="M19" s="12">
        <v>20</v>
      </c>
      <c r="N19" s="5">
        <v>30</v>
      </c>
      <c r="O19" s="5">
        <v>20</v>
      </c>
      <c r="P19" s="16">
        <f t="shared" si="11"/>
        <v>0</v>
      </c>
      <c r="Q19" s="24">
        <f t="shared" si="1"/>
        <v>0</v>
      </c>
      <c r="R19" s="24">
        <f t="shared" si="2"/>
        <v>0</v>
      </c>
      <c r="S19" s="24">
        <f t="shared" si="3"/>
        <v>0</v>
      </c>
      <c r="T19" s="24">
        <f t="shared" si="4"/>
        <v>0</v>
      </c>
      <c r="U19" s="24">
        <f t="shared" si="5"/>
        <v>0</v>
      </c>
      <c r="V19" s="24">
        <f t="shared" si="6"/>
        <v>0</v>
      </c>
      <c r="W19" s="24">
        <f t="shared" si="7"/>
        <v>0</v>
      </c>
      <c r="X19" s="24">
        <f t="shared" si="8"/>
        <v>0</v>
      </c>
      <c r="Y19" s="24">
        <f t="shared" si="9"/>
        <v>0</v>
      </c>
    </row>
    <row r="20" s="1" customFormat="1" ht="24" customHeight="1" spans="1:25">
      <c r="A20" s="5">
        <v>18</v>
      </c>
      <c r="B20" s="13" t="s">
        <v>58</v>
      </c>
      <c r="C20" s="6" t="s">
        <v>59</v>
      </c>
      <c r="D20" s="6" t="s">
        <v>33</v>
      </c>
      <c r="E20" s="5"/>
      <c r="F20" s="11">
        <f t="shared" si="0"/>
        <v>29</v>
      </c>
      <c r="G20" s="5">
        <v>10</v>
      </c>
      <c r="H20" s="12">
        <v>5</v>
      </c>
      <c r="I20" s="5">
        <v>3</v>
      </c>
      <c r="J20" s="5">
        <v>1</v>
      </c>
      <c r="K20" s="5">
        <v>2</v>
      </c>
      <c r="L20" s="5">
        <v>0</v>
      </c>
      <c r="M20" s="12">
        <v>3</v>
      </c>
      <c r="N20" s="5">
        <v>5</v>
      </c>
      <c r="O20" s="5">
        <v>0</v>
      </c>
      <c r="P20" s="16">
        <f t="shared" si="11"/>
        <v>0</v>
      </c>
      <c r="Q20" s="24">
        <f t="shared" si="1"/>
        <v>0</v>
      </c>
      <c r="R20" s="24">
        <f t="shared" si="2"/>
        <v>0</v>
      </c>
      <c r="S20" s="24">
        <f t="shared" si="3"/>
        <v>0</v>
      </c>
      <c r="T20" s="24">
        <f t="shared" si="4"/>
        <v>0</v>
      </c>
      <c r="U20" s="24">
        <f t="shared" si="5"/>
        <v>0</v>
      </c>
      <c r="V20" s="24">
        <f t="shared" si="6"/>
        <v>0</v>
      </c>
      <c r="W20" s="24">
        <f t="shared" si="7"/>
        <v>0</v>
      </c>
      <c r="X20" s="24">
        <f t="shared" si="8"/>
        <v>0</v>
      </c>
      <c r="Y20" s="24">
        <f t="shared" si="9"/>
        <v>0</v>
      </c>
    </row>
    <row r="21" s="1" customFormat="1" ht="24" customHeight="1" spans="1:25">
      <c r="A21" s="5">
        <v>19</v>
      </c>
      <c r="B21" s="13" t="s">
        <v>60</v>
      </c>
      <c r="C21" s="6" t="s">
        <v>61</v>
      </c>
      <c r="D21" s="6" t="s">
        <v>33</v>
      </c>
      <c r="E21" s="5"/>
      <c r="F21" s="11">
        <f t="shared" si="0"/>
        <v>25</v>
      </c>
      <c r="G21" s="5">
        <v>10</v>
      </c>
      <c r="H21" s="12">
        <v>5</v>
      </c>
      <c r="I21" s="5">
        <v>3</v>
      </c>
      <c r="J21" s="5">
        <v>1</v>
      </c>
      <c r="K21" s="5">
        <v>0</v>
      </c>
      <c r="L21" s="5">
        <v>0</v>
      </c>
      <c r="M21" s="12">
        <v>1</v>
      </c>
      <c r="N21" s="5">
        <v>5</v>
      </c>
      <c r="O21" s="5">
        <v>0</v>
      </c>
      <c r="P21" s="16">
        <f t="shared" si="11"/>
        <v>0</v>
      </c>
      <c r="Q21" s="24">
        <f t="shared" si="1"/>
        <v>0</v>
      </c>
      <c r="R21" s="24">
        <f t="shared" si="2"/>
        <v>0</v>
      </c>
      <c r="S21" s="24">
        <f t="shared" si="3"/>
        <v>0</v>
      </c>
      <c r="T21" s="24">
        <f t="shared" si="4"/>
        <v>0</v>
      </c>
      <c r="U21" s="24">
        <f t="shared" si="5"/>
        <v>0</v>
      </c>
      <c r="V21" s="24">
        <f t="shared" si="6"/>
        <v>0</v>
      </c>
      <c r="W21" s="24">
        <f t="shared" si="7"/>
        <v>0</v>
      </c>
      <c r="X21" s="24">
        <f t="shared" si="8"/>
        <v>0</v>
      </c>
      <c r="Y21" s="24">
        <f t="shared" si="9"/>
        <v>0</v>
      </c>
    </row>
    <row r="22" s="1" customFormat="1" ht="24" customHeight="1" spans="1:25">
      <c r="A22" s="5">
        <v>20</v>
      </c>
      <c r="B22" s="13" t="s">
        <v>62</v>
      </c>
      <c r="C22" s="6" t="s">
        <v>63</v>
      </c>
      <c r="D22" s="6" t="s">
        <v>64</v>
      </c>
      <c r="E22" s="5"/>
      <c r="F22" s="11">
        <f t="shared" si="0"/>
        <v>13</v>
      </c>
      <c r="G22" s="5">
        <v>0</v>
      </c>
      <c r="H22" s="12">
        <v>6</v>
      </c>
      <c r="I22" s="5"/>
      <c r="J22" s="5">
        <v>0</v>
      </c>
      <c r="K22" s="5">
        <v>1</v>
      </c>
      <c r="L22" s="5">
        <v>2</v>
      </c>
      <c r="M22" s="12">
        <v>2</v>
      </c>
      <c r="N22" s="5">
        <v>2</v>
      </c>
      <c r="O22" s="5">
        <v>0</v>
      </c>
      <c r="P22" s="16">
        <f t="shared" si="11"/>
        <v>0</v>
      </c>
      <c r="Q22" s="24">
        <f t="shared" si="1"/>
        <v>0</v>
      </c>
      <c r="R22" s="24">
        <f t="shared" si="2"/>
        <v>0</v>
      </c>
      <c r="S22" s="24">
        <f t="shared" si="3"/>
        <v>0</v>
      </c>
      <c r="T22" s="24">
        <f t="shared" si="4"/>
        <v>0</v>
      </c>
      <c r="U22" s="24">
        <f t="shared" si="5"/>
        <v>0</v>
      </c>
      <c r="V22" s="24">
        <f t="shared" si="6"/>
        <v>0</v>
      </c>
      <c r="W22" s="24">
        <f t="shared" si="7"/>
        <v>0</v>
      </c>
      <c r="X22" s="24">
        <f t="shared" si="8"/>
        <v>0</v>
      </c>
      <c r="Y22" s="24">
        <f t="shared" si="9"/>
        <v>0</v>
      </c>
    </row>
    <row r="23" s="1" customFormat="1" ht="24" customHeight="1" spans="1:25">
      <c r="A23" s="5">
        <v>21</v>
      </c>
      <c r="B23" s="13" t="s">
        <v>65</v>
      </c>
      <c r="C23" s="6" t="s">
        <v>66</v>
      </c>
      <c r="D23" s="6" t="s">
        <v>67</v>
      </c>
      <c r="E23" s="5"/>
      <c r="F23" s="11">
        <f t="shared" si="0"/>
        <v>18</v>
      </c>
      <c r="G23" s="5">
        <v>6</v>
      </c>
      <c r="H23" s="12">
        <v>2</v>
      </c>
      <c r="I23" s="5">
        <v>2</v>
      </c>
      <c r="J23" s="5">
        <v>2</v>
      </c>
      <c r="K23" s="5">
        <v>1</v>
      </c>
      <c r="L23" s="5">
        <v>1</v>
      </c>
      <c r="M23" s="12">
        <v>1</v>
      </c>
      <c r="N23" s="5">
        <v>2</v>
      </c>
      <c r="O23" s="5">
        <v>1</v>
      </c>
      <c r="P23" s="16">
        <f t="shared" si="11"/>
        <v>0</v>
      </c>
      <c r="Q23" s="24">
        <f t="shared" si="1"/>
        <v>0</v>
      </c>
      <c r="R23" s="24">
        <f t="shared" si="2"/>
        <v>0</v>
      </c>
      <c r="S23" s="24">
        <f t="shared" si="3"/>
        <v>0</v>
      </c>
      <c r="T23" s="24">
        <f t="shared" si="4"/>
        <v>0</v>
      </c>
      <c r="U23" s="24">
        <f t="shared" si="5"/>
        <v>0</v>
      </c>
      <c r="V23" s="24">
        <f t="shared" si="6"/>
        <v>0</v>
      </c>
      <c r="W23" s="24">
        <f t="shared" si="7"/>
        <v>0</v>
      </c>
      <c r="X23" s="24">
        <f t="shared" si="8"/>
        <v>0</v>
      </c>
      <c r="Y23" s="24">
        <f t="shared" si="9"/>
        <v>0</v>
      </c>
    </row>
    <row r="24" s="1" customFormat="1" ht="24" customHeight="1" spans="1:25">
      <c r="A24" s="5">
        <v>22</v>
      </c>
      <c r="B24" s="13" t="s">
        <v>68</v>
      </c>
      <c r="C24" s="6" t="s">
        <v>69</v>
      </c>
      <c r="D24" s="6" t="s">
        <v>67</v>
      </c>
      <c r="E24" s="5"/>
      <c r="F24" s="11">
        <f t="shared" si="0"/>
        <v>5</v>
      </c>
      <c r="G24" s="5">
        <v>0</v>
      </c>
      <c r="H24" s="12">
        <v>3</v>
      </c>
      <c r="I24" s="5"/>
      <c r="J24" s="5">
        <v>0</v>
      </c>
      <c r="K24" s="5">
        <v>1</v>
      </c>
      <c r="L24" s="5">
        <v>0</v>
      </c>
      <c r="M24" s="12">
        <v>0</v>
      </c>
      <c r="N24" s="5">
        <v>1</v>
      </c>
      <c r="O24" s="5">
        <v>0</v>
      </c>
      <c r="P24" s="16">
        <f t="shared" si="11"/>
        <v>0</v>
      </c>
      <c r="Q24" s="24">
        <f t="shared" si="1"/>
        <v>0</v>
      </c>
      <c r="R24" s="24">
        <f t="shared" si="2"/>
        <v>0</v>
      </c>
      <c r="S24" s="24">
        <f t="shared" si="3"/>
        <v>0</v>
      </c>
      <c r="T24" s="24">
        <f t="shared" si="4"/>
        <v>0</v>
      </c>
      <c r="U24" s="24">
        <f t="shared" si="5"/>
        <v>0</v>
      </c>
      <c r="V24" s="24">
        <f t="shared" si="6"/>
        <v>0</v>
      </c>
      <c r="W24" s="24">
        <f t="shared" si="7"/>
        <v>0</v>
      </c>
      <c r="X24" s="24">
        <f t="shared" si="8"/>
        <v>0</v>
      </c>
      <c r="Y24" s="24">
        <f t="shared" si="9"/>
        <v>0</v>
      </c>
    </row>
    <row r="25" ht="24" customHeight="1" spans="1:25">
      <c r="A25" s="5">
        <v>23</v>
      </c>
      <c r="B25" s="15" t="s">
        <v>70</v>
      </c>
      <c r="C25" s="15" t="s">
        <v>71</v>
      </c>
      <c r="D25" s="16" t="s">
        <v>25</v>
      </c>
      <c r="E25" s="16"/>
      <c r="F25" s="11">
        <f t="shared" si="0"/>
        <v>34</v>
      </c>
      <c r="G25" s="5">
        <v>5</v>
      </c>
      <c r="H25" s="12">
        <v>10</v>
      </c>
      <c r="I25" s="5"/>
      <c r="J25" s="5">
        <v>0</v>
      </c>
      <c r="K25" s="5">
        <v>4</v>
      </c>
      <c r="L25" s="5">
        <v>5</v>
      </c>
      <c r="M25" s="12">
        <v>5</v>
      </c>
      <c r="N25" s="5">
        <v>5</v>
      </c>
      <c r="O25" s="5">
        <v>0</v>
      </c>
      <c r="P25" s="16">
        <f t="shared" si="11"/>
        <v>0</v>
      </c>
      <c r="Q25" s="24">
        <f t="shared" si="1"/>
        <v>0</v>
      </c>
      <c r="R25" s="24">
        <f t="shared" si="2"/>
        <v>0</v>
      </c>
      <c r="S25" s="24">
        <f t="shared" si="3"/>
        <v>0</v>
      </c>
      <c r="T25" s="24">
        <f t="shared" si="4"/>
        <v>0</v>
      </c>
      <c r="U25" s="24">
        <f t="shared" si="5"/>
        <v>0</v>
      </c>
      <c r="V25" s="24">
        <f t="shared" si="6"/>
        <v>0</v>
      </c>
      <c r="W25" s="24">
        <f t="shared" si="7"/>
        <v>0</v>
      </c>
      <c r="X25" s="24">
        <f t="shared" si="8"/>
        <v>0</v>
      </c>
      <c r="Y25" s="24">
        <f t="shared" si="9"/>
        <v>0</v>
      </c>
    </row>
    <row r="26" ht="24" customHeight="1" spans="1:25">
      <c r="A26" s="5">
        <v>24</v>
      </c>
      <c r="B26" s="15" t="s">
        <v>72</v>
      </c>
      <c r="C26" s="15" t="s">
        <v>73</v>
      </c>
      <c r="D26" s="16" t="s">
        <v>74</v>
      </c>
      <c r="E26" s="16"/>
      <c r="F26" s="11">
        <f t="shared" si="0"/>
        <v>21</v>
      </c>
      <c r="G26" s="5">
        <v>5</v>
      </c>
      <c r="H26" s="12">
        <v>12</v>
      </c>
      <c r="I26" s="5"/>
      <c r="J26" s="5">
        <v>0</v>
      </c>
      <c r="K26" s="5">
        <v>0</v>
      </c>
      <c r="L26" s="5">
        <v>2</v>
      </c>
      <c r="M26" s="12">
        <v>0</v>
      </c>
      <c r="N26" s="5">
        <v>2</v>
      </c>
      <c r="O26" s="5">
        <v>0</v>
      </c>
      <c r="P26" s="16">
        <f t="shared" si="11"/>
        <v>0</v>
      </c>
      <c r="Q26" s="24">
        <f t="shared" si="1"/>
        <v>0</v>
      </c>
      <c r="R26" s="24">
        <f t="shared" si="2"/>
        <v>0</v>
      </c>
      <c r="S26" s="24">
        <f t="shared" si="3"/>
        <v>0</v>
      </c>
      <c r="T26" s="24">
        <f t="shared" si="4"/>
        <v>0</v>
      </c>
      <c r="U26" s="24">
        <f t="shared" si="5"/>
        <v>0</v>
      </c>
      <c r="V26" s="24">
        <f t="shared" si="6"/>
        <v>0</v>
      </c>
      <c r="W26" s="24">
        <f t="shared" si="7"/>
        <v>0</v>
      </c>
      <c r="X26" s="24">
        <f t="shared" si="8"/>
        <v>0</v>
      </c>
      <c r="Y26" s="24">
        <f t="shared" si="9"/>
        <v>0</v>
      </c>
    </row>
    <row r="27" ht="24" customHeight="1" spans="1:25">
      <c r="A27" s="5">
        <v>25</v>
      </c>
      <c r="B27" s="9" t="s">
        <v>75</v>
      </c>
      <c r="C27" s="15" t="s">
        <v>76</v>
      </c>
      <c r="D27" s="17" t="s">
        <v>33</v>
      </c>
      <c r="E27" s="16"/>
      <c r="F27" s="11">
        <f t="shared" si="0"/>
        <v>23</v>
      </c>
      <c r="G27" s="5">
        <v>5</v>
      </c>
      <c r="H27" s="12">
        <v>5</v>
      </c>
      <c r="I27" s="5">
        <v>2</v>
      </c>
      <c r="J27" s="5">
        <v>0</v>
      </c>
      <c r="K27" s="5">
        <v>2</v>
      </c>
      <c r="L27" s="5">
        <v>0</v>
      </c>
      <c r="M27" s="12">
        <v>5</v>
      </c>
      <c r="N27" s="5">
        <v>4</v>
      </c>
      <c r="O27" s="5">
        <v>0</v>
      </c>
      <c r="P27" s="16">
        <f t="shared" si="11"/>
        <v>0</v>
      </c>
      <c r="Q27" s="24">
        <f t="shared" si="1"/>
        <v>0</v>
      </c>
      <c r="R27" s="24">
        <f t="shared" si="2"/>
        <v>0</v>
      </c>
      <c r="S27" s="24">
        <f t="shared" si="3"/>
        <v>0</v>
      </c>
      <c r="T27" s="24">
        <f t="shared" si="4"/>
        <v>0</v>
      </c>
      <c r="U27" s="24">
        <f t="shared" si="5"/>
        <v>0</v>
      </c>
      <c r="V27" s="24">
        <f t="shared" si="6"/>
        <v>0</v>
      </c>
      <c r="W27" s="24">
        <f t="shared" si="7"/>
        <v>0</v>
      </c>
      <c r="X27" s="24">
        <f t="shared" si="8"/>
        <v>0</v>
      </c>
      <c r="Y27" s="24">
        <f t="shared" si="9"/>
        <v>0</v>
      </c>
    </row>
    <row r="28" ht="24" customHeight="1" spans="1:25">
      <c r="A28" s="5">
        <v>26</v>
      </c>
      <c r="B28" s="9" t="s">
        <v>77</v>
      </c>
      <c r="C28" s="15" t="s">
        <v>78</v>
      </c>
      <c r="D28" s="17" t="s">
        <v>25</v>
      </c>
      <c r="E28" s="16"/>
      <c r="F28" s="11">
        <f t="shared" si="0"/>
        <v>36</v>
      </c>
      <c r="G28" s="5">
        <v>15</v>
      </c>
      <c r="H28" s="12">
        <v>4</v>
      </c>
      <c r="I28" s="5">
        <v>2</v>
      </c>
      <c r="J28" s="5">
        <v>2</v>
      </c>
      <c r="K28" s="5">
        <v>4</v>
      </c>
      <c r="L28" s="5">
        <v>5</v>
      </c>
      <c r="M28" s="12">
        <v>4</v>
      </c>
      <c r="N28" s="5">
        <v>0</v>
      </c>
      <c r="O28" s="5">
        <v>0</v>
      </c>
      <c r="P28" s="16">
        <f t="shared" si="11"/>
        <v>0</v>
      </c>
      <c r="Q28" s="24">
        <f t="shared" si="1"/>
        <v>0</v>
      </c>
      <c r="R28" s="24">
        <f t="shared" si="2"/>
        <v>0</v>
      </c>
      <c r="S28" s="24">
        <f t="shared" si="3"/>
        <v>0</v>
      </c>
      <c r="T28" s="24">
        <f t="shared" si="4"/>
        <v>0</v>
      </c>
      <c r="U28" s="24">
        <f t="shared" si="5"/>
        <v>0</v>
      </c>
      <c r="V28" s="24">
        <f t="shared" si="6"/>
        <v>0</v>
      </c>
      <c r="W28" s="24">
        <f t="shared" si="7"/>
        <v>0</v>
      </c>
      <c r="X28" s="24">
        <f t="shared" si="8"/>
        <v>0</v>
      </c>
      <c r="Y28" s="24">
        <f t="shared" si="9"/>
        <v>0</v>
      </c>
    </row>
    <row r="29" ht="24" customHeight="1" spans="1:25">
      <c r="A29" s="5">
        <v>27</v>
      </c>
      <c r="B29" s="15" t="s">
        <v>79</v>
      </c>
      <c r="C29" s="15" t="s">
        <v>80</v>
      </c>
      <c r="D29" s="17" t="s">
        <v>25</v>
      </c>
      <c r="E29" s="17"/>
      <c r="F29" s="11">
        <f t="shared" si="0"/>
        <v>25</v>
      </c>
      <c r="G29" s="5">
        <v>0</v>
      </c>
      <c r="H29" s="12">
        <v>10</v>
      </c>
      <c r="I29" s="5">
        <v>4</v>
      </c>
      <c r="J29" s="5">
        <v>4</v>
      </c>
      <c r="K29" s="5">
        <v>3</v>
      </c>
      <c r="L29" s="5">
        <v>0</v>
      </c>
      <c r="M29" s="12">
        <v>4</v>
      </c>
      <c r="N29" s="5">
        <v>0</v>
      </c>
      <c r="O29" s="5">
        <v>0</v>
      </c>
      <c r="P29" s="16">
        <f t="shared" si="11"/>
        <v>0</v>
      </c>
      <c r="Q29" s="24">
        <f t="shared" si="1"/>
        <v>0</v>
      </c>
      <c r="R29" s="24">
        <f t="shared" si="2"/>
        <v>0</v>
      </c>
      <c r="S29" s="24">
        <f t="shared" si="3"/>
        <v>0</v>
      </c>
      <c r="T29" s="24">
        <f t="shared" si="4"/>
        <v>0</v>
      </c>
      <c r="U29" s="24">
        <f t="shared" si="5"/>
        <v>0</v>
      </c>
      <c r="V29" s="24">
        <f t="shared" si="6"/>
        <v>0</v>
      </c>
      <c r="W29" s="24">
        <f t="shared" si="7"/>
        <v>0</v>
      </c>
      <c r="X29" s="24">
        <f t="shared" si="8"/>
        <v>0</v>
      </c>
      <c r="Y29" s="24">
        <f t="shared" si="9"/>
        <v>0</v>
      </c>
    </row>
    <row r="30" ht="26" customHeight="1" spans="1:25">
      <c r="A30" s="5">
        <v>24</v>
      </c>
      <c r="B30" s="16" t="s">
        <v>81</v>
      </c>
      <c r="C30" s="16" t="s">
        <v>82</v>
      </c>
      <c r="D30" s="18">
        <f>P30</f>
        <v>0</v>
      </c>
      <c r="E30" s="18"/>
      <c r="F30" s="19"/>
      <c r="G30" s="20">
        <f>Q30</f>
        <v>0</v>
      </c>
      <c r="H30" s="20">
        <f t="shared" ref="H30:O30" si="12">R30</f>
        <v>0</v>
      </c>
      <c r="I30" s="20">
        <f t="shared" si="12"/>
        <v>0</v>
      </c>
      <c r="J30" s="20">
        <f t="shared" si="12"/>
        <v>0</v>
      </c>
      <c r="K30" s="20">
        <f t="shared" si="12"/>
        <v>0</v>
      </c>
      <c r="L30" s="20">
        <f t="shared" si="12"/>
        <v>0</v>
      </c>
      <c r="M30" s="20">
        <f t="shared" si="12"/>
        <v>0</v>
      </c>
      <c r="N30" s="20">
        <f t="shared" si="12"/>
        <v>0</v>
      </c>
      <c r="O30" s="20">
        <f t="shared" si="12"/>
        <v>0</v>
      </c>
      <c r="P30" s="16">
        <f>SUM(P3:P29)</f>
        <v>0</v>
      </c>
      <c r="Q30" s="1">
        <f>SUM(Q3:Q29)</f>
        <v>0</v>
      </c>
      <c r="R30" s="1">
        <f t="shared" ref="R30:Y30" si="13">SUM(R3:R29)</f>
        <v>0</v>
      </c>
      <c r="S30" s="1">
        <f t="shared" si="13"/>
        <v>0</v>
      </c>
      <c r="T30" s="1">
        <f t="shared" si="13"/>
        <v>0</v>
      </c>
      <c r="U30" s="1">
        <f t="shared" si="13"/>
        <v>0</v>
      </c>
      <c r="V30" s="1">
        <f t="shared" si="13"/>
        <v>0</v>
      </c>
      <c r="W30" s="1">
        <f t="shared" si="13"/>
        <v>0</v>
      </c>
      <c r="X30" s="1">
        <f t="shared" si="13"/>
        <v>0</v>
      </c>
      <c r="Y30" s="1">
        <f t="shared" si="13"/>
        <v>0</v>
      </c>
    </row>
    <row r="31" ht="57" customHeight="1" spans="2:16">
      <c r="B31" s="21" t="s">
        <v>83</v>
      </c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8" ht="13.15" customHeight="1"/>
  </sheetData>
  <sheetProtection formatCells="0" insertHyperlinks="0" autoFilter="0"/>
  <mergeCells count="3">
    <mergeCell ref="A1:P1"/>
    <mergeCell ref="D30:F30"/>
    <mergeCell ref="B31:P31"/>
  </mergeCells>
  <conditionalFormatting sqref="B1:B24 B30 B32:B1048576">
    <cfRule type="duplicateValues" dxfId="0" priority="1"/>
  </conditionalFormatting>
  <pageMargins left="0.393055555555556" right="0.393055555555556" top="0.393055555555556" bottom="0.393055555555556" header="0" footer="0"/>
  <pageSetup paperSize="9" scale="96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AA优家美居沙发18742751666AAA</cp:lastModifiedBy>
  <dcterms:created xsi:type="dcterms:W3CDTF">2021-02-06T17:13:00Z</dcterms:created>
  <dcterms:modified xsi:type="dcterms:W3CDTF">2021-02-28T18:12:52Z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