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清单" sheetId="32" r:id="rId1"/>
    <sheet name="方案一LCD屏预算" sheetId="31" state="hidden" r:id="rId2"/>
  </sheets>
  <definedNames>
    <definedName name="_xlnm._FilterDatabase" localSheetId="1" hidden="1">方案一LCD屏预算!$A$2:$H$77</definedName>
    <definedName name="_xlnm._FilterDatabase" localSheetId="0" hidden="1">清单!$A$2:$H$12</definedName>
    <definedName name="_xlnm.Print_Area" localSheetId="1">方案一LCD屏预算!$A$1:$H$76</definedName>
    <definedName name="_xlnm.Print_Area" localSheetId="0">清单!$A$1:$H$58</definedName>
    <definedName name="_xlnm.Print_Titles" localSheetId="1">方案一LCD屏预算!$1:$2</definedName>
    <definedName name="_xlnm.Print_Titles" localSheetId="0">清单!$1:$2</definedName>
  </definedNames>
  <calcPr calcId="144525"/>
</workbook>
</file>

<file path=xl/sharedStrings.xml><?xml version="1.0" encoding="utf-8"?>
<sst xmlns="http://schemas.openxmlformats.org/spreadsheetml/2006/main" count="437" uniqueCount="273">
  <si>
    <t>磐安县人民医院医共体远程医疗音视频改造项目方案</t>
  </si>
  <si>
    <t>序号</t>
  </si>
  <si>
    <t>设备(材料)名称</t>
  </si>
  <si>
    <t>配置及技术参数</t>
  </si>
  <si>
    <t>数量</t>
  </si>
  <si>
    <t>单位</t>
  </si>
  <si>
    <t>单价</t>
  </si>
  <si>
    <t>总价</t>
  </si>
  <si>
    <t>推荐品牌</t>
  </si>
  <si>
    <t>投标产品品牌型号</t>
  </si>
  <si>
    <t>一、大屏幕显示系统（会商视频室）</t>
  </si>
  <si>
    <t>室内全彩显示屏</t>
  </si>
  <si>
    <t>1、小间距LED全彩显示屏；显示尺寸为5.76*1.68m; 结构说明：像素点采用1红1蓝1绿三合一；安装方式：钢挂贴墙式安装；
2、像素间距：≤1.875mm；全彩单元板显示效果更加清晰细腻、分辨率可达到 1080P 以上；实现高刷新率、高灰阶及较高灯管利用率；无残影、低功耗、低突波；
3、为保证产品质量，产品采用铝制底壳，不接受塑料底壳产品，如有作假，追加法律责任，提供第三方检测报告，加盖原厂公章；                                                  
4、驱动器件：采用LED专用恒流驱动-高刷新高灰阶；
5、具有单点亮度校正功能，提供二次数据校正软件登记证书，加盖原厂公章；
6、最佳视角：水平≥160°，垂直≥160°；
7、像素密度：≥280000点/㎡ ；（附件上传CNAS认可实验室出具的检测报告）
8、刷新频率：≥3800Hz；
9、最大对比度：≥9000：1；
10、校正后白平衡亮度：≥600cd/m2；                                              
11、寿命：≥10万小时，工作温度范围-30—40℃，存储温度范围-40—60℃，工作湿度范围（RH）无结露10-80%，存储湿度范围（RH）无结露10-85%。 
12、平整度：任意相邻像素间≤0.09mm；
13、每平米平均功耗：≤600W /㎡,平均功耗≤200W /㎡；
14、控制系统采用：同步系统；控制软件：专用软件及系统软件；
15、采用恒流方式驱动 LED，发光均匀，功耗低；                                                                                             16、维护方式：灯板、电源、接收卡可实现正面拆卸，支持完全前维护。
17、为了响应国家节能减排政策，安装的显示屏必须为国家节能认证，提供相关证明，加盖工厂公章；
18、生产厂商通过3C认证，须提供有效的证书复印件；
19、具有全前维护功能（系统卡，电源，模组都实现全部前维护），具有信号双备份功能，以及电源和系统卡为PCB一体式连接；
20、显示屏厂家自身具有LED显示屏中心实验室，具备一定的研发实力，且被中国合格评定国家认可委员会实验室认可，提供本企业中心实验室第三方认证证书复印件；
21、所投产品质量稳定、可靠，属高标准、高质量产品，产品制造商具有国军标质量管理体系认证，提供证书复印件，加盖制造厂商公章。
22、具有磁力矩无级调节组件、调节工具及显示装置，提供第三方检测报告加盖原厂公章；
23、支持应用拼接误差的检测方法和装置，提供第三方检测报告加盖原厂公章；
24、大屏需满足三分屏分割显示需求；
25、软包需结合实际情况按要求定制。
26、签订合同前提供原厂针对本项目授权和三年质保函盖公章。</t>
  </si>
  <si>
    <t>㎡</t>
  </si>
  <si>
    <t>利亚德、联建、Meiyad</t>
  </si>
  <si>
    <t>LED全彩屏发送卡</t>
  </si>
  <si>
    <t xml:space="preserve">产品支持1个DVI、1个HDMI、1个DP输入接口，支持4K分辨率信号接入。
产品支持640*480至3840*2160之间的多种分辨率视频信号自适应接入和视频信号输出，支持条屏模式，最大支持10000*100点。
产品支持缩放功能，可将输入信号进行缩放，以匹配LED的分辨率输出。
产品支持亮度调节，可以通过客户端、遥控器、PAD及物理按键进行调节，并支持多台设备同时调节。
产品支持倍帧功能，可以将输入为30Hz的信号转成60Hz信号输出。
产品可开启LED显示屏智能除湿模式，让显示屏亮度逐渐提升。
</t>
  </si>
  <si>
    <t>台</t>
  </si>
  <si>
    <t>LED屏支架</t>
  </si>
  <si>
    <t>1) 按尺寸定制用于LED产品；2）落地安装；3）屏表面离后墙20cm；4）地面需考虑承重</t>
  </si>
  <si>
    <t>拼接控制器</t>
  </si>
  <si>
    <t xml:space="preserve">接口：支持VGA、DVI、HDMI、DP及IP源多种信号源采集；
画面分割：单个输出口支持1/4/9/16画面分割；
图层叠加：支持图层叠加，最大支持6个图层；
内置矩阵功能，可支持单个信号源开多个窗口同时显示；支持信号开窗、漫游；
支持显示墙连接调整，可以实现客户端虚拟显示墙窗口和控制器输出口任意对应；
客户端提供上墙信号的预览功能，方便用户调用信号；
客户端支持管理16台设备，电视墙最多可显示4个虚拟电视墙；
支持ipad客户端、安卓客户端、WEB控制；
机箱风扇转速根据温度自适应；
支持电视墙回显，信号源列表预览；
整机支持一个虚拟LED；
投标产品支持远程控制功能，可通过客户端软件远程操作接入设备的子客户端，实现全面接管控制、划线标注、图片展示、视频播放、office文件演示功能；
投标产品支持将输入视频图像以60帧/秒的帧率显示输出，可将1路输入视频图像发送至多个输出接口拼接显示；
投标产品在网络直联环境下，只输出单一信号源，视频图像传输至客户端的延时小于等于80ms。
</t>
  </si>
  <si>
    <t>控制软件及编程</t>
  </si>
  <si>
    <t>控制系统调试软件和播放软件必须是分开独立板块；
软件兼容Windows7，windows8,windows10，Windows XP,界面友善、功能强大、操作方便。为方便用户操作；
支持可显示各种图文信息、动画、FLASH文件、视频信息。实时显示用户需要显示的信息，系统具有远程控制和播放能力；
控制系统厂家需持有集群监控软件、集群发布软件、逐点校正软件、同步调试软件、异步调试软件、同步播放软件、异步播放软件；
支持一键换卡功能；
支持LED全彩自愈数据传输、集群播控、集群监控管理和全彩LED显示系统嵌入等功能；
提供医共体视频音频，远程医疗信号接入，省市县政府及医疗监管机构的视联网无缝转接；</t>
  </si>
  <si>
    <t>套</t>
  </si>
  <si>
    <t>配电设备</t>
  </si>
  <si>
    <t>类型：10KW配电柜
控制：欧姆龙PLC控制器，网络远程控制
元器件：德力西断路器，施耐德接触器
输入电压：380V
输出电压：220V
输出回路：双三相回路，6个单相回路
最终按现场情况确定
配电柜内装有空气开关、熔断器、交流接触器、电流互感器、电压互感器、电源防雷器等,含多功能卡智能上电系统，具有过流、过压、欠压、短路、断路、超温、超负荷、断电等保护功能</t>
  </si>
  <si>
    <t>箱体及支架</t>
  </si>
  <si>
    <t xml:space="preserve">钢结构：钢架构件（含接合板）采用Q235B钢制作，结构用钢应符合《GB700-88》规定的Q235要求，保证其抗拉强度、伸长率、屈服点，碳、硫、磷的极限含量；
焊条：手工焊：Q235连接用E43系列焊条；
自动焊：Q235连接用H08系列焊条；
包边：不锈钢包边；
钢架采用曲面圆弧型定制；
</t>
  </si>
  <si>
    <t>卷</t>
  </si>
  <si>
    <t>集成</t>
  </si>
  <si>
    <r>
      <rPr>
        <sz val="10"/>
        <rFont val="宋体"/>
        <charset val="134"/>
      </rPr>
      <t>具备施工能力；
投标主要产品厂商应具备ISO9001质量管理体系认证证书，ISO14001环境体系认证证书。（附件上传）</t>
    </r>
    <r>
      <rPr>
        <u val="double"/>
        <sz val="10"/>
        <rFont val="宋体"/>
        <charset val="134"/>
      </rPr>
      <t xml:space="preserve">
</t>
    </r>
  </si>
  <si>
    <t>批</t>
  </si>
  <si>
    <t>定制</t>
  </si>
  <si>
    <t>小计</t>
  </si>
  <si>
    <t>二 、会议扩声系统（五楼会议室）</t>
  </si>
  <si>
    <t>全频主扬声器</t>
  </si>
  <si>
    <t>2*15“两分频低频反射式音箱,标称阻抗：4欧姆,额定功率：800W连续,灵敏度（1W@1m）：102分贝,最大声压级：137分贝的,频率范围（-10dB）：40Hz - 20千赫,覆盖模式：60ºx 60º；</t>
  </si>
  <si>
    <t>只</t>
  </si>
  <si>
    <t>JBL、BOSE、SHURE</t>
  </si>
  <si>
    <t>主、辅功放</t>
  </si>
  <si>
    <t>高效的隧道式散热去和双风扇散热系统
用户可选择的输入灵敏度：0.775V 和 1.4V
Ground lift接地技术
桥接/并联/立体声转换开关
采用Crown经典保护电路，防止短路、空载、开/关机噪音、射频干扰保护电路
立体声功率：8Ω 1000W，4Ω 1500W，桥接：8Ω 2700W。</t>
  </si>
  <si>
    <t>JBL、BOSE、CROWN</t>
  </si>
  <si>
    <t>数字音频处理器</t>
  </si>
  <si>
    <t xml:space="preserve">4路带幻象电源的话筒/线路输入， 4路线路输出
2路外置控制输入和4路逻辑输出。
规格说明：
该装置可提供8路输入，可选作带幻象电源的线路或传声器电平，8路线路电平输出。所有信号处理，
混音，路由功能(包括输入增益)均可通过软件控制。 DSP音频处理，内置自动混音台，选配反馈消除、回声消除、噪声消除模块；
输入：前级放大、信号发生器、扩展器、压缩器、5段参量均衡、自动增益、闪避器、声压级等；
输出：31段图示均衡、延时器、分频器、限幅器；
全功能矩阵混音功能；
USB背景音乐播放与录制功能；
支持Windows,Android,iOS三大平台客户端；
支持外接GPIO、RS232、RS485控制；
内置自动摄像跟踪功能；
支持场景预设功能；
断电自动保护记忆功能；
网络通道数：8进8出；
模拟通道数：8进8出；
模拟最大增益：51dB；
量化位数：24bit；
采样率：48k；
频率响应(20~20KHz）：±0.2dB；
幻象电源：48V。
</t>
  </si>
  <si>
    <t>JBL、BOSE、思美</t>
  </si>
  <si>
    <t>调音台</t>
  </si>
  <si>
    <t xml:space="preserve">24 路通道；噪声 ：测得RMS,22HZ-22kHZ波束带宽，话筒E.I.N@均一增益 ：-129dBu，150W音源阻抗 
混音输出 24输入选通至混音输出，&lt;-80dBu，均一增益，哑音;混音输出 24输入选通至混音输出，&lt;-100Bu，衰减器推至最低位;串音（@1KHZ，通常情况)
衰减器衰减量 &gt;95db，辅助衰减量&gt;80db，声像隔离&gt;75db，相邻通道噪音&gt;-80db，通道哑音&gt;90db，衰减器阻断（相对于0)&gt;90db
辅助发送（AUX SEND）关闭&gt;80db
频率响应
话筒/线路输入至任意输出&lt;1dB，22HZ-20kHZ
THD+N 
话筒灵敏度-30dBu  &lt;0.006%
+20dBu所有输出@1KHZ
CMRR 
通常@最大增益@1KHZ&gt;80dB
通常@任意增益@50HZ&gt;60dB
输入&amp;输出阻抗 
话筒输入  1.8KΩ
线路输入  10KΩ
立体声输入  8.6KΩ
2TK返回  12Ω
混音、辅助与插入点发送  75Ω
输入&amp;输出电平信号    
话筒输入最大电平信号  +22dBu
线路输入最大电平信号  +22dBu
立体声输入电大电平信号  +22dBu
2TK返回  &gt;30dBu
耳机 （@200Ω）  150 mW
USB 2.0（B类标准）
输入/输出 2-in, 2-out
位深 16-bit, 24-bit
采样率 44.1KHZ/48KHZ/88.2KHZ/96KHZ/176.4KHZ/192KHZ
电源 交流电流  90V-240VAC,50/60HZ，（内置PSU电源）  通用输入
工作条件 
温度范围 -10° ～ +30°C 
相对湿度 0% ～ 80% 
</t>
  </si>
  <si>
    <t>JBL、BOSE、ALLEN&amp;HEATH</t>
  </si>
  <si>
    <t>无线手持话筒</t>
  </si>
  <si>
    <t>频率范围：640-690MHz
可调信道数：100×2
振荡方式：锁相环频率合成（PLL）
频率稳定度：±10ppm
接收方式：超外差二次变频
接收灵敏度：-95~-67dBm
音频频响：40-18000Hz
谐波失真：≤0.5%
信噪比：≥110dB</t>
  </si>
  <si>
    <t>铁三角、BOSE、SHURE</t>
  </si>
  <si>
    <t>短杆超指向鹅颈会议话筒</t>
  </si>
  <si>
    <t>收音角度可由90°至360°，拾音距离大于50公分
频率响应 30-20,000 Hz 
高通滤波 80 Hz, 18 dB/octave 
开路灵敏度 - 35 dB (17.7 mV) re 1V at 1 Pa 
阻抗 250 ohms 
最大输入声压级 135 dB SPL, 1 kHz at 1% T.H.D. 
动态范围 (典型值) 115 dB, 1 kHz at Max SPL 
信噪比 74 dB, 1 kHz at 1 Pa 
幻像电源 11-52V DC, 2 mA</t>
  </si>
  <si>
    <t>桌面式防震话筒座</t>
  </si>
  <si>
    <t xml:space="preserve">幻像电源 直流24-48V, 耗电3 mA 典型 
输出阻抗 360 ohms 
插入损耗 1 dB (150 欧姆输入阻抗) 
静音衰减 55 dB 于 1000Hz 35 dB 于 100Hz 30 dB 于 50Hz (150 欧姆输入阻抗) 
话筒座配置母座、公座, 开关带LED指示灯 
</t>
  </si>
  <si>
    <t>16路电源时序器</t>
  </si>
  <si>
    <t>大电流三芯电源输入缆线，电源输入连接方便，带负载总电流可达50A；
配置1只安全空气开关及1个时序开启/关闭按键开关，保障设备安全的同时，又便于操控；
面板开关设计符合设备安全要求，顺序开启时序通道，逆序关闭时序通道；
带高清液晶显示屏，实时显示电压、电流、时间、操作菜单等信息；
支持自定义定时开关控制编辑，支持修改时间，可设置定时程序，实现无人值守，并且可编辑任意通道的开启或关闭；
内含CPU控制芯片，可自定义顺序开机和逆序关机，并且可根据使用场所不同，自定议设置开关机间隔时间（0-9秒）；
两种工作模式，中控模式和编程模式，根据使用场所不同自由切换；
后面板带16路多功能标准插座输出，通用于国际多种类型插头；
前面板配1路直通220V电源座，2路USB DC-5V座,1A直流供电接口，用于调试照明或手机/平板充电；
带RJ45网口，配合系统软件或控制主机，通过TCP/IP协议远程开关机控制，可控制单路或多路电源开启/关闭；
带232和485智能化控制接口，具有标准串口控制功能，可连接中控系统；
带短路信号输入输出接口，可接入短路信号进行开关机控制，同时可级联至下一台设备；
支持一键恢复出厂参数设置，便于管理；
最大总电流：50A；
每通道最大电流：16A；
通道数：不小于9路。
附件必须上传所投设备生产厂家的控制软件要求提供国家版权局颁发的“电源时序控制器软件”的计算机软件著作权登记证书复印件，证书编号在国家知识产权局官网可查询；</t>
  </si>
  <si>
    <t>JBL、BOSE、ANE</t>
  </si>
  <si>
    <t>设备机柜42U</t>
  </si>
  <si>
    <t>满足现场设备布置需要
1.颜色：机身为黑色，符合机房环境
2.符合19寸标准 前面安装梁带有安装孔位标志，方便施工
3.采用优质冷轧钢板，形成整机，组装式结构，安装方便
4.钢化玻璃门
5后门网孔门：方便设备散热，美观度好经济实用</t>
  </si>
  <si>
    <t>配套</t>
  </si>
  <si>
    <t>音箱托架</t>
  </si>
  <si>
    <t>音箱定制专用支架 可以调节角度 可以伸缩长度</t>
  </si>
  <si>
    <t>副</t>
  </si>
  <si>
    <t>附件</t>
  </si>
  <si>
    <t>指挥台</t>
  </si>
  <si>
    <t>张</t>
  </si>
  <si>
    <t>升降凳</t>
  </si>
  <si>
    <t>圆形可升降凳，布面。</t>
  </si>
  <si>
    <t>条</t>
  </si>
  <si>
    <t>三 、会议扩声系统（视频会议室）</t>
  </si>
  <si>
    <t>清晰纯净的音乐和语言扩声，两只2.25英寸Twiddler单元（装在一只专利铰接列阵扬声器内）及单独的一只5.25英寸单元。含旋转开关，定压接法和定阻接法，斜角或夹角调整：•水平安装：斜角*45°，夹角*30°;垂直安装：斜角*30°，夹角*45°;集成多抽头变压器的设计，使得抽头设置无需工具即可进行，更换简便：70V – 12.5W, 25W, 50W, 100W; 100V – 25W, 50W, 100W;可用作阻抗为8Ω，功率为100W的扬声器，峰值400W。可用于室内或室外，并可重新上漆。频率响应：65Hz-16kHz(±3dB);持续功率处理：100w连续;阻抗：8Ω，100W;灵敏度：85dB-SPL,1w,1m（粉红噪声）;声输出：105dB-SPL, 1m（粉红噪声）;111dB-SPL, 1m（粉红噪声，峰值）;辐射角度：水平180o(H), 垂直75o(V);外形尺寸：21.6cm(D)×38.1cm(W)×17.8cm(H);重量：6.4 Kg。黑白二色可选。</t>
  </si>
  <si>
    <t>合并式定阻主功放</t>
  </si>
  <si>
    <t>含主音量调节旋钮，高低音调节旋钮，A/B音源切换开关，3.55mm辅助输入。前置面板开关。 高效的隧道式散热去和双风扇散热系统；用户可选择的输入灵敏度：0.775V 和 1.4V；Ground lift接地技术；桥接/并联/立体声转换开关；放大器功率：2*120W@4Ω；2*60W@8Ω；频率响应范围：20HZ-20KHZ（+0/-3DB,@1W标准1KHZ）；THD+N=0.5%（额定功率）；串扰=-58DBU（低于额定功率，1KHZ，动态范围：88DB。线路输入：输入通道：2路非平衡，2路平衡；输入接口：立体声RCA，5针Euroblock;输入阻抗：20KΩ；寻呼输入：输入通道：1路平衡麦克/线路；输入接口：4针Euroblock;输入阻抗：2KΩ；辅助输入：输入通道：1路非平衡线路；输入接口：1/8(3.5mm)TRS;输入阻抗：20KΩ；功放输出：输出：2路；输出接口：2针反接Euroblock;输出阻搞：4Ω；辅助输出：输出：1路非平衡；输出接口：立体声RCA；输出阻搞：400Ω；尺寸规格：44mm高*483mm宽*324mm深; 产品净重：4.1KG。</t>
  </si>
  <si>
    <t>合并式定阻辅功放</t>
  </si>
  <si>
    <t>含电源指示灯，输入剥削指示灯，信号输出指示灯；前置面板开关。 后面板含：音箱输出1/2; 1/2高低音量输出；远程控制；静音输出；立体声单通道输出；输出待机开关；平衡音频输入；音频输入通道；高效的隧道式散热去和双风扇散热系统；用户可选择的输入灵敏度：0.775V 和 1.4V；Ground lift接地技术；桥接/并联/立体声转换开关；放大器功率：2*120W@4Ω；2*60W@8Ω；频率响应范围：20HZ-20KHZ（+0/-3DB,@1W标准1KHZ）；THD+N=0.5%（额定功率）；串扰=-58DBU（低于额定功率，1KHZ，动态范围：88DB。音频输入：输入通道：1路非平衡，1路平衡；输入接口：立体声RCA，5针Euroblock;输入阻抗：20KΩ；功放输出：输出：2路；输出接口：2针反接Euroblock;输出阻搞：4Ω；尺寸规格：44mm高*483mm宽*324mm深; 产品净重：3.9KG。</t>
  </si>
  <si>
    <t>配备SLX2发射机的SM58®话筒拥有心形动圈话筒头，音质卓越，专为主唱与和声设计。SLX2无线腰包式发射机包含一个时控背光式LCD显示屏、频率和功率锁定以及“静音”功能。 该款发射机需要与SLX4接收机一起使用;所有舒尔无线发射机均可以更换话筒头。</t>
  </si>
  <si>
    <t xml:space="preserve">收音角度可由90°至360元件，拾音距离大于50公分。 
频率响应 30-20,000 Hz 
高通滤波 80 Hz, 18 dB/octave 
开路灵敏度 - 35 dB (17.7 mV) re 1V at 1 Pa 
阻抗 250 ohms 
最大输入声压级 135 dB SPL, 1 kHz at 1% T.H.D. 
动态范围 (典型值) 115 dB, 1 kHz at Max SPL 
信噪比 74 dB, 1 kHz at 1 Pa 
幻像电源 11-52V DC, 2 mA </t>
  </si>
  <si>
    <t xml:space="preserve">幻像电源 直流24-48V, 耗电3 mA 典型 
输出阻抗 360 ohms 
插入损耗 1 dB (150 欧姆输入阻抗) 
静音衰减 55 dB 于 1000Hz 35 dB 于 100Hz 30 dB 于 50Hz (150 欧姆输入阻抗) 
话筒座配置母座,公座, 开关带LED指示灯 
</t>
  </si>
  <si>
    <t>配置有可拆卸挂耳，可桌面也安装，也可机柜安装；
具一个+48V幻象电源总开关，一键控制所有通道幻象电源打开关闭；
10个话筒前置放大器，配有幻象电源；
录音室级别效果处理器，配有16种可编辑的预置，其中包括混响，合唱，镶边，延迟，变调，多重效果，节拍功能，用户参数设置可储存；
内置的立体声USB/音频插口可用来直接连接电脑,有150种乐器/效果插件及超低延迟驱动器；
4个子编组,配有独立的输出端,4个多功能立体声辅助回送；
调音台内置的USB声卡，可通过USB线连接电脑播放音乐,降低外界干扰；
麦克风输入：10路(其中2路与2组立体声复用)；
立体声输入：4组。
附件必须上传所投设备生产厂家的控制软件要求提供国家版权局颁发的“调音台音效处理软件”的计算机软件著作权登记证书复印件，并加盖生产厂家公章，证书编号在国家知识产权局官网可查询；</t>
  </si>
  <si>
    <t>JBL、Yamaha、ANE</t>
  </si>
  <si>
    <t>电源时序器</t>
  </si>
  <si>
    <t xml:space="preserve">大电流三芯电源输入缆线，电源输入连接方便，带负载总电流可达50A；
配置1只安全空气开关及1个时序开启/关闭按键开关，保障设备安全的同时，又便于操控；
面板开关设计符合设备安全要求，顺序开启时序通道，逆序关闭时序通道；
带LED指示灯显示，实时查看每个通道的工作状态；
带高清液晶显示屏，实时显示电压、电流、时间、操作菜单等信息；
支持自定义定时开关控制编辑，支持修改时间，可设置定时程序，实现无人值守，并且可编辑任意通道的开启或关闭；
内含CPU控制芯片，可自定义顺序开机和逆序关机，并且可根据使用场所不同，自定议设置开关机间隔时间（0-9秒）；
两种工作模式，中控模式和编程模式，根据使用场所不同自由切换；
后面板带8路多功能标准插座输出，通用于国际多种类型插头；
前面板配1路直通220V电源座，2路USB DC-5V座,1A直流供电接口，用于调试照明或手机/平板充电；
带RJ45网口，配合系统软件或控制主机，通过TCP/IP协议远程开关机控制，可控制单路或多路电源开启/关闭；
带232和485智能化控制接口，具有标准串口控制功能，可连接中控系统；
带短路信号输入输出接口，可接入短路信号进行开关机控制，同时可级联至下一台设备；
支持一键恢复出厂参数设置，便于管理；
最大总电流：50A；
附件必须上传所投设备生产厂家的控制软件要求提供国家版权局颁发的“电源时序控制器软件”的计算机软件著作权登记证书复印件，证书编号在国家知识产权局官网可查询；
</t>
  </si>
  <si>
    <t>设备机柜</t>
  </si>
  <si>
    <t>1.颜色：机身为黑色，符合现场环境
2.符合19寸标准 前面安装梁带有安装孔位标志，方便施工
3.采用优质冷轧钢板，形成整机，组装式结构，安装方便
4.钢化玻璃门
5后门网孔门：方便设备散热，美观度好经济实用</t>
  </si>
  <si>
    <t>集成调试</t>
  </si>
  <si>
    <t>四、综合布线系统</t>
  </si>
  <si>
    <t>多媒体地插</t>
  </si>
  <si>
    <t>定制多模块桌插，弹起式，含音频/视频/网络/电话/电源等模块</t>
  </si>
  <si>
    <t>音频电缆</t>
  </si>
  <si>
    <t>2*0.2屏蔽型音频电缆，99.99%高纯无氧铜，</t>
  </si>
  <si>
    <t>米</t>
  </si>
  <si>
    <t>话筒电缆</t>
  </si>
  <si>
    <t>2*0.3缠绕包型话筒电缆，99.99%高纯无氧铜。</t>
  </si>
  <si>
    <t>电源线</t>
  </si>
  <si>
    <t>BVR2.5多芯软电缆。</t>
  </si>
  <si>
    <t>接插件及附件</t>
  </si>
  <si>
    <t>配套的K3P、J3P、DB15接插件、成品高清线缆以及安装附件等</t>
  </si>
  <si>
    <t>线路等布置</t>
  </si>
  <si>
    <t>符合视频会议标准。</t>
  </si>
  <si>
    <t>项</t>
  </si>
  <si>
    <t>施工维护</t>
  </si>
  <si>
    <t>完成施工调试，三年维护费</t>
  </si>
  <si>
    <t>总计</t>
  </si>
  <si>
    <t>大写：</t>
  </si>
  <si>
    <t>小写：</t>
  </si>
  <si>
    <t>1.供应商资格要求：符合《政府采购法》要求符合政府采购法第二十二条规定的报价人资格条件。</t>
  </si>
  <si>
    <t xml:space="preserve">2.投标报价
（1）报价用人民币按投标单价、总价和合计报价，单位为元，不保留小数。如合计与单价计算的总价有误，以单价为准计算总价。
（2）本项目为壹个标项，各个标段不得拆标，投标人须进行完整报价，招标人将拒绝有缺省的报价。
（3）报价均为最终报价，含仓储费、出库费、税费、送至采购单位指定地点的运费、安装调试费、现场培训费等其他相关所有费用。
（4）投标报价应为唯一的，招标人不接受有选择的投标报价。
（5）报价时须注明交货时间、质保期。
（6）报价时根据本文件要求完整填写并上传，要求的资料未上传的报价作无效报价处理。
（7）产品只接受推荐品牌，不接受其他品牌。                                                                  
（8）采购需求表中所有产品除有特殊说明外，均为原厂标配。
（9）采购清单中所列的配置要求为基本要求，投标人必须严格按照采购清单所列的配置要求进行报价，若有偏离，请在偏离情况栏中加以说明，并以该物品偏离的配置（实际响应的配置）进行报价。只接受配置、性能更高的偏离；任何负偏离将视为无效投标。
（10）投标人提供的硬件（若有）、软件、技术、技术资料必须是合法生产的，并享有完整的知识产权；不会因为需方的使用而被责令停止使用、追偿或要求赔偿损失，如出现此类情况，一切经济和法律责任均由投标人承担。
（11）报价前须充分了解业主需求和原有设备、系统状况，具有履行合同所必须的设备和专业技术能力，能及时响应用户服务要求。 
</t>
  </si>
  <si>
    <t>3.供货方式及要求
（1）供应商（即中标的投标人）须按询价文件要求、投标文件承诺及合同中的相关规定，在合同规定的交货期内将外包装未拆封的原装中标货物送到采购单位指定地点（主要元部件不得更换），在采购单位许可并监督下拆除外包装，通过后再负责安装调试，同时给予必要的操作培训和指导。对中标货物存在外包装严重破损或者未经采购单位许可擅自拆除外包装等情况的，采购单位有权拒收货物，并要求供应商重新调换中标货物。
（2）供应商提供货物时必须提供制造商出具的保修卡、中文说明书以及产品特约维修处（特殊情况除外）。
（3）本项目须在合同签订起30天内完成安装调试。
（4）本项目中所提供的线缆及各类辅材必须满足国标要求。</t>
  </si>
  <si>
    <t>4.货款验收
采购单位在供应商送货(原包装)、安装、调试后，对货物进行检查验收，如果发现数量不足或有质量、技术等问题，供应商应负责按照招标方的要求采取补足或更换等处理措施，并承担由此发生的一切损失和费用。</t>
  </si>
  <si>
    <t>5.付款方式：合同签订支付合同款项30%，安装完成试运行验收合格后支付合同款项65%，质保期满后，支付剩余5%。</t>
  </si>
  <si>
    <t>6.售后服务
供应商应提供下列服务：
（1）现场安装和调试；
（2）提供安装和调试所需的专用工具和辅助材料；
（3）在项目现场就货物的使用、维护对使用单位人员进行培训或指导；
（4）严格按照投标承诺和厂家保修条例进行保修(原厂质保三年：签订合同时提供原厂质保函原件)，软件产品在质保期内免费升级，终生维护；
（5） 供应商接到采购单位的报修电话后须马上响应，维修服务人员应在1个半小时内到达现场，一般维修应在4小时内完毕,否则必须免费提供备品备件供采购单位使用。</t>
  </si>
  <si>
    <t>磐安县国土指挥中心信息化系统项目预算清单（拼接屏方案）</t>
  </si>
  <si>
    <t>参考品牌型号</t>
  </si>
  <si>
    <t>合价</t>
  </si>
  <si>
    <t>一、大屏幕显示系统</t>
  </si>
  <si>
    <t>LCD液晶拼接屏</t>
  </si>
  <si>
    <t>海康DS-D2055NL-B/KX</t>
  </si>
  <si>
    <r>
      <rPr>
        <sz val="10"/>
        <color indexed="8"/>
        <rFont val="宋体"/>
        <charset val="134"/>
      </rPr>
      <t>LCD液晶显示单元；尺寸：55英寸；分辨率：1920x1080；
视角：178°(水平)/ 178°(垂直)；响应时间：8ms(G to G)；对比度：4000:1；亮度：500cd/㎡；
物理拼缝：1.8</t>
    </r>
    <r>
      <rPr>
        <sz val="10"/>
        <color indexed="8"/>
        <rFont val="宋体"/>
        <charset val="134"/>
      </rPr>
      <t>mm；
输入接口：VGA×1，DVI×1，BNC×1，YPbPr×1，HDMI×1；输出接口：VGA×1，DVI×1，BNC×2；
可选配接口 3G SDI(输入×1、输出×1)、DP、HDbaseT、TVI(输入×1、输出×1)、网络源</t>
    </r>
    <r>
      <rPr>
        <sz val="10"/>
        <color indexed="8"/>
        <rFont val="宋体"/>
        <charset val="134"/>
      </rPr>
      <t>,</t>
    </r>
    <r>
      <rPr>
        <sz val="10"/>
        <color indexed="8"/>
        <rFont val="宋体"/>
        <charset val="134"/>
      </rPr>
      <t>功耗：≤150W；
电源要求：AC 90-264V</t>
    </r>
    <r>
      <rPr>
        <sz val="10"/>
        <color indexed="8"/>
        <rFont val="宋体"/>
        <charset val="134"/>
      </rPr>
      <t>,</t>
    </r>
    <r>
      <rPr>
        <sz val="10"/>
        <color indexed="8"/>
        <rFont val="宋体"/>
        <charset val="134"/>
      </rPr>
      <t>寿命：≥60000 小时；工作温度和湿度：0℃--50℃，10%--90%(无凝露)；外形尺寸：1213.6mm(W) x 684.3mm(H) x 113.5mm(D)
边框宽度：2.3mm（左/上）,1.2mm（右/下</t>
    </r>
  </si>
  <si>
    <t>块</t>
  </si>
  <si>
    <t>大屏底座</t>
  </si>
  <si>
    <t>海康</t>
  </si>
  <si>
    <t>按现场尺寸定制</t>
  </si>
  <si>
    <t>大屏框架</t>
  </si>
  <si>
    <t>视频综合平台主机</t>
  </si>
  <si>
    <r>
      <rPr>
        <sz val="10"/>
        <color indexed="8"/>
        <rFont val="宋体"/>
        <charset val="134"/>
      </rPr>
      <t xml:space="preserve">海康 </t>
    </r>
    <r>
      <rPr>
        <sz val="10"/>
        <color indexed="8"/>
        <rFont val="宋体"/>
        <charset val="134"/>
      </rPr>
      <t>DS-B20</t>
    </r>
  </si>
  <si>
    <t xml:space="preserve">8U标准机箱，满足各种规模的监控需求；标准机架式设计，运营级ATCA机箱系统；插拔式模块化设计，可根据需求灵活扩展；5槽位机箱，双电源适配器，单主控板；业务模块支持热插拔、双电源冗余、智能风扇自动调温，确保系统稳定可靠；双高速无阻塞背板设计，满足大容量视频数据高速交换的需求。
▲投标产品具备支持光纤口设备级联，光纤级联板卡单板支持≥16个光纤接口。（提供公安部出具的型式检验报告复印件加盖原厂商公章）
▲投标产品主控板具有16个串口支持挂载128个RS485控制设备，具有7个RJ45网络接口、6个光纤接口、1个USB接口。（提供公安部出具的型式检验报告复印件加盖原厂商公章）
投标产品具备三码流编码功能：样机支持主码流、子码流、第三码流编码输出功能。
投标产品可支持4096×2160、3840×2160、1920×1080、1600×1200等分辨率接入。
投标产品解码可支持H.264、H.265、MPEG4、MJPEG。
投标产品支持场景功能，设置电视墙显示场景，可对场景快速切换、调用，支持配置、清空、复制、修改、切换等场景设置；可设置场景轮巡并配置预案。
投标产品支持支持6画面拼接, 支持30个画面漫游窗口, 支持16个图层叠加，图层支持置顶或置底设置。
投标产品支持各输出口同步轮巡输出，支持多组轮巡同步切换。
▲投标产品音频编码功能：具备G.722、G.711u、G.711A、PCM格式编码选项。（提供公安部出具的型式检验报告复印件加盖原厂商公章）
投标产品支持通过网络将计算机视频显示至电视墙。
投标产品支持将25帧或30帧图像转换为50或60帧，提高视频播放的流程性和缓解观视觉疲劳。
▲ 投标产品支持跨设备级联及数据调用即可实现两台及以上设备的输出至显示屏，拼接成一个画面。（提供公安部出具的型式检验报告复印件加盖原厂商公章）
▲投标产品具有同一输入通道的视频图像在不同输出端口显示的失步误差≤1ms。（提供公安部出具的型式检验报告复印件加盖原厂商公章）
投标产品可通过无线终端将视音频、图片、PPT等传送到屏幕上显示。
投标产品支持可以截取信号源的任何局部信息作为新信号源显示。
▲要求与大屏同一品牌
</t>
  </si>
  <si>
    <t>视频综合平台高清输出解码板</t>
  </si>
  <si>
    <t>海康DS-6916UD-B20D</t>
  </si>
  <si>
    <t>8路DVI显示接口输出；支持16路800W/64路1080P/128路720P/256路4CIF解码H.264/H.265解码；支持大屏拼接漫游；1个DB15转8路音频输出；（注意，可支持H265解码，H264和H265解码能力一致，不支持海康私有264码流的解码，详见备注）</t>
  </si>
  <si>
    <t>视频综合平台高清输入编码板</t>
  </si>
  <si>
    <t>海康DS-6408HFH-B20VD</t>
  </si>
  <si>
    <t>视频输入口：8路视频输入，4个VGA和4个DVI；
输入分辨率：1024×768@60Hz、1280×1024@60Hz、1280×800@60Hz、1366×768@60Hz、1440×900@60Hz、1680×1050@60Hz、1280×960@60Hz、1600×1200@60Hz、1280×720P@50Hz、1280×720P@60Hz、1920×1080I@50Hz、1920×1080I@60Hz、1920×1080P@50Hz、1920×1080P@60Hz；
音频输入口：8路音频输入，1个DB15转BNC接口；
编码标准：标准H.264；
编码能力：8路，支持的编码分辨率为：1080P/720P/4CIF/CIF/QCIF；</t>
  </si>
  <si>
    <t>高清线缆</t>
  </si>
  <si>
    <t>DVI-D、RGBHV、HDMI等配套高清线缆等，长度按现场实际需求定制。</t>
  </si>
  <si>
    <t>LED显示屏</t>
  </si>
  <si>
    <t>明江 Φ3.75</t>
  </si>
  <si>
    <t>Φ3.75-1R1YG红绿双基色显示屏；直径Φ3.75mm ，间距4.76mm ，象素密度44300点/㎡；单元板尺寸0.305m×0.152m ；显示分辨率64×32</t>
  </si>
  <si>
    <t>控制系统</t>
  </si>
  <si>
    <t>明江 配套</t>
  </si>
  <si>
    <t>实时控制型（含控制卡）及配套的控制软件</t>
  </si>
  <si>
    <t>框架结构</t>
  </si>
  <si>
    <t>明江 定制</t>
  </si>
  <si>
    <t>钢结构框架,不锈钢或铝型材包边，根据现场条件实际需求而定</t>
  </si>
  <si>
    <t>网络键盘</t>
  </si>
  <si>
    <t>海康DS-1100K</t>
  </si>
  <si>
    <t>网络键盘，网络/串口（232/485）接入方式，4维摇杆控制，7 英寸800*480 的触摸式液晶屏，音频输入/输出口，1个USB接口，1路1080P，兼容公司各行业平台软件、全系列前后端、监控中心设备。</t>
  </si>
  <si>
    <t>视频质量诊断服务器</t>
  </si>
  <si>
    <t>海康IVMS-GTZYKX</t>
  </si>
  <si>
    <t xml:space="preserve">处理器：Intel® Xeon® E3系列
内存：双通道配置4GB内存，共8GB
硬盘：1TB SATA企业级硬盘
网卡：集成2个Intel千兆网卡
电源：250W 80PLUS单电源
▲每小时至少支持3000路高清视频（1080P/720P）或6000路标清视频（4CIF及以下）的智能检测（提供公安部检测报告证明文件）
通过对前端设备传回的码流进行解码以及图像质量评估，对视频图像中存在的质量问题进行智能分析、判断和报警。设备采用轮巡的方式，在短时间内对大量的前端设备进行检测；
▲支持信号丢失、图像模糊、对比度、图像过亮、图像过暗、图像偏色、噪声干扰、条纹干扰、黑白图像、画面冻结、视频剧变、视频抖动、场景变更、视频遮挡、云台失控、登录失败、取流异常共17种常见摄像机故障。（提供公安部检测报告证明文件）
▲要求与大屏同一品牌
</t>
  </si>
  <si>
    <t>视频应用管理平台</t>
  </si>
  <si>
    <r>
      <rPr>
        <sz val="10"/>
        <color indexed="8"/>
        <rFont val="宋体"/>
        <charset val="134"/>
      </rPr>
      <t>海康IVMS-</t>
    </r>
    <r>
      <rPr>
        <sz val="10"/>
        <color indexed="8"/>
        <rFont val="宋体"/>
        <charset val="134"/>
      </rPr>
      <t>8600</t>
    </r>
  </si>
  <si>
    <t xml:space="preserve">实现前端设备、后端设备、各单元的信令转发控制处理，报警信息的接收和处理以及业务支撑信息管理，同时也提供用户的认证、授权业务以及提供网络设备管理的应用支持，包括配置管理、安全管理、故障管理、性能管理等，500路授权。
E5-2620 V3(6核2.4GHz)×1/16GB DDR4/1TB SATA×2/热插拔/SAS3008/DVD/1GbE×4/冗电/导轨/2U  
▲要求与大屏同一品牌
</t>
  </si>
  <si>
    <t>数据存储</t>
  </si>
  <si>
    <t>海康DS-A81024S</t>
  </si>
  <si>
    <t xml:space="preserve">控制器架构，单控制器应配置≥64位多核处理器，≥4GB内存，并可扩展至≥8GB，可接入≥16块硬盘，支持双系统
单设备应标配≥3个千兆网口，可增扩≥2个万兆口或≥4个光纤接口；
可接入2T/3T/4T/6T/8T SATA磁盘，支持磁盘交错启动和漫游，并支持在线热插拔；
应能提供RAID 0、1、3、5、6、10、50，60、JBOD模式，支持全局、局部等多种热备选择，支持坏盘自动重构；
应能对视音频、图片、智能分析录像的混合直存，无需存储服务器和图片服务器参与；
应能接入并存储640Mbps视频图像，同时转发不低于320Mbps，回放不低于64Mbps；
▲应能支持不低于200MBps的图片并发输入，同时不低于200MBps图片并发输出（以公安部检测报告为准）
应能支持RAID误操作恢复，当RAID组中某块硬盘被误拔掉之后，35秒钟内再插回，该硬盘能恢复到原RAID组中，并进行增量数据恢复；
应能在RAID内丢失2块（含）以上硬盘时，无需等待丢失盘恢复，保留盘数据可正常读取，新数据可正常写入 
应支持双活功能，单机故障时不影响数据读写，保障数据安全
▲可支持对单前端设备10路多流冗余存储（以公安部检测报告为准）
▲可根据数据对象的重要性、访问频率等属性对数据进行自动分层存储；（以公安部检测报告为准）
▲在不增加任何外围服务器硬件的情况下可由存储设备直接进行虚拟化系统部署（以公安部检测报告为准）
可通过IE浏览器直接登录存储系统，实现视频浏览、回放和下载，确保平台服务器宕机时系统可用性
应能支持报警预录功能，可预录报警触发前10分钟视频
应能支持MPEG4、H.264、H.265、SVAC、4K编码格式的前端设备接入并存储录像
可在视频画面上绘制区域或界线，检索指定范围内的报警录像；输入车牌号码可检索出相关图片和视频；可按照报警事件进行检索。
实时流检测，丢帧15秒以上则报警；
断网情况下，前端编码设备存储视频，待网络恢复后，前端编码设备将存储视频直接回传至磁盘阵列，支持手动和自动回传两种；
▲支持将主流厂商SDK封装格式的视频流转成标准（MPEG4、H.264、H.265、SVAC、4K等编码格式）PS流输出。（以公安部检测报告为准）
兼容GB/T28181国家标准，支持RTSP/ONVIF/PSIA/SDK等视频流传输协议，支持iSCSI、CIFS、NFS、FTP、HTTP、AFP、RSYNC等存储协议，支持TCP/IP、UDP、RTP、RTCP等网络传输协议；
具备3C、公安部型式检测报告、公安部GB/T28181检测报告；
▲要求提供5个（含）以上2PB（2000TB）容量或50台以上网络存储设备案例合同复印件； 
</t>
  </si>
  <si>
    <t>企业级硬盘</t>
  </si>
  <si>
    <t>WD4002FYYZ</t>
  </si>
  <si>
    <t>3.5英寸 4000G 7200 128M SATA3  6Gb/S</t>
  </si>
  <si>
    <t>车载系统</t>
  </si>
  <si>
    <t xml:space="preserve">取证主机:
1) 产品操作系统要求嵌入式系统,图像界面；
2) 取证主机可以接入键盘、控制摇杆、7寸显示屏，并集成设备状态提示灯
3) ▲主机支持1路AV OUT接口、1路VGA接口、1个USB接口、1个eSATA接口、5个RJ45接口、1个RS232接口、8路报警输入、2路报警输出接口；
4) ▲设备需支持PoE供电，可通过RJ45网络接口向外接设备供电；
5) ▲产品需支持抽取式硬盘安装方式，支持同时接入2块硬盘，硬盘最大支持4T容量；
6) 产品需采用宽幅电源输入设计，输入电压范围:8～36V；
7) ▲可接入图像分辨率支持1920x1080、1280x720、960x576、704x576格式；
8) 产品需支持VGA及AV OUT 同时输出视频图像
9) 产品需支持将录像文件同时保存在硬盘及SD卡中，最大支持128G SD卡
10) 产品需支持触摸屏功能，可通过触摸屏对云台进行控制，并支持多点触控
11) 需支持多个设置进行群组对讲、点对点对讲、可在群组内发送文本及图片，支持点对点发送文本和图片、点对点双向视频对讲、点对点视频推送功能；
12) 具备GPS、北斗定位功能。可在录像文件中保存定位信息；
13) 视频图像传输至车载主机及本地显示延时应小于100MS；
14) 产品需能对录像过程中重要事件进行片段标记或定义；
15) 可对云台摄像机进行方向、变倍、变焦、一键抓拍、灯光、雨刷等功能，具有一键录像、回放录像、设置并调取预置位功能；
16) 产品需支持双向语音对讲功能；
17) 产品工作温度-25℃～＋70℃；
18) 主机需支持4路视频输入，一路1080P云台接入，三路1080P网络视频输入；
19) 产品需支持4G网络，双卡双通，适应GSM/WCDMA/TD-SCDMA/TD-LTE /FDD-LTE/CDMA 网络制式，必须是可插拔无线模块设计； 
20) 产品可选配全双工的对讲设备，通过航空头接入主机，对讲设备需要能灵活调节音量大小；
21) 产品需支持双硬盘 + SD卡存储；
22) 产品尺寸应不大于205mm（宽）×102.3mm（高）×251mm（深）。；
23) 产品功耗需不大于20W（含硬盘）；
24) 产品工作湿度10％～95％；
车载云台: 
1) 云台摄像机应采用200万像素 1/3"" CMOS，最大分辨率可达1920*1080，图像清晰、细腻；
2) 支持30倍光学变焦、16倍数字变焦
3) ▲设备支持低照度功能，彩色：0.05Lx，黑白：0.01Lx；
4) 云台摄像机含1路RS485接口。
5)水平分辨率≥1000TVL；
6) 灰度等级：11级；
7) 设备支持250个预置位；
8) 支持双码流输出，主码流可设置1920×1080或者1080×720，子码流可设置为704×576、352×288或者320×240；
9) 信噪比≥52dB
10) 支持数字降噪、强光抑制、透雾功能。
11) 产品旋转角度支持水平360°连续旋转；垂直-90°～+90°
12) 云台定位准确度：±0.5°
13) 支持红外补光,红外补光照射距离100米看清人体轮廓；
14) 工作温度：-35℃～+60℃。
15) 工作湿度：10％--95％。
16) 云台防护等级：IP66；
17) 尺寸不大于375mm*251mm*210mm。
显示屏:
1)  7英寸LCD背光液晶屏，分辨率1024×600，电容触摸屏，可显示高清视频画面；
2) 支持通过手势控制操作云台旋转、变倍
3) 支持通过触摸屏设置系统参数、开启补光灯、打开智能算法、控制雨刷等功能
4) 功耗不大于5W
5) 尺寸不大于190mm×140mm×30mm；
6) 工作温度：-20℃ ～ +60℃。
7) 工作湿度：10％--95％。
手控器:
1) 能控制整套系统的启动与关闭
2) 采用四维摇杆，支持上下左右变倍抓拍
3) 取证主机和手控器必须通过专用航空头线缆连接
4) 具备不少于18个按键，能够一键录像、回放录像、设置并能调取云台预置位等
5) 功耗不大于2W
6) 尺寸不大于170mm×140mm×35mm；
7) 工作温度：-20℃ ～ +60℃。
8) 工作湿度：10％--95％。
▲要求与大屏同一品牌
说明：
标“▲”作为设备的重要参数，为保证投标产品技术参数的真实性，以上技术要求中标“▲”需提供公安部一所或三所出具的检验报告来体现该条技术要求，未体现视为该条技术参数不满足招标要求，即为负偏离。
</t>
  </si>
  <si>
    <t>布控球</t>
  </si>
  <si>
    <t>DS-MH6171-S</t>
  </si>
  <si>
    <t>布控球套装
1.物料内含：布控球主机+电池、输入转接线×1、输出转接线×1、备用电池1块、金属手提箱。</t>
  </si>
  <si>
    <t>二、会议扩声系统</t>
  </si>
  <si>
    <t>15寸全频主扬声器</t>
  </si>
  <si>
    <t>EV-TX1152</t>
  </si>
  <si>
    <r>
      <rPr>
        <sz val="12"/>
        <rFont val="宋体"/>
        <charset val="134"/>
      </rPr>
      <t xml:space="preserve">频响范围（-3dB）： 55Hz～20kHz
频响范围（-10dB）： 40Hz～20kHz
灵敏度： 100dB
最大声压级： 133dB
负载功率： 500W（额定）、2000W（峰值）
覆盖角度（水平×垂直）： 60°×40°或40°×60°
额定阻抗： 8Ω
尺寸（高×宽×深）： 776×446×446mm
净重： 27.8kg
</t>
    </r>
    <r>
      <rPr>
        <sz val="12"/>
        <rFont val="Wingdings 2"/>
        <charset val="2"/>
      </rPr>
      <t></t>
    </r>
    <r>
      <rPr>
        <sz val="12"/>
        <rFont val="宋体"/>
        <charset val="134"/>
      </rPr>
      <t xml:space="preserve"> DH3 1.25”（32 mm）振膜；
</t>
    </r>
    <r>
      <rPr>
        <sz val="12"/>
        <rFont val="Wingdings 2"/>
        <charset val="2"/>
      </rPr>
      <t></t>
    </r>
    <r>
      <rPr>
        <sz val="12"/>
        <rFont val="宋体"/>
        <charset val="134"/>
      </rPr>
      <t xml:space="preserve"> 1”（25 mm）喉管钛振膜压缩驱动器；
</t>
    </r>
    <r>
      <rPr>
        <sz val="12"/>
        <rFont val="Wingdings 2"/>
        <charset val="2"/>
      </rPr>
      <t></t>
    </r>
    <r>
      <rPr>
        <sz val="12"/>
        <rFont val="宋体"/>
        <charset val="134"/>
      </rPr>
      <t xml:space="preserve"> SMX2151 15”（381 mm）低频驱动器，对称式设计；
</t>
    </r>
    <r>
      <rPr>
        <sz val="12"/>
        <rFont val="Wingdings 2"/>
        <charset val="2"/>
      </rPr>
      <t></t>
    </r>
    <r>
      <rPr>
        <sz val="12"/>
        <rFont val="宋体"/>
        <charset val="134"/>
      </rPr>
      <t xml:space="preserve"> 高级四阶分频，带高频保护系统；
</t>
    </r>
    <r>
      <rPr>
        <sz val="12"/>
        <rFont val="Wingdings 2"/>
        <charset val="2"/>
      </rPr>
      <t></t>
    </r>
    <r>
      <rPr>
        <sz val="12"/>
        <rFont val="宋体"/>
        <charset val="134"/>
      </rPr>
      <t xml:space="preserve"> 用于三角架安装的扬声器支孔；
</t>
    </r>
    <r>
      <rPr>
        <sz val="12"/>
        <rFont val="Wingdings 2"/>
        <charset val="2"/>
      </rPr>
      <t></t>
    </r>
    <r>
      <rPr>
        <sz val="12"/>
        <rFont val="宋体"/>
        <charset val="134"/>
      </rPr>
      <t xml:space="preserve"> 6个3/8”螺纹吊装点
</t>
    </r>
  </si>
  <si>
    <t>18寸低音扬声器</t>
  </si>
  <si>
    <t>EV-TX1181</t>
  </si>
  <si>
    <r>
      <rPr>
        <sz val="12"/>
        <rFont val="宋体"/>
        <charset val="134"/>
      </rPr>
      <t xml:space="preserve">频响范围（-3dB）： 50Hz～160Hz
频响范围（-10dB）： 45Hz～700Hz
灵敏度： 100dB
最大声压级： 132dB
负载功率： 500W（额定）、2000W（峰值）
覆盖角度（水平×垂直）： 全向
额定阻抗： 8Ω
尺寸（高×宽×深）： 769×508×591mm
净重： 33.8kg
</t>
    </r>
    <r>
      <rPr>
        <sz val="12"/>
        <rFont val="Wingdings 2"/>
        <charset val="2"/>
      </rPr>
      <t></t>
    </r>
    <r>
      <rPr>
        <sz val="12"/>
        <rFont val="宋体"/>
        <charset val="134"/>
      </rPr>
      <t xml:space="preserve"> EVS-18S 18”（457 mm）低频驱动器；
</t>
    </r>
    <r>
      <rPr>
        <sz val="12"/>
        <rFont val="Wingdings 2"/>
        <charset val="2"/>
      </rPr>
      <t></t>
    </r>
    <r>
      <rPr>
        <sz val="12"/>
        <rFont val="宋体"/>
        <charset val="134"/>
      </rPr>
      <t xml:space="preserve"> 集成低通滤波器，分频斜率6 dB/倍频程；
</t>
    </r>
    <r>
      <rPr>
        <sz val="12"/>
        <rFont val="Wingdings 2"/>
        <charset val="2"/>
      </rPr>
      <t></t>
    </r>
    <r>
      <rPr>
        <sz val="12"/>
        <rFont val="宋体"/>
        <charset val="134"/>
      </rPr>
      <t xml:space="preserve"> 可通过扬声器撑杆将两分频扬声器安装在正上方；
</t>
    </r>
    <r>
      <rPr>
        <sz val="12"/>
        <rFont val="Wingdings 2"/>
        <charset val="2"/>
      </rPr>
      <t></t>
    </r>
    <r>
      <rPr>
        <sz val="12"/>
        <rFont val="宋体"/>
        <charset val="134"/>
      </rPr>
      <t xml:space="preserve"> 安装点可连接可选的TX-W1轮套件
</t>
    </r>
  </si>
  <si>
    <t>12寸全频辅助扬声器</t>
  </si>
  <si>
    <t>EV-TX1122</t>
  </si>
  <si>
    <r>
      <rPr>
        <sz val="12"/>
        <rFont val="宋体"/>
        <charset val="134"/>
      </rPr>
      <t xml:space="preserve">频响范围（-3dB）： 60Hz～20kHz
频响范围（-10dB）： 45Hz～20kHz
灵敏度： 97dB
最大声压级： 130dB
负载功率： 500W（额定）、2000W（峰值）
覆盖角度（水平×垂直）： 90°×50°
额定阻抗： 8Ω
尺寸（高×宽×深）： 616×382×380mm
净重： 20.2kg
</t>
    </r>
    <r>
      <rPr>
        <sz val="12"/>
        <rFont val="Wingdings 2"/>
        <charset val="2"/>
      </rPr>
      <t></t>
    </r>
    <r>
      <rPr>
        <sz val="12"/>
        <rFont val="宋体"/>
        <charset val="134"/>
      </rPr>
      <t xml:space="preserve"> DH3 1.25”（32 mm）振膜；
</t>
    </r>
    <r>
      <rPr>
        <sz val="12"/>
        <rFont val="Wingdings 2"/>
        <charset val="2"/>
      </rPr>
      <t></t>
    </r>
    <r>
      <rPr>
        <sz val="12"/>
        <rFont val="宋体"/>
        <charset val="134"/>
      </rPr>
      <t xml:space="preserve"> 1”（25 mm）喉管钛振膜压缩驱动器；
</t>
    </r>
    <r>
      <rPr>
        <sz val="12"/>
        <rFont val="Wingdings 2"/>
        <charset val="2"/>
      </rPr>
      <t></t>
    </r>
    <r>
      <rPr>
        <sz val="12"/>
        <rFont val="宋体"/>
        <charset val="134"/>
      </rPr>
      <t xml:space="preserve"> SMX2120 12”（305 mm）低频驱动器，对称式设计；
</t>
    </r>
    <r>
      <rPr>
        <sz val="12"/>
        <rFont val="Wingdings 2"/>
        <charset val="2"/>
      </rPr>
      <t></t>
    </r>
    <r>
      <rPr>
        <sz val="12"/>
        <rFont val="宋体"/>
        <charset val="134"/>
      </rPr>
      <t xml:space="preserve"> 高级四阶分频，带高频保护系统；
</t>
    </r>
    <r>
      <rPr>
        <sz val="12"/>
        <rFont val="Wingdings 2"/>
        <charset val="2"/>
      </rPr>
      <t></t>
    </r>
    <r>
      <rPr>
        <sz val="12"/>
        <rFont val="宋体"/>
        <charset val="134"/>
      </rPr>
      <t xml:space="preserve"> 用于三角架安装的扬声器支孔；
</t>
    </r>
    <r>
      <rPr>
        <sz val="12"/>
        <rFont val="Wingdings 2"/>
        <charset val="2"/>
      </rPr>
      <t></t>
    </r>
    <r>
      <rPr>
        <sz val="12"/>
        <rFont val="宋体"/>
        <charset val="134"/>
      </rPr>
      <t xml:space="preserve"> 6个3/8”螺纹吊装点
</t>
    </r>
  </si>
  <si>
    <t>12寸返听扬声器</t>
  </si>
  <si>
    <t>EV-TX1122FM</t>
  </si>
  <si>
    <r>
      <rPr>
        <sz val="12"/>
        <rFont val="宋体"/>
        <charset val="134"/>
      </rPr>
      <t xml:space="preserve">频响范围（-3dB）： 70Hz～20kHz
频响范围（-10dB）： 55Hz～20kHz
灵敏度： 99dB
最大声压级： 132dB
负载功率： 500W（额定）、2000W（峰值）
覆盖角度（水平×垂直）： 90°×50°
额定阻抗： 8Ω
尺寸（高×宽×深）： 440×364×573mm
净重： 19.8kg
</t>
    </r>
    <r>
      <rPr>
        <sz val="12"/>
        <rFont val="Wingdings 2"/>
        <charset val="2"/>
      </rPr>
      <t></t>
    </r>
    <r>
      <rPr>
        <sz val="12"/>
        <rFont val="宋体"/>
        <charset val="134"/>
      </rPr>
      <t xml:space="preserve"> 55°紧凑型舞台监听扬声器，带信号同步换能器™；
</t>
    </r>
    <r>
      <rPr>
        <sz val="12"/>
        <rFont val="Wingdings 2"/>
        <charset val="2"/>
      </rPr>
      <t></t>
    </r>
    <r>
      <rPr>
        <sz val="12"/>
        <rFont val="宋体"/>
        <charset val="134"/>
      </rPr>
      <t xml:space="preserve"> DH3 1.25”（32 mm）振膜；
</t>
    </r>
    <r>
      <rPr>
        <sz val="12"/>
        <rFont val="Wingdings 2"/>
        <charset val="2"/>
      </rPr>
      <t></t>
    </r>
    <r>
      <rPr>
        <sz val="12"/>
        <rFont val="宋体"/>
        <charset val="134"/>
      </rPr>
      <t xml:space="preserve"> 1”（25 mm）喉管钛振膜压缩驱动器；
</t>
    </r>
    <r>
      <rPr>
        <sz val="12"/>
        <rFont val="Wingdings 2"/>
        <charset val="2"/>
      </rPr>
      <t></t>
    </r>
    <r>
      <rPr>
        <sz val="12"/>
        <rFont val="宋体"/>
        <charset val="134"/>
      </rPr>
      <t xml:space="preserve"> SMX2121 12”（305 mm）低频驱动器，对称式设计；
</t>
    </r>
    <r>
      <rPr>
        <sz val="12"/>
        <rFont val="Wingdings 2"/>
        <charset val="2"/>
      </rPr>
      <t></t>
    </r>
    <r>
      <rPr>
        <sz val="12"/>
        <rFont val="宋体"/>
        <charset val="134"/>
      </rPr>
      <t xml:space="preserve"> 集成分频器，分频斜率24 dB/倍频程，高频保护系统；
</t>
    </r>
  </si>
  <si>
    <t>主、辅、返听功放</t>
  </si>
  <si>
    <t>Crown/皇冠XTI4002A</t>
  </si>
  <si>
    <t xml:space="preserve">立体声：8Ω2*650W   4Ω2*1100W  2Ω2*1275W 
桥接： 8Ω1*2200W   4Ω1*2550W 
内置分频、均衡、限幅、延时和次谐波合成等数字处理功能。 频率响应 20Hz-20kHz ±0.25dB(1w/4Ω负载)
相位响应 ±15° (1w, 20Hz-20kHz)
负载阻抗 满足各种类型负载，立体声模式的范围为2-8Ω，单声道桥接的负载范围为4-8Ω
输入灵敏度 1.4V
信号噪声比 A计权 100Db (低于1kHz额定输出功率，8Ω负载) 
阻尼系数 &gt;500 (20Hz-400Hz) 8Ω
通道间串音 &gt;70dB (20Hz-1kHz, 额定输出功率)
共模抑制比 (CMR) &gt;45dB (20Hz-1kHz)
输入级 电子平衡入, 采用1%精度电阻器
最大输入信号 +22dBu 典型值
交流电源电压和频率 220V-240V, 50Hz?60Hz
尺寸：48.26CM*8.89CM*31.11CM 
净重：13.5KG,毛重：15.5KG
</t>
  </si>
  <si>
    <t>低音功放</t>
  </si>
  <si>
    <t>Crown/皇冠TI6002A</t>
  </si>
  <si>
    <t>双通道数字功率放大器，立体声输出1200瓦8欧，2100瓦4欧，3000瓦2欧；单声道（桥接）输出4200瓦8欧，6000瓦4欧；灵敏度1.4V；频率响应20Hz-20kHz；信噪比103dB；电压增益37.1dB；体积（高X深X宽）：89X411X482mm，2U机箱高度；重量：19.5kg，运输重量：21.5kg
增强谐波合成器部分提供用户控制频率，增益和系统特定的调谐滤波器类型、用户定义的风扇模式控制–正常，早期和全速–配套风机性能的一个特定的应用、新的监控系统提供软件可视化交流线电压和电源温度
集成铸造铝把手，易于处理和增强的耐久性、锁定电源线夹之间提供了一个安全连接放大器和电源线</t>
  </si>
  <si>
    <t>BSS-BLU-103</t>
  </si>
  <si>
    <r>
      <rPr>
        <sz val="10"/>
        <color indexed="8"/>
        <rFont val="宋体"/>
        <charset val="134"/>
      </rPr>
      <t>输入输出：提供8路单通道MICLINE输入和8路LINE输出
8路的AEC处理通道具有自动增益控制和噪音消除
信号处理方式：具有庞大的DSP数字信号处理器功能
DSP数字信号处理器功能：压缩限幅器、增益调整器、相位滤波器、参数均衡器、延时、噪声门、自动混音器、分频器、矩阵混音器等等
网络通道：提供48路低时延、具有容错功能的数字音频网络通道
频率响应：20Hz～20kHz，（+0.5- 1dBdB）
THD(总谐波失真)：0.01％（20Hz～20kHz，+10dBu 输出增益）
动态范围：108dB(22Hz～22kHz 无计权)
阻抗：220Ω
连接方式：以太网络为PC连接，RS232接口为第三方连接控制
最大连接长度：设备与以太网设备连接长度可达100m300ft
控制软件：London Architect
幻像电源供电：+48V
话筒等效输入噪音（EIN）：150Ω负载，-128dBu
输入输出：提供</t>
    </r>
    <r>
      <rPr>
        <sz val="12"/>
        <rFont val="宋体"/>
        <charset val="134"/>
      </rPr>
      <t>8</t>
    </r>
    <r>
      <rPr>
        <sz val="12"/>
        <rFont val="宋体"/>
        <charset val="134"/>
      </rPr>
      <t>路单通道</t>
    </r>
    <r>
      <rPr>
        <sz val="12"/>
        <rFont val="宋体"/>
        <charset val="134"/>
      </rPr>
      <t>MICLINE</t>
    </r>
    <r>
      <rPr>
        <sz val="12"/>
        <rFont val="宋体"/>
        <charset val="134"/>
      </rPr>
      <t>输入和</t>
    </r>
    <r>
      <rPr>
        <sz val="12"/>
        <rFont val="宋体"/>
        <charset val="134"/>
      </rPr>
      <t>8</t>
    </r>
    <r>
      <rPr>
        <sz val="12"/>
        <rFont val="宋体"/>
        <charset val="134"/>
      </rPr>
      <t>路</t>
    </r>
    <r>
      <rPr>
        <sz val="12"/>
        <rFont val="宋体"/>
        <charset val="134"/>
      </rPr>
      <t>LINE</t>
    </r>
    <r>
      <rPr>
        <sz val="12"/>
        <rFont val="宋体"/>
        <charset val="134"/>
      </rPr>
      <t xml:space="preserve">输出
</t>
    </r>
    <r>
      <rPr>
        <sz val="12"/>
        <rFont val="宋体"/>
        <charset val="134"/>
      </rPr>
      <t>8</t>
    </r>
    <r>
      <rPr>
        <sz val="12"/>
        <rFont val="宋体"/>
        <charset val="134"/>
      </rPr>
      <t>路的</t>
    </r>
    <r>
      <rPr>
        <sz val="12"/>
        <rFont val="宋体"/>
        <charset val="134"/>
      </rPr>
      <t>AEC</t>
    </r>
    <r>
      <rPr>
        <sz val="12"/>
        <rFont val="宋体"/>
        <charset val="134"/>
      </rPr>
      <t>处理通道具有自动增益控制和噪音消除
信号处理方式：具有庞大的</t>
    </r>
    <r>
      <rPr>
        <sz val="12"/>
        <rFont val="宋体"/>
        <charset val="134"/>
      </rPr>
      <t>DSP</t>
    </r>
    <r>
      <rPr>
        <sz val="12"/>
        <rFont val="宋体"/>
        <charset val="134"/>
      </rPr>
      <t xml:space="preserve">数字信号处理器功能
</t>
    </r>
    <r>
      <rPr>
        <sz val="12"/>
        <rFont val="宋体"/>
        <charset val="134"/>
      </rPr>
      <t>DSP</t>
    </r>
    <r>
      <rPr>
        <sz val="12"/>
        <rFont val="宋体"/>
        <charset val="134"/>
      </rPr>
      <t>数字信号处理器功能：压缩限幅器、增益调整器、相位滤波器、参数均衡器、延时、噪声门、自动混音器、分频器、矩阵混音器等等
网络通道：提供</t>
    </r>
    <r>
      <rPr>
        <sz val="12"/>
        <rFont val="宋体"/>
        <charset val="134"/>
      </rPr>
      <t>48</t>
    </r>
    <r>
      <rPr>
        <sz val="12"/>
        <rFont val="宋体"/>
        <charset val="134"/>
      </rPr>
      <t>路低时延、具有容错功能的数字音频网络通道
频率响应：</t>
    </r>
    <r>
      <rPr>
        <sz val="12"/>
        <rFont val="宋体"/>
        <charset val="134"/>
      </rPr>
      <t>20Hz</t>
    </r>
    <r>
      <rPr>
        <sz val="12"/>
        <rFont val="宋体"/>
        <charset val="134"/>
      </rPr>
      <t>～</t>
    </r>
    <r>
      <rPr>
        <sz val="12"/>
        <rFont val="宋体"/>
        <charset val="134"/>
      </rPr>
      <t>20kHz</t>
    </r>
    <r>
      <rPr>
        <sz val="12"/>
        <rFont val="宋体"/>
        <charset val="134"/>
      </rPr>
      <t>，（</t>
    </r>
    <r>
      <rPr>
        <sz val="12"/>
        <rFont val="宋体"/>
        <charset val="134"/>
      </rPr>
      <t>+0.5- 1dBdB</t>
    </r>
    <r>
      <rPr>
        <sz val="12"/>
        <rFont val="宋体"/>
        <charset val="134"/>
      </rPr>
      <t xml:space="preserve">）
</t>
    </r>
    <r>
      <rPr>
        <sz val="12"/>
        <rFont val="宋体"/>
        <charset val="134"/>
      </rPr>
      <t>THD(</t>
    </r>
    <r>
      <rPr>
        <sz val="12"/>
        <rFont val="宋体"/>
        <charset val="134"/>
      </rPr>
      <t>总谐波失真</t>
    </r>
    <r>
      <rPr>
        <sz val="12"/>
        <rFont val="宋体"/>
        <charset val="134"/>
      </rPr>
      <t>)</t>
    </r>
    <r>
      <rPr>
        <sz val="12"/>
        <rFont val="宋体"/>
        <charset val="134"/>
      </rPr>
      <t>：</t>
    </r>
    <r>
      <rPr>
        <sz val="12"/>
        <rFont val="宋体"/>
        <charset val="134"/>
      </rPr>
      <t>0.01</t>
    </r>
    <r>
      <rPr>
        <sz val="12"/>
        <rFont val="宋体"/>
        <charset val="134"/>
      </rPr>
      <t>％（</t>
    </r>
    <r>
      <rPr>
        <sz val="12"/>
        <rFont val="宋体"/>
        <charset val="134"/>
      </rPr>
      <t>20Hz</t>
    </r>
    <r>
      <rPr>
        <sz val="12"/>
        <rFont val="宋体"/>
        <charset val="134"/>
      </rPr>
      <t>～</t>
    </r>
    <r>
      <rPr>
        <sz val="12"/>
        <rFont val="宋体"/>
        <charset val="134"/>
      </rPr>
      <t>20kHz</t>
    </r>
    <r>
      <rPr>
        <sz val="12"/>
        <rFont val="宋体"/>
        <charset val="134"/>
      </rPr>
      <t>，</t>
    </r>
    <r>
      <rPr>
        <sz val="12"/>
        <rFont val="宋体"/>
        <charset val="134"/>
      </rPr>
      <t xml:space="preserve">+10dBu </t>
    </r>
    <r>
      <rPr>
        <sz val="12"/>
        <rFont val="宋体"/>
        <charset val="134"/>
      </rPr>
      <t>输出增益）
动态范围：</t>
    </r>
    <r>
      <rPr>
        <sz val="12"/>
        <rFont val="宋体"/>
        <charset val="134"/>
      </rPr>
      <t>108dB(22Hz</t>
    </r>
    <r>
      <rPr>
        <sz val="12"/>
        <rFont val="宋体"/>
        <charset val="134"/>
      </rPr>
      <t>～</t>
    </r>
    <r>
      <rPr>
        <sz val="12"/>
        <rFont val="宋体"/>
        <charset val="134"/>
      </rPr>
      <t xml:space="preserve">22kHz </t>
    </r>
    <r>
      <rPr>
        <sz val="12"/>
        <rFont val="宋体"/>
        <charset val="134"/>
      </rPr>
      <t>无计权</t>
    </r>
    <r>
      <rPr>
        <sz val="12"/>
        <rFont val="宋体"/>
        <charset val="134"/>
      </rPr>
      <t xml:space="preserve">)
</t>
    </r>
    <r>
      <rPr>
        <sz val="12"/>
        <rFont val="宋体"/>
        <charset val="134"/>
      </rPr>
      <t>阻抗：</t>
    </r>
    <r>
      <rPr>
        <sz val="12"/>
        <rFont val="宋体"/>
        <charset val="134"/>
      </rPr>
      <t>220</t>
    </r>
    <r>
      <rPr>
        <sz val="12"/>
        <rFont val="宋体"/>
        <charset val="134"/>
      </rPr>
      <t>Ω
连接方式：以太网络为</t>
    </r>
    <r>
      <rPr>
        <sz val="12"/>
        <rFont val="宋体"/>
        <charset val="134"/>
      </rPr>
      <t>PC</t>
    </r>
    <r>
      <rPr>
        <sz val="12"/>
        <rFont val="宋体"/>
        <charset val="134"/>
      </rPr>
      <t>连接，</t>
    </r>
    <r>
      <rPr>
        <sz val="12"/>
        <rFont val="宋体"/>
        <charset val="134"/>
      </rPr>
      <t>RS232</t>
    </r>
    <r>
      <rPr>
        <sz val="12"/>
        <rFont val="宋体"/>
        <charset val="134"/>
      </rPr>
      <t>接口为第三方连接控制
最大连接长度：设备与以太网设备连接长度可达</t>
    </r>
    <r>
      <rPr>
        <sz val="12"/>
        <rFont val="宋体"/>
        <charset val="134"/>
      </rPr>
      <t xml:space="preserve">100m300ft
</t>
    </r>
    <r>
      <rPr>
        <sz val="12"/>
        <rFont val="宋体"/>
        <charset val="134"/>
      </rPr>
      <t>控制软件：</t>
    </r>
    <r>
      <rPr>
        <sz val="12"/>
        <rFont val="宋体"/>
        <charset val="134"/>
      </rPr>
      <t xml:space="preserve">London Architect
</t>
    </r>
    <r>
      <rPr>
        <sz val="12"/>
        <rFont val="宋体"/>
        <charset val="134"/>
      </rPr>
      <t>幻像电源供电：</t>
    </r>
    <r>
      <rPr>
        <sz val="12"/>
        <rFont val="宋体"/>
        <charset val="134"/>
      </rPr>
      <t xml:space="preserve">+48V
</t>
    </r>
    <r>
      <rPr>
        <sz val="12"/>
        <rFont val="宋体"/>
        <charset val="134"/>
      </rPr>
      <t>话筒等效输入噪音（</t>
    </r>
    <r>
      <rPr>
        <sz val="12"/>
        <rFont val="宋体"/>
        <charset val="134"/>
      </rPr>
      <t>EIN</t>
    </r>
    <r>
      <rPr>
        <sz val="12"/>
        <rFont val="宋体"/>
        <charset val="134"/>
      </rPr>
      <t>）：</t>
    </r>
    <r>
      <rPr>
        <sz val="12"/>
        <rFont val="宋体"/>
        <charset val="134"/>
      </rPr>
      <t>150</t>
    </r>
    <r>
      <rPr>
        <sz val="12"/>
        <rFont val="宋体"/>
        <charset val="134"/>
      </rPr>
      <t>Ω负载，</t>
    </r>
    <r>
      <rPr>
        <sz val="12"/>
        <rFont val="宋体"/>
        <charset val="134"/>
      </rPr>
      <t xml:space="preserve">-128dBu
</t>
    </r>
  </si>
  <si>
    <t>SHURE/舒尔SLX24/SM58</t>
  </si>
  <si>
    <t>配备SLX2发射机的SM58®话筒拥有心形动圈话筒头，音质卓越，专为主唱与和声设计。
SLX2无线腰包式发射机包含一个时控背光式LCD显示屏、频率和功率锁定以及“静音”功能。 
该款发射机需要与SLX4接收机一起使用
所有舒尔无线发射机均可以更换话筒头。</t>
  </si>
  <si>
    <t>Audio-technica/铁三角U857QSU</t>
  </si>
  <si>
    <t xml:space="preserve">UniGuard™ - 射频干扰(RFI)屏敝技术，提供杰出的防止射频干扰能力，避免收音时受到如手提电话等的干扰。更换式的收音头设计，可选配适合的收音头配合实际的应用，收音角度可由90°至360元件，拾音距离50公分。 固定式充电背板，永久极性电容收音头 
指向性 超指向性 
频率响应 30-20,000 Hz 
高通滤波 80 Hz, 18 dB/octave 
开路灵敏度 - 35 dB (17.7 mV) re 1V at 1 Pa 
阻抗 250 ohms 
最大输入声压级 135 dB SPL, 1 kHz at 1% T.H.D. 
动态范围 (典型值) 115 dB, 1 kHz at Max SPL 
信噪比 74 dB, 1 kHz at 1 Pa 
幻像电源 11-52V DC, 2 mA typical </t>
  </si>
  <si>
    <t>Audio-technica/铁三角AT8668S</t>
  </si>
  <si>
    <t xml:space="preserve">幻像电源 直流24-48V, 耗电3 mA 典型 
输出阻抗 360 ohms 
插入损耗 1 dB (150 欧姆输入阻抗) 
静音衰减 55 dB 于 1000Hz 35 dB 于 100Hz 30 dB 于 50Hz (150 欧姆输入阻抗) 
话筒座配置 XLRF 卡农母座, XLRM 卡农公座, 开关带LED指示灯 
</t>
  </si>
  <si>
    <t>八通道数字矩阵式混音器</t>
  </si>
  <si>
    <t>Audio-technica/铁三角AT-DMM828</t>
  </si>
  <si>
    <t>8 路平衡式输入，可使用话筒或线路电平的讯号。每路输入皆提供： 
48V幻象电源 (可独立选取) 
独立增益和音量控制 
可调节门闸衰减电平 (从0 dB以1 dB衰减至完全静音) 
可调节门闸保持时间 ( 从0.1秒开始以0.1秒步进至6秒) 
可调节话筒阀值电平 (自动/手动) 
DSP 数字音频处理器： 
信号电平表 (峰值/有效值) 
信号产生器 (正弦波/粉噪声/白噪声) *只于输入通道 
参数均衡器 (3段/4 段) 
滤波器 (低通/高通/低斜/高斜/陷波/全通) 
限幅器 
延迟器 *只于输出通道 
8x8全矩阵 (可伸延至128x8矩阵) 
NOMA (已开启话筒数量的衰减) (可选取) 
自动调整每个已启动话筒的增益。 
可选取的手动模式取代自动功能。 
可连接16台混音器 ( 最多达128个通道) 
外部控制功能，让混音器可启动其它装置： 
「闸门状态输出」(可控制摄像机移动) 
「强制开/关」(以按钮控制输入闸门) 
「静音开/关/返覆」(以按钮控制通道电平) 
「音量调节」(以按钮控制通道电平) 
「VCA功能」(以外部旋钮调节通道电平) 
与Crestron® 或AMX® 系统兼容 
所有功能均透过AT-DMM828软件子细设定 
安装在单一19”机架；包括机架安装适配器</t>
  </si>
  <si>
    <t>Soundcraft/声艺LX10-24</t>
  </si>
  <si>
    <t>技术规格24 路通道
噪声 
测得RMS,22HZ-22kHZ波束带宽，
话筒E.I.N@均一增益 ：-129dBu，
150W音源阻抗 
混音输出 24输入选通至混音输出，&lt;-80dBu，均一增益，哑音
混音输出 24输入选通至混音输出，&lt;-100Bu，衰减器推至最低位
串音
（@1KHZ，通常情况)
衰减器衰减量 &gt;95db
辅助衰减量&gt;80db
声像隔离&gt;75db
相邻通道噪音&gt;-80db
通道哑音&gt;90db
衰减器阻断（相对于0)&gt;90db
辅助发送（AUX SEND）关闭&gt;80db
频率响应
话筒/线路输入至任意输出&lt;1dB，22HZ-20kHZ
THD+N 
话筒灵敏度-30dBu  &lt;0.006%
+20dBu所有输出@1KHZ
CMRR 
通常@最大增益@1KHZ&gt;80dB
通常@任意增益@50HZ&gt;60dB
输入&amp;输出阻抗 
话筒输入  1.8KΩ
线路输入  10KΩ
立体声输入  8.6KΩ
2TK返回  12Ω
混音、辅助与插入点发送  75Ω
输入&amp;输出电平信号 
话筒输入最大电平信号  +22dBu
线路输入最大电平信号  +22dBu
立体声输入电大电平信号  +22dBu
2TK返回  &gt;30dBu
耳机 （@200Ω）  150 mW
USB 2.0（B类标准）
输入/输出 2-in, 2-out
位深 16-bit, 24-bit
采样率 44.1KHZ/48KHZ/88.2KHZ/96KHZ/176.4KHZ/192KHZ
电源 交流电流  90V-240VAC,50/60HZ，（内置PSU电源）  通用输入
工作条件 
温度范围 -10° ～ +30°C 
相对湿度 0% ～ 80% 
重量  
16通道 18.2kg，24通道 21.8kg，32通道 25.4kg 
尺寸 32路 1059 x 503 x 164mm，24路 865 x 503 x 164mm，16路 653 x 503 x 164mm</t>
  </si>
  <si>
    <t>KAIFA-sps-2512</t>
  </si>
  <si>
    <t xml:space="preserve">电源通路：12路
分路峰电流：15A
交流电源输入：
外部控制接口：1个（可接中控）
SPS-2512：220V50Hz30A
电源电压允许范围：180V ～ 260V
电源与机箱绝缘电阻：大于20M
外形尺寸：482×280×132（mm）
</t>
  </si>
  <si>
    <t>图腾24U</t>
  </si>
  <si>
    <t>1.颜色：机身为黑色，符合机房环境
2.符合19寸标准 前面安装梁带有安装孔位标志，方便施工
3.采用优质冷轧钢板，形成整机，组装式结构，安装方便
4.玻璃门：豪华旋转锁，刚化玻璃前门 承受力度高 结构牢固
5后门网孔门：方便设备散热，美观度好经济实用</t>
  </si>
  <si>
    <t>宝金330</t>
  </si>
  <si>
    <t>线材附件</t>
  </si>
  <si>
    <t>国产</t>
  </si>
  <si>
    <t>安装调试</t>
  </si>
  <si>
    <t>设备税金</t>
  </si>
  <si>
    <t>三、集中控制及信号切换系统</t>
  </si>
  <si>
    <t>集中控制主机</t>
  </si>
  <si>
    <t>CRESTRON CP3</t>
  </si>
  <si>
    <t>网络型中控主机，1路双向RS232/485/422端口；2路RS-232端口；8个红外IR接口；8个数字I/O接口；LAN/RJ45接口；SDRAM512M；主机支持windows电脑操作系统进行界面编程，实现台式电脑的有线控制功能。</t>
  </si>
  <si>
    <t>触摸控制屏</t>
  </si>
  <si>
    <t>苹果 iPad Air2</t>
  </si>
  <si>
    <t>9.7寸平板电脑，32G内存，2048*1536显示分辨率</t>
  </si>
  <si>
    <t>软件许可</t>
  </si>
  <si>
    <t>苹果 APP软件</t>
  </si>
  <si>
    <t>无线触控屏编程APP软件</t>
  </si>
  <si>
    <t>无线路由器</t>
  </si>
  <si>
    <t xml:space="preserve">TP-LINK TL-WR2041N </t>
  </si>
  <si>
    <t>450M无线路由器，三天线</t>
  </si>
  <si>
    <t>红外发射棒</t>
  </si>
  <si>
    <t>CRESTRON IRP2</t>
  </si>
  <si>
    <t>支</t>
  </si>
  <si>
    <t>CRESTRON 定制</t>
  </si>
  <si>
    <t>根据现场和工程实际情况和需求定制界面和功能，能实现在无线触摸屏、台式电脑上编程控制，无线触摸屏与台式机上控制界面相同，互为备份。</t>
  </si>
  <si>
    <t>高清混合矩阵</t>
  </si>
  <si>
    <t>RIKUNESS RK-HD8</t>
  </si>
  <si>
    <t>高清数字混合矩阵；机箱支持8*8路信号输入输出，模块化设计，支持热插拔。支持HDBaseT、HDMI、DVI、SD/HD/3G-SDI、VGA、VIDEO、YPbPr、光纤等信号输入输出；内部核心交换带宽12.8 Gbps，支持升级到4K显示；主机面板自带触摸显示屏，集系统控制、监视、设置、存储、调用、查询、显示、系统异常提示及报警功能于一体，直观的图形化显示，实现对矩阵系统所有输出端设备的配置，对输出源可实现1920*1080点对点监视；模块化的电源配置，独立散热，支持插拔式安装，提供备份电源；配置的输入输出板卡接口为单路模块；支持单卡热插拔更换；任何视频信号输出该矩阵时，每种接口单独接口，矩阵端不再出现接口转换设备；数字输入卡支持最长距离50米；板卡形式，单卡单路，支持图像分辨率1920x1200P60；高清输入信号：VGA*2路、DVI*3路、HDMI*3路；输出信号：DVI*8路。</t>
  </si>
  <si>
    <t>四、视频会议系统</t>
  </si>
  <si>
    <t>视频会议系统</t>
  </si>
  <si>
    <t>统一视联/宝利通</t>
  </si>
  <si>
    <t>设备利旧，将局内已在使用的统一视联视频会议终端和高清摄像机集成至本套系统内</t>
  </si>
  <si>
    <t>利旧</t>
  </si>
  <si>
    <t>五、综合布线系统</t>
  </si>
  <si>
    <t>国产 定制</t>
  </si>
  <si>
    <t>国产 2*0.2</t>
  </si>
  <si>
    <t>2*0.2屏蔽型音频电缆，99.99%高纯无氧铜</t>
  </si>
  <si>
    <t>国产 2*0.3</t>
  </si>
  <si>
    <t>2*0.3缠绕包型话筒电缆，99.99%高纯无氧铜</t>
  </si>
  <si>
    <r>
      <rPr>
        <sz val="10"/>
        <color indexed="8"/>
        <rFont val="宋体"/>
        <charset val="134"/>
      </rPr>
      <t>元通 BVR</t>
    </r>
    <r>
      <rPr>
        <sz val="10"/>
        <color indexed="8"/>
        <rFont val="宋体"/>
        <charset val="134"/>
      </rPr>
      <t>2.5</t>
    </r>
  </si>
  <si>
    <r>
      <rPr>
        <sz val="10"/>
        <color indexed="8"/>
        <rFont val="宋体"/>
        <charset val="134"/>
      </rPr>
      <t>BVR</t>
    </r>
    <r>
      <rPr>
        <sz val="10"/>
        <color indexed="8"/>
        <rFont val="宋体"/>
        <charset val="134"/>
      </rPr>
      <t>2.5</t>
    </r>
    <r>
      <rPr>
        <sz val="10"/>
        <color indexed="8"/>
        <rFont val="宋体"/>
        <charset val="134"/>
      </rPr>
      <t>多芯软电缆</t>
    </r>
  </si>
  <si>
    <t>标准机柜</t>
  </si>
  <si>
    <t>图腾 42U</t>
  </si>
  <si>
    <t>42U标准机柜；600*800*2000mm；前后打孔网门；配置PDU电源1只</t>
  </si>
  <si>
    <t>舞台处理</t>
  </si>
  <si>
    <t>六、UPS不间断电源系统</t>
  </si>
  <si>
    <t>UPS主机</t>
  </si>
  <si>
    <r>
      <rPr>
        <sz val="10"/>
        <color rgb="FF000000"/>
        <rFont val="宋体"/>
        <charset val="134"/>
      </rPr>
      <t>科士达9</t>
    </r>
    <r>
      <rPr>
        <sz val="10"/>
        <color indexed="8"/>
        <rFont val="宋体"/>
        <charset val="134"/>
      </rPr>
      <t>110</t>
    </r>
  </si>
  <si>
    <t xml:space="preserve">单进单出高频在线式10KVA，输入电压范围：（Vac) 120-276，输出电压(VAC)： 220±1%，功率因数： ≥0.95 </t>
  </si>
  <si>
    <t>蓄电池</t>
  </si>
  <si>
    <t>科士达 12V/100AH</t>
  </si>
  <si>
    <t>12V100AH铅酸免维护蓄电池</t>
  </si>
  <si>
    <t>节</t>
  </si>
  <si>
    <t>电池箱</t>
  </si>
  <si>
    <t>可安装16节蓄电池含连接线及直流开关</t>
  </si>
  <si>
    <t>七、计算机网络系统</t>
  </si>
  <si>
    <t>接入交换机</t>
  </si>
  <si>
    <t>华为 S5720-52P-SI-AC</t>
  </si>
  <si>
    <r>
      <rPr>
        <sz val="10"/>
        <color indexed="8"/>
        <rFont val="宋体"/>
        <charset val="134"/>
      </rPr>
      <t>全千兆企业级交换机；包转发率：66Mpps/96Mpps；交换容量：256Gbps；端口：</t>
    </r>
    <r>
      <rPr>
        <sz val="10"/>
        <color indexed="8"/>
        <rFont val="宋体"/>
        <charset val="134"/>
      </rPr>
      <t>48</t>
    </r>
    <r>
      <rPr>
        <sz val="10"/>
        <color indexed="8"/>
        <rFont val="宋体"/>
        <charset val="134"/>
      </rPr>
      <t>个10/100/1000Base-T、4个千兆SFP端口；</t>
    </r>
  </si>
  <si>
    <t>网络防火墙</t>
  </si>
  <si>
    <r>
      <rPr>
        <sz val="10"/>
        <color indexed="8"/>
        <rFont val="宋体"/>
        <charset val="134"/>
      </rPr>
      <t xml:space="preserve">网神 </t>
    </r>
    <r>
      <rPr>
        <sz val="10"/>
        <color indexed="8"/>
        <rFont val="宋体"/>
        <charset val="134"/>
      </rPr>
      <t>NSG3500-TE02P</t>
    </r>
  </si>
  <si>
    <t>用于视频网络与数据网络的管理，用于专用网络的安全防护网络防火墙；并发连接数120万；网络处理能力：2Gbps；端口：6个10/100/1000M自适应电口；Console口：1个；三年原厂保修服务，单电源。</t>
  </si>
  <si>
    <t>管理终端</t>
  </si>
  <si>
    <r>
      <rPr>
        <sz val="10"/>
        <color indexed="8"/>
        <rFont val="宋体"/>
        <charset val="134"/>
      </rPr>
      <t>DELL 70</t>
    </r>
    <r>
      <rPr>
        <sz val="10"/>
        <color indexed="8"/>
        <rFont val="宋体"/>
        <charset val="134"/>
      </rPr>
      <t>5</t>
    </r>
    <r>
      <rPr>
        <sz val="10"/>
        <color indexed="8"/>
        <rFont val="宋体"/>
        <charset val="134"/>
      </rPr>
      <t>0</t>
    </r>
  </si>
  <si>
    <r>
      <rPr>
        <sz val="10"/>
        <rFont val="宋体"/>
        <charset val="134"/>
      </rPr>
      <t>i5-</t>
    </r>
    <r>
      <rPr>
        <sz val="10"/>
        <rFont val="宋体"/>
        <charset val="134"/>
      </rPr>
      <t>7</t>
    </r>
    <r>
      <rPr>
        <sz val="10"/>
        <rFont val="宋体"/>
        <charset val="134"/>
      </rPr>
      <t>500(6M缓存，3.2GHZ);内存：4GB;硬盘：1T;显卡：独立显卡，显存2G；光驱DVDRW;三年原厂保修。显示器21.5寸宽屏</t>
    </r>
  </si>
  <si>
    <t>空气调节</t>
  </si>
  <si>
    <t>格力1.5P</t>
  </si>
  <si>
    <r>
      <rPr>
        <sz val="10"/>
        <rFont val="宋体"/>
        <charset val="134"/>
      </rPr>
      <t>大1</t>
    </r>
    <r>
      <rPr>
        <sz val="10"/>
        <rFont val="宋体"/>
        <charset val="134"/>
      </rPr>
      <t>.5P,控制室使用</t>
    </r>
  </si>
  <si>
    <t>网络跳线架</t>
  </si>
  <si>
    <t>安普 24口</t>
  </si>
  <si>
    <t>24口六类网络跳线架</t>
  </si>
  <si>
    <t>易耗附件等</t>
  </si>
  <si>
    <t>水晶头、跳线等附件</t>
  </si>
  <si>
    <t>预算总计</t>
  </si>
</sst>
</file>

<file path=xl/styles.xml><?xml version="1.0" encoding="utf-8"?>
<styleSheet xmlns="http://schemas.openxmlformats.org/spreadsheetml/2006/main">
  <numFmts count="8">
    <numFmt numFmtId="176" formatCode="0.00_ "/>
    <numFmt numFmtId="177" formatCode="#,##0.00_ "/>
    <numFmt numFmtId="178" formatCode="#,##0.00_);[Red]\(#,##0.00\)"/>
    <numFmt numFmtId="179" formatCode="#,##0_);[Red]\(#,##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9">
    <font>
      <sz val="11"/>
      <color theme="1"/>
      <name val="宋体"/>
      <charset val="134"/>
      <scheme val="minor"/>
    </font>
    <font>
      <sz val="10"/>
      <color indexed="8"/>
      <name val="宋体"/>
      <charset val="134"/>
    </font>
    <font>
      <b/>
      <sz val="13"/>
      <color indexed="8"/>
      <name val="宋体"/>
      <charset val="134"/>
    </font>
    <font>
      <b/>
      <sz val="10"/>
      <color indexed="8"/>
      <name val="宋体"/>
      <charset val="134"/>
    </font>
    <font>
      <sz val="10"/>
      <name val="宋体"/>
      <charset val="134"/>
    </font>
    <font>
      <b/>
      <sz val="10"/>
      <color rgb="FF000000"/>
      <name val="宋体"/>
      <charset val="134"/>
    </font>
    <font>
      <sz val="10"/>
      <color rgb="FF000000"/>
      <name val="宋体"/>
      <charset val="134"/>
    </font>
    <font>
      <sz val="11"/>
      <name val="宋体"/>
      <charset val="134"/>
      <scheme val="minor"/>
    </font>
    <font>
      <b/>
      <sz val="13"/>
      <name val="宋体"/>
      <charset val="134"/>
    </font>
    <font>
      <b/>
      <sz val="10"/>
      <name val="宋体"/>
      <charset val="134"/>
    </font>
    <font>
      <sz val="9"/>
      <name val="宋体"/>
      <charset val="134"/>
    </font>
    <font>
      <b/>
      <sz val="11"/>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theme="0"/>
      <name val="宋体"/>
      <charset val="134"/>
      <scheme val="minor"/>
    </font>
    <font>
      <b/>
      <sz val="11"/>
      <color rgb="FF3F3F3F"/>
      <name val="宋体"/>
      <charset val="0"/>
      <scheme val="minor"/>
    </font>
    <font>
      <sz val="11"/>
      <color rgb="FFFA7D00"/>
      <name val="宋体"/>
      <charset val="0"/>
      <scheme val="minor"/>
    </font>
    <font>
      <sz val="11"/>
      <color rgb="FF3F3F76"/>
      <name val="宋体"/>
      <charset val="0"/>
      <scheme val="minor"/>
    </font>
    <font>
      <b/>
      <sz val="11"/>
      <color rgb="FFFA7D00"/>
      <name val="宋体"/>
      <charset val="134"/>
      <scheme val="minor"/>
    </font>
    <font>
      <b/>
      <sz val="11"/>
      <color rgb="FFFFFFFF"/>
      <name val="宋体"/>
      <charset val="0"/>
      <scheme val="minor"/>
    </font>
    <font>
      <b/>
      <sz val="11"/>
      <color rgb="FF3F3F3F"/>
      <name val="宋体"/>
      <charset val="134"/>
      <scheme val="minor"/>
    </font>
    <font>
      <sz val="12"/>
      <name val="宋体"/>
      <charset val="134"/>
    </font>
    <font>
      <i/>
      <sz val="11"/>
      <color rgb="FF7F7F7F"/>
      <name val="宋体"/>
      <charset val="134"/>
      <scheme val="minor"/>
    </font>
    <font>
      <sz val="11"/>
      <color rgb="FF3F3F76"/>
      <name val="宋体"/>
      <charset val="134"/>
      <scheme val="minor"/>
    </font>
    <font>
      <b/>
      <sz val="11"/>
      <color theme="3"/>
      <name val="宋体"/>
      <charset val="134"/>
      <scheme val="minor"/>
    </font>
    <font>
      <sz val="11"/>
      <color rgb="FF9C0006"/>
      <name val="宋体"/>
      <charset val="0"/>
      <scheme val="minor"/>
    </font>
    <font>
      <sz val="12"/>
      <name val="Times New Roman"/>
      <charset val="134"/>
    </font>
    <font>
      <sz val="11"/>
      <color rgb="FF006100"/>
      <name val="宋体"/>
      <charset val="134"/>
      <scheme val="minor"/>
    </font>
    <font>
      <b/>
      <sz val="18"/>
      <color theme="3"/>
      <name val="宋体"/>
      <charset val="134"/>
      <scheme val="minor"/>
    </font>
    <font>
      <u/>
      <sz val="11"/>
      <color rgb="FF0000FF"/>
      <name val="宋体"/>
      <charset val="0"/>
      <scheme val="minor"/>
    </font>
    <font>
      <b/>
      <sz val="11"/>
      <color theme="1"/>
      <name val="宋体"/>
      <charset val="134"/>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theme="0"/>
      <name val="宋体"/>
      <charset val="134"/>
      <scheme val="minor"/>
    </font>
    <font>
      <b/>
      <sz val="11"/>
      <color rgb="FFFA7D00"/>
      <name val="宋体"/>
      <charset val="0"/>
      <scheme val="minor"/>
    </font>
    <font>
      <sz val="11"/>
      <color rgb="FF9C6500"/>
      <name val="宋体"/>
      <charset val="134"/>
      <scheme val="minor"/>
    </font>
    <font>
      <sz val="11"/>
      <color rgb="FF9C6500"/>
      <name val="宋体"/>
      <charset val="0"/>
      <scheme val="minor"/>
    </font>
    <font>
      <sz val="11"/>
      <color rgb="FFFA7D00"/>
      <name val="宋体"/>
      <charset val="134"/>
      <scheme val="minor"/>
    </font>
    <font>
      <sz val="11"/>
      <color rgb="FF9C0006"/>
      <name val="宋体"/>
      <charset val="134"/>
      <scheme val="minor"/>
    </font>
    <font>
      <sz val="11"/>
      <color indexed="8"/>
      <name val="宋体"/>
      <charset val="134"/>
    </font>
    <font>
      <sz val="11"/>
      <color rgb="FFFF0000"/>
      <name val="宋体"/>
      <charset val="134"/>
      <scheme val="minor"/>
    </font>
    <font>
      <b/>
      <sz val="18"/>
      <color theme="3"/>
      <name val="宋体"/>
      <charset val="134"/>
      <scheme val="major"/>
    </font>
    <font>
      <sz val="12"/>
      <name val="Wingdings 2"/>
      <charset val="2"/>
    </font>
    <font>
      <u val="double"/>
      <sz val="10"/>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4"/>
        <bgColor indexed="64"/>
      </patternFill>
    </fill>
    <fill>
      <patternFill patternType="solid">
        <fgColor theme="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rgb="FFFFEB9C"/>
        <bgColor indexed="64"/>
      </patternFill>
    </fill>
    <fill>
      <patternFill patternType="solid">
        <fgColor theme="6"/>
        <bgColor indexed="64"/>
      </patternFill>
    </fill>
    <fill>
      <patternFill patternType="solid">
        <fgColor theme="8"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tint="0.399945066682943"/>
      </bottom>
      <diagonal/>
    </border>
    <border>
      <left/>
      <right/>
      <top/>
      <bottom style="thick">
        <color theme="4" tint="0.499984740745262"/>
      </bottom>
      <diagonal/>
    </border>
    <border>
      <left/>
      <right/>
      <top/>
      <bottom style="thick">
        <color theme="4"/>
      </bottom>
      <diagonal/>
    </border>
  </borders>
  <cellStyleXfs count="368">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6" borderId="0" applyNumberFormat="0" applyBorder="0" applyAlignment="0" applyProtection="0">
      <alignment vertical="center"/>
    </xf>
    <xf numFmtId="0" fontId="14" fillId="10" borderId="0" applyNumberFormat="0" applyBorder="0" applyAlignment="0" applyProtection="0">
      <alignment vertical="center"/>
    </xf>
    <xf numFmtId="0" fontId="20" fillId="11" borderId="11" applyNumberFormat="0" applyAlignment="0" applyProtection="0">
      <alignment vertical="center"/>
    </xf>
    <xf numFmtId="0" fontId="17" fillId="4" borderId="0" applyNumberFormat="0" applyBorder="0" applyAlignment="0" applyProtection="0">
      <alignment vertical="center"/>
    </xf>
    <xf numFmtId="41" fontId="0" fillId="0" borderId="0" applyFont="0" applyFill="0" applyBorder="0" applyAlignment="0" applyProtection="0">
      <alignment vertical="center"/>
    </xf>
    <xf numFmtId="0" fontId="14" fillId="3" borderId="0" applyNumberFormat="0" applyBorder="0" applyAlignment="0" applyProtection="0">
      <alignment vertical="center"/>
    </xf>
    <xf numFmtId="0" fontId="21" fillId="0" borderId="11" applyNumberFormat="0" applyFill="0" applyAlignment="0" applyProtection="0">
      <alignment vertical="center"/>
    </xf>
    <xf numFmtId="0" fontId="0" fillId="0" borderId="0">
      <alignment vertical="center"/>
    </xf>
    <xf numFmtId="0" fontId="26" fillId="11" borderId="11" applyNumberFormat="0" applyAlignment="0" applyProtection="0">
      <alignment vertical="center"/>
    </xf>
    <xf numFmtId="0" fontId="28" fillId="23"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5"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25" borderId="0" applyNumberFormat="0" applyBorder="0" applyAlignment="0" applyProtection="0">
      <alignment vertical="center"/>
    </xf>
    <xf numFmtId="0" fontId="35" fillId="0" borderId="0" applyNumberFormat="0" applyFill="0" applyBorder="0" applyAlignment="0" applyProtection="0">
      <alignment vertical="center"/>
    </xf>
    <xf numFmtId="0" fontId="17" fillId="26" borderId="0" applyNumberFormat="0" applyBorder="0" applyAlignment="0" applyProtection="0">
      <alignment vertical="center"/>
    </xf>
    <xf numFmtId="0" fontId="0" fillId="27" borderId="14" applyNumberFormat="0" applyFont="0" applyAlignment="0" applyProtection="0">
      <alignment vertical="center"/>
    </xf>
    <xf numFmtId="0" fontId="0" fillId="17" borderId="0" applyNumberFormat="0" applyBorder="0" applyAlignment="0" applyProtection="0">
      <alignment vertical="center"/>
    </xf>
    <xf numFmtId="0" fontId="15" fillId="6" borderId="0" applyNumberFormat="0" applyBorder="0" applyAlignment="0" applyProtection="0">
      <alignment vertical="center"/>
    </xf>
    <xf numFmtId="0" fontId="17" fillId="5" borderId="0" applyNumberFormat="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7" applyNumberFormat="0" applyFill="0" applyAlignment="0" applyProtection="0">
      <alignment vertical="center"/>
    </xf>
    <xf numFmtId="0" fontId="12" fillId="0" borderId="7" applyNumberFormat="0" applyFill="0" applyAlignment="0" applyProtection="0">
      <alignment vertical="center"/>
    </xf>
    <xf numFmtId="0" fontId="15" fillId="29" borderId="0" applyNumberFormat="0" applyBorder="0" applyAlignment="0" applyProtection="0">
      <alignment vertical="center"/>
    </xf>
    <xf numFmtId="0" fontId="17" fillId="5" borderId="0" applyNumberFormat="0" applyBorder="0" applyAlignment="0" applyProtection="0">
      <alignment vertical="center"/>
    </xf>
    <xf numFmtId="0" fontId="27" fillId="0" borderId="15" applyNumberFormat="0" applyFill="0" applyAlignment="0" applyProtection="0">
      <alignment vertical="center"/>
    </xf>
    <xf numFmtId="0" fontId="18" fillId="8" borderId="9" applyNumberFormat="0" applyAlignment="0" applyProtection="0">
      <alignment vertical="center"/>
    </xf>
    <xf numFmtId="0" fontId="0" fillId="12" borderId="0" applyNumberFormat="0" applyBorder="0" applyAlignment="0" applyProtection="0">
      <alignment vertical="center"/>
    </xf>
    <xf numFmtId="0" fontId="15" fillId="16" borderId="0" applyNumberFormat="0" applyBorder="0" applyAlignment="0" applyProtection="0">
      <alignment vertical="center"/>
    </xf>
    <xf numFmtId="0" fontId="17" fillId="5" borderId="0" applyNumberFormat="0" applyBorder="0" applyAlignment="0" applyProtection="0">
      <alignment vertical="center"/>
    </xf>
    <xf numFmtId="0" fontId="39" fillId="8" borderId="11" applyNumberFormat="0" applyAlignment="0" applyProtection="0">
      <alignment vertical="center"/>
    </xf>
    <xf numFmtId="0" fontId="22" fillId="14" borderId="12" applyNumberFormat="0" applyAlignment="0" applyProtection="0">
      <alignment vertical="center"/>
    </xf>
    <xf numFmtId="0" fontId="0" fillId="0" borderId="0" applyNumberFormat="0" applyFill="0" applyAlignment="0" applyProtection="0">
      <alignment vertical="center"/>
    </xf>
    <xf numFmtId="0" fontId="0" fillId="20" borderId="0" applyNumberFormat="0" applyBorder="0" applyAlignment="0" applyProtection="0">
      <alignment vertical="center"/>
    </xf>
    <xf numFmtId="0" fontId="30" fillId="0" borderId="0" applyNumberFormat="0" applyFill="0" applyAlignment="0" applyProtection="0">
      <alignment vertical="center"/>
    </xf>
    <xf numFmtId="0" fontId="14" fillId="7" borderId="0" applyNumberFormat="0" applyBorder="0" applyAlignment="0" applyProtection="0">
      <alignment vertical="center"/>
    </xf>
    <xf numFmtId="0" fontId="15" fillId="21" borderId="0" applyNumberFormat="0" applyBorder="0" applyAlignment="0" applyProtection="0">
      <alignment vertical="center"/>
    </xf>
    <xf numFmtId="0" fontId="0" fillId="0" borderId="0" applyNumberFormat="0" applyFill="0" applyAlignment="0" applyProtection="0">
      <alignment vertical="center"/>
    </xf>
    <xf numFmtId="0" fontId="21" fillId="8" borderId="11" applyNumberFormat="0" applyAlignment="0" applyProtection="0">
      <alignment vertical="center"/>
    </xf>
    <xf numFmtId="0" fontId="19" fillId="0" borderId="10" applyNumberFormat="0" applyFill="0" applyAlignment="0" applyProtection="0">
      <alignment vertical="center"/>
    </xf>
    <xf numFmtId="0" fontId="40" fillId="31" borderId="0" applyNumberFormat="0" applyBorder="0" applyAlignment="0" applyProtection="0">
      <alignment vertical="center"/>
    </xf>
    <xf numFmtId="0" fontId="16" fillId="0" borderId="8" applyNumberFormat="0" applyFill="0" applyAlignment="0" applyProtection="0">
      <alignment vertical="center"/>
    </xf>
    <xf numFmtId="0" fontId="37" fillId="28" borderId="0" applyNumberFormat="0" applyBorder="0" applyAlignment="0" applyProtection="0">
      <alignment vertical="center"/>
    </xf>
    <xf numFmtId="0" fontId="0" fillId="10" borderId="0" applyNumberFormat="0" applyBorder="0" applyAlignment="0" applyProtection="0">
      <alignment vertical="center"/>
    </xf>
    <xf numFmtId="0" fontId="41" fillId="31" borderId="0" applyNumberFormat="0" applyBorder="0" applyAlignment="0" applyProtection="0">
      <alignment vertical="center"/>
    </xf>
    <xf numFmtId="0" fontId="14" fillId="22" borderId="0" applyNumberFormat="0" applyBorder="0" applyAlignment="0" applyProtection="0">
      <alignment vertical="center"/>
    </xf>
    <xf numFmtId="0" fontId="15" fillId="4" borderId="0" applyNumberFormat="0" applyBorder="0" applyAlignment="0" applyProtection="0">
      <alignment vertical="center"/>
    </xf>
    <xf numFmtId="0" fontId="33" fillId="0" borderId="8" applyNumberFormat="0" applyFill="0" applyAlignment="0" applyProtection="0">
      <alignment vertical="center"/>
    </xf>
    <xf numFmtId="0" fontId="14" fillId="20" borderId="0" applyNumberFormat="0" applyBorder="0" applyAlignment="0" applyProtection="0">
      <alignment vertical="center"/>
    </xf>
    <xf numFmtId="0" fontId="14" fillId="12" borderId="0" applyNumberFormat="0" applyBorder="0" applyAlignment="0" applyProtection="0">
      <alignment vertical="center"/>
    </xf>
    <xf numFmtId="0" fontId="33" fillId="0" borderId="8" applyNumberFormat="0" applyFill="0" applyAlignment="0" applyProtection="0">
      <alignment vertical="center"/>
    </xf>
    <xf numFmtId="0" fontId="23" fillId="0" borderId="9" applyNumberFormat="0" applyFill="0" applyAlignment="0" applyProtection="0">
      <alignment vertical="center"/>
    </xf>
    <xf numFmtId="0" fontId="14" fillId="13" borderId="0" applyNumberFormat="0" applyBorder="0" applyAlignment="0" applyProtection="0">
      <alignment vertical="center"/>
    </xf>
    <xf numFmtId="0" fontId="14" fillId="19" borderId="0" applyNumberFormat="0" applyBorder="0" applyAlignment="0" applyProtection="0">
      <alignment vertical="center"/>
    </xf>
    <xf numFmtId="0" fontId="15" fillId="32" borderId="0" applyNumberFormat="0" applyBorder="0" applyAlignment="0" applyProtection="0">
      <alignment vertical="center"/>
    </xf>
    <xf numFmtId="0" fontId="15" fillId="26" borderId="0" applyNumberFormat="0" applyBorder="0" applyAlignment="0" applyProtection="0">
      <alignment vertical="center"/>
    </xf>
    <xf numFmtId="0" fontId="14" fillId="17" borderId="0" applyNumberFormat="0" applyBorder="0" applyAlignment="0" applyProtection="0">
      <alignment vertical="center"/>
    </xf>
    <xf numFmtId="0" fontId="26" fillId="11" borderId="11" applyNumberFormat="0" applyAlignment="0" applyProtection="0">
      <alignment vertical="center"/>
    </xf>
    <xf numFmtId="0" fontId="14" fillId="24" borderId="0" applyNumberFormat="0" applyBorder="0" applyAlignment="0" applyProtection="0">
      <alignment vertical="center"/>
    </xf>
    <xf numFmtId="0" fontId="15" fillId="30" borderId="0" applyNumberFormat="0" applyBorder="0" applyAlignment="0" applyProtection="0">
      <alignment vertical="center"/>
    </xf>
    <xf numFmtId="0" fontId="26" fillId="11" borderId="11" applyNumberFormat="0" applyAlignment="0" applyProtection="0">
      <alignment vertical="center"/>
    </xf>
    <xf numFmtId="0" fontId="14" fillId="25" borderId="0" applyNumberFormat="0" applyBorder="0" applyAlignment="0" applyProtection="0">
      <alignment vertical="center"/>
    </xf>
    <xf numFmtId="0" fontId="17" fillId="0" borderId="0" applyNumberFormat="0" applyFill="0" applyAlignment="0" applyProtection="0">
      <alignment vertical="center"/>
    </xf>
    <xf numFmtId="0" fontId="17" fillId="5" borderId="0" applyNumberFormat="0" applyBorder="0" applyAlignment="0" applyProtection="0">
      <alignment vertical="center"/>
    </xf>
    <xf numFmtId="0" fontId="15" fillId="33" borderId="0" applyNumberFormat="0" applyBorder="0" applyAlignment="0" applyProtection="0">
      <alignment vertical="center"/>
    </xf>
    <xf numFmtId="0" fontId="15" fillId="5" borderId="0" applyNumberFormat="0" applyBorder="0" applyAlignment="0" applyProtection="0">
      <alignment vertical="center"/>
    </xf>
    <xf numFmtId="0" fontId="27" fillId="0" borderId="13" applyNumberFormat="0" applyFill="0" applyAlignment="0" applyProtection="0">
      <alignment vertical="center"/>
    </xf>
    <xf numFmtId="0" fontId="26" fillId="11" borderId="11" applyNumberFormat="0" applyAlignment="0" applyProtection="0">
      <alignment vertical="center"/>
    </xf>
    <xf numFmtId="0" fontId="40" fillId="0" borderId="0" applyNumberFormat="0" applyFill="0" applyAlignment="0" applyProtection="0">
      <alignment vertical="center"/>
    </xf>
    <xf numFmtId="0" fontId="17" fillId="0" borderId="0" applyNumberFormat="0" applyFill="0" applyAlignment="0" applyProtection="0">
      <alignment vertical="center"/>
    </xf>
    <xf numFmtId="0" fontId="14" fillId="18" borderId="0" applyNumberFormat="0" applyBorder="0" applyAlignment="0" applyProtection="0">
      <alignment vertical="center"/>
    </xf>
    <xf numFmtId="0" fontId="17" fillId="5" borderId="0" applyNumberFormat="0" applyBorder="0" applyAlignment="0" applyProtection="0">
      <alignment vertical="center"/>
    </xf>
    <xf numFmtId="0" fontId="15" fillId="15"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24" fillId="0" borderId="0"/>
    <xf numFmtId="0" fontId="24" fillId="0" borderId="0"/>
    <xf numFmtId="0" fontId="24" fillId="0" borderId="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29"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24" fillId="0" borderId="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24" fillId="0" borderId="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0" borderId="0" applyNumberFormat="0" applyFill="0" applyAlignment="0" applyProtection="0">
      <alignment vertical="center"/>
    </xf>
    <xf numFmtId="0" fontId="0" fillId="0" borderId="0" applyNumberFormat="0" applyFill="0" applyAlignment="0" applyProtection="0">
      <alignment vertical="center"/>
    </xf>
    <xf numFmtId="0" fontId="38" fillId="14" borderId="12" applyNumberFormat="0" applyAlignment="0" applyProtection="0">
      <alignment vertical="center"/>
    </xf>
    <xf numFmtId="0" fontId="0" fillId="0" borderId="0" applyNumberFormat="0" applyFill="0" applyAlignment="0" applyProtection="0">
      <alignment vertical="center"/>
    </xf>
    <xf numFmtId="0" fontId="24" fillId="0" borderId="0">
      <alignment vertical="center"/>
    </xf>
    <xf numFmtId="0" fontId="0" fillId="0" borderId="0" applyNumberFormat="0" applyFill="0" applyAlignment="0" applyProtection="0">
      <alignment vertical="center"/>
    </xf>
    <xf numFmtId="0" fontId="17" fillId="0" borderId="0" applyNumberFormat="0" applyFill="0" applyAlignment="0" applyProtection="0">
      <alignment vertical="center"/>
    </xf>
    <xf numFmtId="0" fontId="0" fillId="0" borderId="0" applyNumberFormat="0" applyFill="0" applyAlignment="0" applyProtection="0">
      <alignment vertical="center"/>
    </xf>
    <xf numFmtId="0" fontId="17" fillId="0" borderId="0" applyNumberFormat="0" applyFill="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7" fillId="9" borderId="0" applyNumberFormat="0" applyBorder="0" applyAlignment="0" applyProtection="0">
      <alignment vertical="center"/>
    </xf>
    <xf numFmtId="0" fontId="0" fillId="12" borderId="0" applyNumberFormat="0" applyBorder="0" applyAlignment="0" applyProtection="0">
      <alignment vertical="center"/>
    </xf>
    <xf numFmtId="0" fontId="17"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7" fillId="16" borderId="0" applyNumberFormat="0" applyBorder="0" applyAlignment="0" applyProtection="0">
      <alignment vertical="center"/>
    </xf>
    <xf numFmtId="0" fontId="0" fillId="19" borderId="0" applyNumberFormat="0" applyBorder="0" applyAlignment="0" applyProtection="0">
      <alignment vertical="center"/>
    </xf>
    <xf numFmtId="0" fontId="17" fillId="16"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7" fillId="33" borderId="0" applyNumberFormat="0" applyBorder="0" applyAlignment="0" applyProtection="0">
      <alignment vertical="center"/>
    </xf>
    <xf numFmtId="0" fontId="0" fillId="3" borderId="0" applyNumberFormat="0" applyBorder="0" applyAlignment="0" applyProtection="0">
      <alignment vertical="center"/>
    </xf>
    <xf numFmtId="0" fontId="17" fillId="33"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7" fillId="15" borderId="0" applyNumberFormat="0" applyBorder="0" applyAlignment="0" applyProtection="0">
      <alignment vertical="center"/>
    </xf>
    <xf numFmtId="0" fontId="0" fillId="24" borderId="0" applyNumberFormat="0" applyBorder="0" applyAlignment="0" applyProtection="0">
      <alignment vertical="center"/>
    </xf>
    <xf numFmtId="0" fontId="17" fillId="1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0" borderId="0" applyNumberFormat="0" applyFill="0" applyAlignment="0" applyProtection="0">
      <alignment vertical="center"/>
    </xf>
    <xf numFmtId="0" fontId="0" fillId="0" borderId="0" applyNumberFormat="0" applyFill="0" applyAlignment="0" applyProtection="0">
      <alignment vertical="center"/>
    </xf>
    <xf numFmtId="0" fontId="0" fillId="0" borderId="0" applyNumberFormat="0" applyFill="0" applyAlignment="0" applyProtection="0">
      <alignment vertical="center"/>
    </xf>
    <xf numFmtId="0" fontId="0" fillId="0" borderId="0" applyNumberFormat="0" applyFill="0" applyAlignment="0" applyProtection="0">
      <alignment vertical="center"/>
    </xf>
    <xf numFmtId="0" fontId="0" fillId="0" borderId="0" applyNumberFormat="0" applyFill="0" applyAlignment="0" applyProtection="0">
      <alignment vertical="center"/>
    </xf>
    <xf numFmtId="0" fontId="40" fillId="31"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7" fillId="0" borderId="16" applyNumberFormat="0" applyFill="0" applyAlignment="0" applyProtection="0">
      <alignment vertical="center"/>
    </xf>
    <xf numFmtId="0" fontId="17" fillId="16"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27" fillId="0" borderId="0" applyNumberFormat="0" applyFill="0" applyAlignment="0" applyProtection="0">
      <alignment vertical="center"/>
    </xf>
    <xf numFmtId="0" fontId="17" fillId="33"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0" borderId="0" applyNumberFormat="0" applyFill="0" applyAlignment="0" applyProtection="0">
      <alignment vertical="center"/>
    </xf>
    <xf numFmtId="0" fontId="17" fillId="4" borderId="0" applyNumberFormat="0" applyBorder="0" applyAlignment="0" applyProtection="0">
      <alignment vertical="center"/>
    </xf>
    <xf numFmtId="0" fontId="17" fillId="0" borderId="0" applyNumberFormat="0" applyFill="0" applyAlignment="0" applyProtection="0">
      <alignment vertical="center"/>
    </xf>
    <xf numFmtId="0" fontId="17" fillId="21" borderId="0" applyNumberFormat="0" applyBorder="0" applyAlignment="0" applyProtection="0">
      <alignment vertical="center"/>
    </xf>
    <xf numFmtId="0" fontId="17" fillId="0" borderId="0" applyNumberFormat="0" applyFill="0" applyAlignment="0" applyProtection="0">
      <alignment vertical="center"/>
    </xf>
    <xf numFmtId="0" fontId="17" fillId="32" borderId="0" applyNumberFormat="0" applyBorder="0" applyAlignment="0" applyProtection="0">
      <alignment vertical="center"/>
    </xf>
    <xf numFmtId="0" fontId="17" fillId="0" borderId="0" applyNumberFormat="0" applyFill="0" applyAlignment="0" applyProtection="0">
      <alignment vertical="center"/>
    </xf>
    <xf numFmtId="0" fontId="17" fillId="26" borderId="0" applyNumberFormat="0" applyBorder="0" applyAlignment="0" applyProtection="0">
      <alignment vertical="center"/>
    </xf>
    <xf numFmtId="0" fontId="17" fillId="0" borderId="0" applyNumberFormat="0" applyFill="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32" borderId="0" applyNumberFormat="0" applyBorder="0" applyAlignment="0" applyProtection="0">
      <alignment vertical="center"/>
    </xf>
    <xf numFmtId="0" fontId="45" fillId="0" borderId="0" applyNumberFormat="0" applyFill="0" applyBorder="0" applyAlignment="0" applyProtection="0">
      <alignment vertical="center"/>
    </xf>
    <xf numFmtId="0" fontId="17" fillId="32" borderId="0" applyNumberFormat="0" applyBorder="0" applyAlignment="0" applyProtection="0">
      <alignment vertical="center"/>
    </xf>
    <xf numFmtId="0" fontId="45" fillId="0" borderId="0" applyNumberFormat="0" applyFill="0" applyBorder="0" applyAlignment="0" applyProtection="0">
      <alignment vertical="center"/>
    </xf>
    <xf numFmtId="0" fontId="17" fillId="32" borderId="0" applyNumberFormat="0" applyBorder="0" applyAlignment="0" applyProtection="0">
      <alignment vertical="center"/>
    </xf>
    <xf numFmtId="0" fontId="45" fillId="0" borderId="0" applyNumberFormat="0" applyFill="0" applyBorder="0" applyAlignment="0" applyProtection="0">
      <alignment vertical="center"/>
    </xf>
    <xf numFmtId="0" fontId="25" fillId="0" borderId="0" applyNumberFormat="0" applyFill="0" applyAlignment="0" applyProtection="0">
      <alignment vertical="center"/>
    </xf>
    <xf numFmtId="0" fontId="17" fillId="32" borderId="0" applyNumberFormat="0" applyBorder="0" applyAlignment="0" applyProtection="0">
      <alignment vertical="center"/>
    </xf>
    <xf numFmtId="0" fontId="45" fillId="0" borderId="0" applyNumberFormat="0" applyFill="0" applyBorder="0" applyAlignment="0" applyProtection="0">
      <alignment vertical="center"/>
    </xf>
    <xf numFmtId="0" fontId="17" fillId="32" borderId="0" applyNumberFormat="0" applyBorder="0" applyAlignment="0" applyProtection="0">
      <alignment vertical="center"/>
    </xf>
    <xf numFmtId="0" fontId="43" fillId="0" borderId="0" applyNumberFormat="0" applyFill="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21" fillId="8" borderId="11" applyNumberFormat="0" applyAlignment="0" applyProtection="0">
      <alignment vertical="center"/>
    </xf>
    <xf numFmtId="0" fontId="21" fillId="8" borderId="11" applyNumberFormat="0" applyAlignment="0" applyProtection="0">
      <alignment vertical="center"/>
    </xf>
    <xf numFmtId="0" fontId="21" fillId="8" borderId="11" applyNumberFormat="0" applyAlignment="0" applyProtection="0">
      <alignment vertical="center"/>
    </xf>
    <xf numFmtId="0" fontId="21" fillId="8" borderId="11" applyNumberFormat="0" applyAlignment="0" applyProtection="0">
      <alignment vertical="center"/>
    </xf>
    <xf numFmtId="0" fontId="21" fillId="8" borderId="11" applyNumberFormat="0" applyAlignment="0" applyProtection="0">
      <alignment vertical="center"/>
    </xf>
    <xf numFmtId="0" fontId="38" fillId="14" borderId="12" applyNumberFormat="0" applyAlignment="0" applyProtection="0">
      <alignment vertical="center"/>
    </xf>
    <xf numFmtId="0" fontId="38" fillId="14" borderId="12" applyNumberFormat="0" applyAlignment="0" applyProtection="0">
      <alignment vertical="center"/>
    </xf>
    <xf numFmtId="0" fontId="38" fillId="14" borderId="12" applyNumberFormat="0" applyAlignment="0" applyProtection="0">
      <alignment vertical="center"/>
    </xf>
    <xf numFmtId="0" fontId="38" fillId="14" borderId="12" applyNumberFormat="0" applyAlignment="0" applyProtection="0">
      <alignment vertical="center"/>
    </xf>
    <xf numFmtId="0" fontId="38" fillId="14" borderId="12" applyNumberFormat="0" applyAlignment="0" applyProtection="0">
      <alignment vertical="center"/>
    </xf>
    <xf numFmtId="0" fontId="40" fillId="31"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28" borderId="0" applyNumberFormat="0" applyBorder="0" applyAlignment="0" applyProtection="0">
      <alignment vertical="center"/>
    </xf>
    <xf numFmtId="0" fontId="0" fillId="27" borderId="14" applyNumberFormat="0" applyFont="0" applyAlignment="0" applyProtection="0">
      <alignment vertical="center"/>
    </xf>
    <xf numFmtId="0" fontId="30" fillId="28" borderId="0" applyNumberFormat="0" applyBorder="0" applyAlignment="0" applyProtection="0">
      <alignment vertical="center"/>
    </xf>
    <xf numFmtId="0" fontId="0" fillId="27" borderId="14" applyNumberFormat="0" applyFont="0" applyAlignment="0" applyProtection="0">
      <alignment vertical="center"/>
    </xf>
    <xf numFmtId="0" fontId="30" fillId="28" borderId="0" applyNumberFormat="0" applyBorder="0" applyAlignment="0" applyProtection="0">
      <alignment vertical="center"/>
    </xf>
    <xf numFmtId="0" fontId="0" fillId="27" borderId="14" applyNumberFormat="0" applyFont="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6" fillId="0" borderId="18" applyNumberFormat="0" applyFill="0" applyAlignment="0" applyProtection="0">
      <alignment vertical="center"/>
    </xf>
    <xf numFmtId="0" fontId="17" fillId="0" borderId="0" applyNumberFormat="0" applyFill="0" applyAlignment="0" applyProtection="0">
      <alignment vertical="center"/>
    </xf>
    <xf numFmtId="0" fontId="36" fillId="0" borderId="18" applyNumberFormat="0" applyFill="0" applyAlignment="0" applyProtection="0">
      <alignment vertical="center"/>
    </xf>
    <xf numFmtId="0" fontId="36" fillId="0" borderId="18" applyNumberFormat="0" applyFill="0" applyAlignment="0" applyProtection="0">
      <alignment vertical="center"/>
    </xf>
    <xf numFmtId="0" fontId="36" fillId="0" borderId="18" applyNumberFormat="0" applyFill="0" applyAlignment="0" applyProtection="0">
      <alignment vertical="center"/>
    </xf>
    <xf numFmtId="0" fontId="36" fillId="0" borderId="18" applyNumberFormat="0" applyFill="0" applyAlignment="0" applyProtection="0">
      <alignment vertical="center"/>
    </xf>
    <xf numFmtId="0" fontId="36" fillId="0" borderId="18" applyNumberFormat="0" applyFill="0" applyAlignment="0" applyProtection="0">
      <alignment vertical="center"/>
    </xf>
    <xf numFmtId="0" fontId="12" fillId="0" borderId="17" applyNumberFormat="0" applyFill="0" applyAlignment="0" applyProtection="0">
      <alignment vertical="center"/>
    </xf>
    <xf numFmtId="0" fontId="17" fillId="0" borderId="0" applyNumberFormat="0" applyFill="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12" fillId="0" borderId="17" applyNumberFormat="0" applyFill="0" applyAlignment="0" applyProtection="0">
      <alignment vertical="center"/>
    </xf>
    <xf numFmtId="0" fontId="27" fillId="0" borderId="13" applyNumberFormat="0" applyFill="0" applyAlignment="0" applyProtection="0">
      <alignment vertical="center"/>
    </xf>
    <xf numFmtId="0" fontId="26" fillId="11" borderId="11" applyNumberFormat="0" applyAlignment="0" applyProtection="0">
      <alignment vertical="center"/>
    </xf>
    <xf numFmtId="0" fontId="27" fillId="0" borderId="13" applyNumberFormat="0" applyFill="0" applyAlignment="0" applyProtection="0">
      <alignment vertical="center"/>
    </xf>
    <xf numFmtId="0" fontId="26" fillId="11" borderId="11" applyNumberFormat="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lignment vertical="center"/>
    </xf>
    <xf numFmtId="0" fontId="27" fillId="0" borderId="0" applyNumberFormat="0" applyFill="0" applyBorder="0" applyAlignment="0" applyProtection="0">
      <alignment vertical="center"/>
    </xf>
    <xf numFmtId="0" fontId="42" fillId="0" borderId="10" applyNumberFormat="0" applyFill="0" applyAlignment="0" applyProtection="0">
      <alignment vertical="center"/>
    </xf>
    <xf numFmtId="0" fontId="42" fillId="0" borderId="10" applyNumberFormat="0" applyFill="0" applyAlignment="0" applyProtection="0">
      <alignment vertical="center"/>
    </xf>
    <xf numFmtId="0" fontId="42" fillId="0" borderId="10" applyNumberFormat="0" applyFill="0" applyAlignment="0" applyProtection="0">
      <alignment vertical="center"/>
    </xf>
    <xf numFmtId="0" fontId="44" fillId="0" borderId="0"/>
    <xf numFmtId="0" fontId="42" fillId="0" borderId="10" applyNumberFormat="0" applyFill="0" applyAlignment="0" applyProtection="0">
      <alignment vertical="center"/>
    </xf>
    <xf numFmtId="0" fontId="44" fillId="0" borderId="0"/>
    <xf numFmtId="0" fontId="42" fillId="0" borderId="10" applyNumberFormat="0" applyFill="0" applyAlignment="0" applyProtection="0">
      <alignment vertical="center"/>
    </xf>
    <xf numFmtId="0" fontId="44" fillId="0" borderId="0"/>
    <xf numFmtId="0" fontId="42" fillId="0" borderId="10" applyNumberFormat="0" applyFill="0" applyAlignment="0" applyProtection="0">
      <alignment vertical="center"/>
    </xf>
    <xf numFmtId="0" fontId="44" fillId="0" borderId="0"/>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4" fillId="0" borderId="0"/>
    <xf numFmtId="0" fontId="44" fillId="0" borderId="0"/>
    <xf numFmtId="0" fontId="0" fillId="27" borderId="14" applyNumberFormat="0" applyFont="0" applyAlignment="0" applyProtection="0">
      <alignment vertical="center"/>
    </xf>
    <xf numFmtId="0" fontId="46" fillId="0" borderId="0" applyNumberFormat="0" applyFill="0" applyAlignment="0" applyProtection="0">
      <alignment vertical="center"/>
    </xf>
    <xf numFmtId="0" fontId="0" fillId="27" borderId="14" applyNumberFormat="0" applyFont="0" applyAlignment="0" applyProtection="0">
      <alignment vertical="center"/>
    </xf>
    <xf numFmtId="0" fontId="0" fillId="27" borderId="14" applyNumberFormat="0" applyFont="0" applyAlignment="0" applyProtection="0">
      <alignment vertical="center"/>
    </xf>
    <xf numFmtId="0" fontId="23" fillId="8" borderId="9" applyNumberFormat="0" applyAlignment="0" applyProtection="0">
      <alignment vertical="center"/>
    </xf>
    <xf numFmtId="0" fontId="23" fillId="8" borderId="9" applyNumberFormat="0" applyAlignment="0" applyProtection="0">
      <alignment vertical="center"/>
    </xf>
    <xf numFmtId="0" fontId="23" fillId="8" borderId="9" applyNumberFormat="0" applyAlignment="0" applyProtection="0">
      <alignment vertical="center"/>
    </xf>
    <xf numFmtId="0" fontId="23" fillId="8" borderId="9" applyNumberFormat="0" applyAlignment="0" applyProtection="0">
      <alignment vertical="center"/>
    </xf>
    <xf numFmtId="0" fontId="23" fillId="8" borderId="9" applyNumberFormat="0" applyAlignment="0" applyProtection="0">
      <alignment vertical="center"/>
    </xf>
    <xf numFmtId="0" fontId="23" fillId="8" borderId="9" applyNumberFormat="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Alignment="0" applyProtection="0"/>
    <xf numFmtId="0" fontId="46" fillId="0" borderId="0" applyNumberFormat="0" applyFill="0" applyBorder="0" applyAlignment="0" applyProtection="0">
      <alignment vertical="center"/>
    </xf>
    <xf numFmtId="0" fontId="24" fillId="0" borderId="0">
      <alignment vertical="center"/>
    </xf>
    <xf numFmtId="0" fontId="46" fillId="0" borderId="0" applyNumberFormat="0" applyFill="0" applyBorder="0" applyAlignment="0" applyProtection="0">
      <alignment vertical="center"/>
    </xf>
    <xf numFmtId="0" fontId="44" fillId="0" borderId="0" applyNumberFormat="0" applyFill="0" applyAlignment="0" applyProtection="0"/>
    <xf numFmtId="0" fontId="46" fillId="0" borderId="0" applyNumberFormat="0" applyFill="0" applyBorder="0" applyAlignment="0" applyProtection="0">
      <alignment vertical="center"/>
    </xf>
    <xf numFmtId="0" fontId="44" fillId="0" borderId="0" applyNumberFormat="0" applyFill="0" applyAlignment="0" applyProtection="0"/>
    <xf numFmtId="0" fontId="46" fillId="0" borderId="0" applyNumberFormat="0" applyFill="0" applyBorder="0" applyAlignment="0" applyProtection="0">
      <alignment vertical="center"/>
    </xf>
    <xf numFmtId="0" fontId="44" fillId="0" borderId="0" applyNumberFormat="0" applyFill="0" applyAlignment="0" applyProtection="0"/>
    <xf numFmtId="0" fontId="46" fillId="0" borderId="0" applyNumberFormat="0" applyFill="0" applyBorder="0" applyAlignment="0" applyProtection="0">
      <alignment vertical="center"/>
    </xf>
    <xf numFmtId="0" fontId="44" fillId="0" borderId="0" applyNumberFormat="0" applyFill="0" applyAlignment="0" applyProtection="0"/>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4" fillId="0" borderId="0">
      <alignment vertical="center"/>
    </xf>
    <xf numFmtId="0" fontId="44" fillId="0" borderId="0" applyNumberFormat="0" applyFill="0" applyAlignment="0" applyProtection="0"/>
    <xf numFmtId="0" fontId="26" fillId="0" borderId="11" applyNumberFormat="0" applyFill="0" applyAlignment="0" applyProtection="0">
      <alignment vertical="center"/>
    </xf>
    <xf numFmtId="0" fontId="24" fillId="0" borderId="0">
      <alignment vertical="center"/>
    </xf>
    <xf numFmtId="0" fontId="44" fillId="0" borderId="0"/>
    <xf numFmtId="0" fontId="44" fillId="0" borderId="0" applyNumberFormat="0" applyFill="0" applyAlignment="0" applyProtection="0"/>
    <xf numFmtId="0" fontId="44" fillId="0" borderId="0"/>
    <xf numFmtId="0" fontId="44" fillId="0" borderId="0" applyNumberFormat="0" applyFill="0" applyAlignment="0" applyProtection="0"/>
    <xf numFmtId="0" fontId="44" fillId="0" borderId="0"/>
    <xf numFmtId="0" fontId="44" fillId="0" borderId="0" applyNumberFormat="0" applyFill="0" applyAlignment="0" applyProtection="0"/>
    <xf numFmtId="0" fontId="44" fillId="0" borderId="0"/>
    <xf numFmtId="0" fontId="44" fillId="0" borderId="0" applyNumberFormat="0" applyFill="0" applyAlignment="0" applyProtection="0"/>
    <xf numFmtId="0" fontId="44" fillId="0" borderId="0"/>
    <xf numFmtId="0" fontId="44" fillId="0" borderId="0" applyNumberFormat="0" applyFill="0" applyAlignment="0" applyProtection="0"/>
    <xf numFmtId="0" fontId="44" fillId="0" borderId="0" applyNumberFormat="0" applyFill="0" applyAlignment="0" applyProtection="0"/>
    <xf numFmtId="0" fontId="44" fillId="0" borderId="0"/>
    <xf numFmtId="0" fontId="38" fillId="0" borderId="12" applyNumberFormat="0" applyFill="0" applyAlignment="0" applyProtection="0">
      <alignment vertical="center"/>
    </xf>
    <xf numFmtId="0" fontId="45" fillId="0" borderId="0" applyNumberFormat="0" applyFill="0" applyAlignment="0" applyProtection="0">
      <alignment vertical="center"/>
    </xf>
    <xf numFmtId="0" fontId="0" fillId="0" borderId="14" applyNumberFormat="0" applyFill="0" applyAlignment="0" applyProtection="0">
      <alignment vertical="center"/>
    </xf>
  </cellStyleXfs>
  <cellXfs count="66">
    <xf numFmtId="0" fontId="0" fillId="0" borderId="0" xfId="0"/>
    <xf numFmtId="0" fontId="1" fillId="0" borderId="0" xfId="0" applyFont="1" applyFill="1" applyProtection="1">
      <protection locked="0"/>
    </xf>
    <xf numFmtId="0" fontId="0" fillId="0" borderId="0" xfId="0" applyFill="1" applyBorder="1" applyAlignment="1">
      <alignment vertical="center" wrapText="1"/>
    </xf>
    <xf numFmtId="0" fontId="0" fillId="0" borderId="0" xfId="0" applyFill="1" applyBorder="1" applyAlignment="1" applyProtection="1">
      <alignment vertical="center" wrapText="1"/>
      <protection locked="0"/>
    </xf>
    <xf numFmtId="0" fontId="0" fillId="0" borderId="0" xfId="0" applyFill="1" applyBorder="1" applyAlignment="1" applyProtection="1">
      <alignment horizontal="left" vertical="center" wrapText="1"/>
      <protection locked="0"/>
    </xf>
    <xf numFmtId="177" fontId="0" fillId="0" borderId="0" xfId="0" applyNumberFormat="1" applyFill="1" applyBorder="1" applyAlignment="1" applyProtection="1">
      <alignment vertical="center" wrapText="1"/>
      <protection locked="0"/>
    </xf>
    <xf numFmtId="0" fontId="0" fillId="0" borderId="0" xfId="0" applyNumberFormat="1" applyFill="1" applyBorder="1" applyAlignment="1" applyProtection="1">
      <alignment vertical="center" wrapText="1"/>
      <protection locked="0"/>
    </xf>
    <xf numFmtId="178" fontId="0" fillId="0" borderId="0" xfId="0" applyNumberForma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177" fontId="3" fillId="0" borderId="2"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178" fontId="3"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left" vertical="center" wrapText="1"/>
      <protection locked="0"/>
    </xf>
    <xf numFmtId="177" fontId="1"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center" vertical="center" wrapText="1"/>
      <protection locked="0"/>
    </xf>
    <xf numFmtId="178" fontId="1" fillId="0" borderId="2" xfId="0" applyNumberFormat="1" applyFont="1" applyFill="1" applyBorder="1" applyAlignment="1" applyProtection="1">
      <alignment horizontal="center" vertical="center" wrapText="1"/>
      <protection locked="0"/>
    </xf>
    <xf numFmtId="177" fontId="1" fillId="0" borderId="2"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vertical="center" wrapText="1"/>
      <protection locked="0"/>
    </xf>
    <xf numFmtId="176" fontId="1" fillId="0" borderId="2" xfId="0" applyNumberFormat="1" applyFont="1" applyFill="1" applyBorder="1" applyAlignment="1" applyProtection="1">
      <alignment horizontal="center" vertical="center" wrapText="1"/>
      <protection locked="0"/>
    </xf>
    <xf numFmtId="9" fontId="1" fillId="0" borderId="2" xfId="0" applyNumberFormat="1" applyFont="1" applyFill="1" applyBorder="1" applyAlignment="1" applyProtection="1">
      <alignment horizontal="center" vertical="center" wrapText="1"/>
      <protection locked="0"/>
    </xf>
    <xf numFmtId="177" fontId="4" fillId="0" borderId="2"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left" vertical="top" wrapText="1"/>
      <protection locked="0"/>
    </xf>
    <xf numFmtId="0" fontId="5"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77" fontId="6" fillId="0" borderId="2" xfId="0" applyNumberFormat="1" applyFont="1" applyFill="1" applyBorder="1" applyAlignment="1">
      <alignment horizontal="center" vertical="center" wrapText="1"/>
    </xf>
    <xf numFmtId="0" fontId="6" fillId="0" borderId="2" xfId="0" applyFont="1" applyFill="1" applyBorder="1" applyAlignment="1">
      <alignment horizontal="justify" vertical="center" wrapText="1"/>
    </xf>
    <xf numFmtId="178" fontId="6" fillId="0" borderId="2" xfId="0" applyNumberFormat="1" applyFont="1" applyFill="1" applyBorder="1" applyAlignment="1">
      <alignment horizontal="center" vertical="center" wrapText="1"/>
    </xf>
    <xf numFmtId="177" fontId="3" fillId="0" borderId="2" xfId="0" applyNumberFormat="1" applyFont="1" applyFill="1" applyBorder="1" applyAlignment="1" applyProtection="1">
      <alignment horizontal="justify"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0" xfId="0" applyFont="1" applyFill="1" applyProtection="1">
      <protection locked="0"/>
    </xf>
    <xf numFmtId="0" fontId="7" fillId="2" borderId="0" xfId="0" applyFont="1" applyFill="1" applyBorder="1" applyAlignment="1" applyProtection="1">
      <alignment vertical="center" wrapText="1"/>
      <protection locked="0"/>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178" fontId="7" fillId="0" borderId="0" xfId="0" applyNumberFormat="1"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178" fontId="9" fillId="0" borderId="2" xfId="0" applyNumberFormat="1"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vertical="top" wrapText="1"/>
      <protection locked="0"/>
    </xf>
    <xf numFmtId="0" fontId="4" fillId="0" borderId="2" xfId="0" applyNumberFormat="1" applyFont="1" applyFill="1" applyBorder="1" applyAlignment="1" applyProtection="1">
      <alignment horizontal="center" vertical="center" wrapText="1"/>
      <protection locked="0"/>
    </xf>
    <xf numFmtId="178" fontId="4" fillId="0" borderId="2"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vertical="center" wrapText="1"/>
      <protection locked="0"/>
    </xf>
    <xf numFmtId="0" fontId="4" fillId="0" borderId="2" xfId="0" applyFont="1" applyFill="1" applyBorder="1" applyAlignment="1" applyProtection="1">
      <alignment horizontal="left" vertical="top" wrapText="1"/>
      <protection locked="0"/>
    </xf>
    <xf numFmtId="176" fontId="4" fillId="2" borderId="2"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179" fontId="4" fillId="0" borderId="2" xfId="0" applyNumberFormat="1"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wrapText="1"/>
      <protection locked="0"/>
    </xf>
    <xf numFmtId="0" fontId="10" fillId="0" borderId="2" xfId="0" applyNumberFormat="1" applyFont="1" applyFill="1" applyBorder="1" applyAlignment="1">
      <alignment vertical="center" wrapText="1"/>
    </xf>
    <xf numFmtId="0" fontId="10" fillId="0" borderId="2" xfId="0" applyFont="1" applyFill="1" applyBorder="1" applyAlignment="1">
      <alignment vertical="center" wrapText="1"/>
    </xf>
    <xf numFmtId="0" fontId="11" fillId="0" borderId="0" xfId="0" applyFont="1" applyFill="1" applyBorder="1" applyAlignment="1" applyProtection="1">
      <alignment horizontal="center" vertical="center" wrapText="1"/>
      <protection locked="0"/>
    </xf>
  </cellXfs>
  <cellStyles count="368">
    <cellStyle name="常规" xfId="0" builtinId="0"/>
    <cellStyle name="货币[0]" xfId="1" builtinId="7"/>
    <cellStyle name="货币" xfId="2" builtinId="4"/>
    <cellStyle name="60% - Accent2 4" xfId="3"/>
    <cellStyle name="20% - 强调文字颜色 3" xfId="4" builtinId="38"/>
    <cellStyle name="输入" xfId="5" builtinId="20"/>
    <cellStyle name="Accent1 5" xfId="6"/>
    <cellStyle name="千位分隔[0]" xfId="7" builtinId="6"/>
    <cellStyle name="40% - 强调文字颜色 3" xfId="8" builtinId="39"/>
    <cellStyle name="计算 2" xfId="9"/>
    <cellStyle name="常规 31 2" xfId="10"/>
    <cellStyle name="Input 2" xfId="11"/>
    <cellStyle name="差" xfId="12" builtinId="27"/>
    <cellStyle name="千位分隔" xfId="13" builtinId="3"/>
    <cellStyle name="60% - 强调文字颜色 3" xfId="14" builtinId="40"/>
    <cellStyle name="Accent6 4" xfId="15"/>
    <cellStyle name="超链接" xfId="16" builtinId="8"/>
    <cellStyle name="百分比" xfId="17" builtinId="5"/>
    <cellStyle name="40% - Accent5 7" xfId="18"/>
    <cellStyle name="已访问的超链接" xfId="19" builtinId="9"/>
    <cellStyle name="Accent4 5" xfId="20"/>
    <cellStyle name="注释" xfId="21" builtinId="10"/>
    <cellStyle name="20% - Accent4 4" xfId="22"/>
    <cellStyle name="60% - 强调文字颜色 2" xfId="23" builtinId="36"/>
    <cellStyle name="Accent6 3" xfId="24"/>
    <cellStyle name="标题 4" xfId="25" builtinId="19"/>
    <cellStyle name="警告文本" xfId="26" builtinId="11"/>
    <cellStyle name="标题" xfId="27" builtinId="15"/>
    <cellStyle name="Explanatory Text 3" xfId="28"/>
    <cellStyle name="解释性文本" xfId="29" builtinId="53"/>
    <cellStyle name="标题 1" xfId="30" builtinId="16"/>
    <cellStyle name="标题 2" xfId="31" builtinId="17"/>
    <cellStyle name="60% - 强调文字颜色 1" xfId="32" builtinId="32"/>
    <cellStyle name="Accent6 2" xfId="33"/>
    <cellStyle name="标题 3" xfId="34" builtinId="18"/>
    <cellStyle name="输出" xfId="35" builtinId="21"/>
    <cellStyle name="40% - Accent1 4" xfId="36"/>
    <cellStyle name="60% - 强调文字颜色 4" xfId="37" builtinId="44"/>
    <cellStyle name="Accent6 5" xfId="38"/>
    <cellStyle name="计算" xfId="39" builtinId="22"/>
    <cellStyle name="检查单元格" xfId="40" builtinId="23"/>
    <cellStyle name="20% - 着色 1 2" xfId="41"/>
    <cellStyle name="20% - Accent1 4" xfId="42"/>
    <cellStyle name="好 2" xfId="43"/>
    <cellStyle name="20% - 强调文字颜色 6" xfId="44" builtinId="50"/>
    <cellStyle name="强调文字颜色 2" xfId="45" builtinId="33"/>
    <cellStyle name="40% - 着色 5 2" xfId="46"/>
    <cellStyle name="Calculation 4" xfId="47"/>
    <cellStyle name="链接单元格" xfId="48" builtinId="24"/>
    <cellStyle name="Neutral 3" xfId="49"/>
    <cellStyle name="汇总" xfId="50" builtinId="25"/>
    <cellStyle name="好" xfId="51" builtinId="26"/>
    <cellStyle name="20% - Accent3 2" xfId="52"/>
    <cellStyle name="适中" xfId="53" builtinId="28"/>
    <cellStyle name="20% - 强调文字颜色 5" xfId="54" builtinId="46"/>
    <cellStyle name="强调文字颜色 1" xfId="55" builtinId="29"/>
    <cellStyle name="Total 6" xfId="56"/>
    <cellStyle name="20% - 强调文字颜色 1" xfId="57" builtinId="30"/>
    <cellStyle name="40% - 强调文字颜色 1" xfId="58" builtinId="31"/>
    <cellStyle name="Total 7" xfId="59"/>
    <cellStyle name="输出 2" xfId="60"/>
    <cellStyle name="20% - 强调文字颜色 2" xfId="61" builtinId="34"/>
    <cellStyle name="40% - 强调文字颜色 2" xfId="62" builtinId="35"/>
    <cellStyle name="强调文字颜色 3" xfId="63" builtinId="37"/>
    <cellStyle name="强调文字颜色 4" xfId="64" builtinId="41"/>
    <cellStyle name="20% - 强调文字颜色 4" xfId="65" builtinId="42"/>
    <cellStyle name="Input 3" xfId="66"/>
    <cellStyle name="40% - 强调文字颜色 4" xfId="67" builtinId="43"/>
    <cellStyle name="强调文字颜色 5" xfId="68" builtinId="45"/>
    <cellStyle name="Input 4" xfId="69"/>
    <cellStyle name="40% - 强调文字颜色 5" xfId="70" builtinId="47"/>
    <cellStyle name="60% - 着色 6 2" xfId="71"/>
    <cellStyle name="Accent6 6" xfId="72"/>
    <cellStyle name="60% - 强调文字颜色 5" xfId="73" builtinId="48"/>
    <cellStyle name="强调文字颜色 6" xfId="74" builtinId="49"/>
    <cellStyle name="Heading 3 2" xfId="75"/>
    <cellStyle name="Input 5" xfId="76"/>
    <cellStyle name="适中 2" xfId="77"/>
    <cellStyle name="着色 5 2" xfId="78"/>
    <cellStyle name="40% - 强调文字颜色 6" xfId="79" builtinId="51"/>
    <cellStyle name="Accent6 7" xfId="80"/>
    <cellStyle name="60% - 强调文字颜色 6" xfId="81" builtinId="52"/>
    <cellStyle name="20% - Accent2 2" xfId="82"/>
    <cellStyle name="20% - Accent1 3" xfId="83"/>
    <cellStyle name="20% - Accent1 5" xfId="84"/>
    <cellStyle name="20% - Accent1 6" xfId="85"/>
    <cellStyle name="40% - Accent3 2" xfId="86"/>
    <cellStyle name="20% - Accent1 2" xfId="87"/>
    <cellStyle name="20% - Accent1 7" xfId="88"/>
    <cellStyle name="40% - Accent3 3" xfId="89"/>
    <cellStyle name="??" xfId="90"/>
    <cellStyle name="0,0_x000d_&#10;NA_x000d_&#10;" xfId="91"/>
    <cellStyle name="0,0_x000d_&#10;NA_x000d_&#10; 2 2" xfId="92"/>
    <cellStyle name="20% - Accent2 3" xfId="93"/>
    <cellStyle name="20% - Accent2 4" xfId="94"/>
    <cellStyle name="20% - Accent2 5" xfId="95"/>
    <cellStyle name="20% - Accent2 6" xfId="96"/>
    <cellStyle name="40% - Accent4 2" xfId="97"/>
    <cellStyle name="20% - Accent2 7" xfId="98"/>
    <cellStyle name="40% - Accent4 3" xfId="99"/>
    <cellStyle name="样式 1" xfId="100"/>
    <cellStyle name="20% - Accent3 3" xfId="101"/>
    <cellStyle name="20% - Accent3 4" xfId="102"/>
    <cellStyle name="20% - Accent3 5" xfId="103"/>
    <cellStyle name="20% - Accent3 6" xfId="104"/>
    <cellStyle name="40% - Accent5 2" xfId="105"/>
    <cellStyle name="20% - Accent3 7" xfId="106"/>
    <cellStyle name="40% - Accent5 3" xfId="107"/>
    <cellStyle name="20% - Accent4 2" xfId="108"/>
    <cellStyle name="常规 4" xfId="109"/>
    <cellStyle name="20% - Accent4 3" xfId="110"/>
    <cellStyle name="20% - Accent4 5" xfId="111"/>
    <cellStyle name="20% - Accent4 6" xfId="112"/>
    <cellStyle name="40% - Accent6 2" xfId="113"/>
    <cellStyle name="20% - Accent4 7" xfId="114"/>
    <cellStyle name="40% - Accent6 3" xfId="115"/>
    <cellStyle name="常规 9" xfId="116"/>
    <cellStyle name="20% - Accent5 2" xfId="117"/>
    <cellStyle name="20% - Accent5 3" xfId="118"/>
    <cellStyle name="20% - Accent5 4" xfId="119"/>
    <cellStyle name="20% - Accent5 5" xfId="120"/>
    <cellStyle name="20% - Accent5 6" xfId="121"/>
    <cellStyle name="20% - Accent5 7" xfId="122"/>
    <cellStyle name="20% - Accent6 2" xfId="123"/>
    <cellStyle name="20% - Accent6 3" xfId="124"/>
    <cellStyle name="20% - Accent6 4" xfId="125"/>
    <cellStyle name="20% - Accent6 5" xfId="126"/>
    <cellStyle name="20% - Accent6 6" xfId="127"/>
    <cellStyle name="20% - Accent6 7" xfId="128"/>
    <cellStyle name="20% - 着色 2 2" xfId="129"/>
    <cellStyle name="20% - 着色 3 2" xfId="130"/>
    <cellStyle name="Check Cell 5" xfId="131"/>
    <cellStyle name="20% - 着色 4 2" xfId="132"/>
    <cellStyle name="常规 13" xfId="133"/>
    <cellStyle name="20% - 着色 5 2" xfId="134"/>
    <cellStyle name="着色 1 2" xfId="135"/>
    <cellStyle name="20% - 着色 6 2" xfId="136"/>
    <cellStyle name="着色 2 2" xfId="137"/>
    <cellStyle name="40% - Accent1 2" xfId="138"/>
    <cellStyle name="40% - Accent1 3" xfId="139"/>
    <cellStyle name="40% - Accent1 5" xfId="140"/>
    <cellStyle name="40% - Accent1 6" xfId="141"/>
    <cellStyle name="60% - Accent3 2" xfId="142"/>
    <cellStyle name="40% - Accent1 7" xfId="143"/>
    <cellStyle name="60% - Accent3 3" xfId="144"/>
    <cellStyle name="40% - Accent2 2" xfId="145"/>
    <cellStyle name="40% - Accent2 3" xfId="146"/>
    <cellStyle name="40% - Accent2 4" xfId="147"/>
    <cellStyle name="40% - Accent2 5" xfId="148"/>
    <cellStyle name="40% - Accent2 6" xfId="149"/>
    <cellStyle name="60% - Accent4 2" xfId="150"/>
    <cellStyle name="40% - Accent2 7" xfId="151"/>
    <cellStyle name="60% - Accent4 3" xfId="152"/>
    <cellStyle name="40% - Accent3 4" xfId="153"/>
    <cellStyle name="40% - Accent3 5" xfId="154"/>
    <cellStyle name="40% - Accent3 6" xfId="155"/>
    <cellStyle name="60% - Accent5 2" xfId="156"/>
    <cellStyle name="40% - Accent3 7" xfId="157"/>
    <cellStyle name="60% - Accent5 3" xfId="158"/>
    <cellStyle name="40% - Accent4 4" xfId="159"/>
    <cellStyle name="40% - Accent4 5" xfId="160"/>
    <cellStyle name="40% - Accent4 6" xfId="161"/>
    <cellStyle name="60% - Accent6 2" xfId="162"/>
    <cellStyle name="40% - Accent4 7" xfId="163"/>
    <cellStyle name="60% - Accent6 3" xfId="164"/>
    <cellStyle name="40% - Accent5 4" xfId="165"/>
    <cellStyle name="40% - Accent5 5" xfId="166"/>
    <cellStyle name="40% - Accent5 6" xfId="167"/>
    <cellStyle name="40% - Accent6 4" xfId="168"/>
    <cellStyle name="40% - Accent6 5" xfId="169"/>
    <cellStyle name="40% - Accent6 6" xfId="170"/>
    <cellStyle name="40% - Accent6 7" xfId="171"/>
    <cellStyle name="40% - 着色 1 2" xfId="172"/>
    <cellStyle name="40% - 着色 2 2" xfId="173"/>
    <cellStyle name="40% - 着色 3 2" xfId="174"/>
    <cellStyle name="40% - 着色 4 2" xfId="175"/>
    <cellStyle name="40% - 着色 6 2" xfId="176"/>
    <cellStyle name="Neutral 5" xfId="177"/>
    <cellStyle name="60% - Accent1 2" xfId="178"/>
    <cellStyle name="60% - Accent1 3" xfId="179"/>
    <cellStyle name="60% - Accent1 4" xfId="180"/>
    <cellStyle name="60% - Accent1 5" xfId="181"/>
    <cellStyle name="60% - Accent1 6" xfId="182"/>
    <cellStyle name="60% - Accent1 7" xfId="183"/>
    <cellStyle name="60% - Accent2 2" xfId="184"/>
    <cellStyle name="60% - Accent2 3" xfId="185"/>
    <cellStyle name="60% - Accent2 5" xfId="186"/>
    <cellStyle name="60% - Accent2 6" xfId="187"/>
    <cellStyle name="60% - Accent2 7" xfId="188"/>
    <cellStyle name="60% - Accent3 4" xfId="189"/>
    <cellStyle name="60% - Accent3 5" xfId="190"/>
    <cellStyle name="60% - Accent3 6" xfId="191"/>
    <cellStyle name="60% - Accent3 7" xfId="192"/>
    <cellStyle name="60% - Accent4 4" xfId="193"/>
    <cellStyle name="60% - Accent4 5" xfId="194"/>
    <cellStyle name="60% - Accent4 6" xfId="195"/>
    <cellStyle name="标题 3 2" xfId="196"/>
    <cellStyle name="60% - Accent4 7" xfId="197"/>
    <cellStyle name="60% - Accent5 4" xfId="198"/>
    <cellStyle name="60% - Accent5 5" xfId="199"/>
    <cellStyle name="60% - Accent5 6" xfId="200"/>
    <cellStyle name="标题 4 2" xfId="201"/>
    <cellStyle name="60% - Accent5 7" xfId="202"/>
    <cellStyle name="60% - Accent6 4" xfId="203"/>
    <cellStyle name="60% - Accent6 5" xfId="204"/>
    <cellStyle name="60% - Accent6 6" xfId="205"/>
    <cellStyle name="60% - Accent6 7" xfId="206"/>
    <cellStyle name="60% - 着色 1 2" xfId="207"/>
    <cellStyle name="Accent1 6" xfId="208"/>
    <cellStyle name="60% - 着色 2 2" xfId="209"/>
    <cellStyle name="Accent2 6" xfId="210"/>
    <cellStyle name="60% - 着色 3 2" xfId="211"/>
    <cellStyle name="Accent3 6" xfId="212"/>
    <cellStyle name="60% - 着色 4 2" xfId="213"/>
    <cellStyle name="Accent4 6" xfId="214"/>
    <cellStyle name="60% - 着色 5 2" xfId="215"/>
    <cellStyle name="Accent5 6" xfId="216"/>
    <cellStyle name="Accent1 2" xfId="217"/>
    <cellStyle name="Accent1 3" xfId="218"/>
    <cellStyle name="Accent1 4" xfId="219"/>
    <cellStyle name="Accent1 7" xfId="220"/>
    <cellStyle name="Accent2 2" xfId="221"/>
    <cellStyle name="Accent2 3" xfId="222"/>
    <cellStyle name="Accent2 4" xfId="223"/>
    <cellStyle name="Accent2 5" xfId="224"/>
    <cellStyle name="Accent2 7" xfId="225"/>
    <cellStyle name="Accent3 2" xfId="226"/>
    <cellStyle name="Warning Text 4" xfId="227"/>
    <cellStyle name="Accent3 3" xfId="228"/>
    <cellStyle name="Warning Text 5" xfId="229"/>
    <cellStyle name="Accent3 4" xfId="230"/>
    <cellStyle name="Warning Text 6" xfId="231"/>
    <cellStyle name="解释性文本 2" xfId="232"/>
    <cellStyle name="Accent3 5" xfId="233"/>
    <cellStyle name="Warning Text 7" xfId="234"/>
    <cellStyle name="Accent3 7" xfId="235"/>
    <cellStyle name="差 2" xfId="236"/>
    <cellStyle name="Accent4 2" xfId="237"/>
    <cellStyle name="Accent4 3" xfId="238"/>
    <cellStyle name="Accent4 4" xfId="239"/>
    <cellStyle name="Accent4 7" xfId="240"/>
    <cellStyle name="Accent5 2" xfId="241"/>
    <cellStyle name="Accent5 3" xfId="242"/>
    <cellStyle name="Accent5 4" xfId="243"/>
    <cellStyle name="Accent5 5" xfId="244"/>
    <cellStyle name="Accent5 7" xfId="245"/>
    <cellStyle name="Bad 2" xfId="246"/>
    <cellStyle name="Bad 3" xfId="247"/>
    <cellStyle name="Bad 4" xfId="248"/>
    <cellStyle name="Bad 5" xfId="249"/>
    <cellStyle name="Bad 6" xfId="250"/>
    <cellStyle name="Bad 7" xfId="251"/>
    <cellStyle name="Calculation 2" xfId="252"/>
    <cellStyle name="Calculation 3" xfId="253"/>
    <cellStyle name="Calculation 5" xfId="254"/>
    <cellStyle name="Calculation 6" xfId="255"/>
    <cellStyle name="Calculation 7" xfId="256"/>
    <cellStyle name="Check Cell 2" xfId="257"/>
    <cellStyle name="Check Cell 3" xfId="258"/>
    <cellStyle name="Check Cell 4" xfId="259"/>
    <cellStyle name="Check Cell 6" xfId="260"/>
    <cellStyle name="Check Cell 7" xfId="261"/>
    <cellStyle name="Neutral 2" xfId="262"/>
    <cellStyle name="Explanatory Text 2" xfId="263"/>
    <cellStyle name="Explanatory Text 4" xfId="264"/>
    <cellStyle name="Explanatory Text 5" xfId="265"/>
    <cellStyle name="Explanatory Text 6" xfId="266"/>
    <cellStyle name="Explanatory Text 7" xfId="267"/>
    <cellStyle name="Good 2" xfId="268"/>
    <cellStyle name="Note 5" xfId="269"/>
    <cellStyle name="Good 3" xfId="270"/>
    <cellStyle name="Note 6" xfId="271"/>
    <cellStyle name="Good 4" xfId="272"/>
    <cellStyle name="Note 7" xfId="273"/>
    <cellStyle name="Good 5" xfId="274"/>
    <cellStyle name="Good 6" xfId="275"/>
    <cellStyle name="Good 7" xfId="276"/>
    <cellStyle name="Heading 1 2" xfId="277"/>
    <cellStyle name="着色 3 2" xfId="278"/>
    <cellStyle name="Heading 1 3" xfId="279"/>
    <cellStyle name="Heading 1 4" xfId="280"/>
    <cellStyle name="Heading 1 5" xfId="281"/>
    <cellStyle name="Heading 1 6" xfId="282"/>
    <cellStyle name="Heading 1 7" xfId="283"/>
    <cellStyle name="Heading 2 2" xfId="284"/>
    <cellStyle name="着色 4 2" xfId="285"/>
    <cellStyle name="Heading 2 3" xfId="286"/>
    <cellStyle name="Heading 2 4" xfId="287"/>
    <cellStyle name="Heading 2 5" xfId="288"/>
    <cellStyle name="Heading 2 6" xfId="289"/>
    <cellStyle name="Heading 2 7" xfId="290"/>
    <cellStyle name="Heading 3 3" xfId="291"/>
    <cellStyle name="Input 6" xfId="292"/>
    <cellStyle name="Heading 3 4" xfId="293"/>
    <cellStyle name="Input 7" xfId="294"/>
    <cellStyle name="Heading 3 5" xfId="295"/>
    <cellStyle name="Heading 3 6" xfId="296"/>
    <cellStyle name="Heading 3 7" xfId="297"/>
    <cellStyle name="Heading 4 2" xfId="298"/>
    <cellStyle name="着色 6 2" xfId="299"/>
    <cellStyle name="Heading 4 3" xfId="300"/>
    <cellStyle name="Heading 4 4" xfId="301"/>
    <cellStyle name="Heading 4 5" xfId="302"/>
    <cellStyle name="Heading 4 6" xfId="303"/>
    <cellStyle name="常规 2" xfId="304"/>
    <cellStyle name="Heading 4 7" xfId="305"/>
    <cellStyle name="Linked Cell 2" xfId="306"/>
    <cellStyle name="Linked Cell 3" xfId="307"/>
    <cellStyle name="Linked Cell 4" xfId="308"/>
    <cellStyle name="Normal 2" xfId="309"/>
    <cellStyle name="Linked Cell 5" xfId="310"/>
    <cellStyle name="Normal 3" xfId="311"/>
    <cellStyle name="Linked Cell 6" xfId="312"/>
    <cellStyle name="Normal 4" xfId="313"/>
    <cellStyle name="Linked Cell 7" xfId="314"/>
    <cellStyle name="Normal 5" xfId="315"/>
    <cellStyle name="Neutral 4" xfId="316"/>
    <cellStyle name="Neutral 6" xfId="317"/>
    <cellStyle name="Neutral 7" xfId="318"/>
    <cellStyle name="Normal 6" xfId="319"/>
    <cellStyle name="Normal 7" xfId="320"/>
    <cellStyle name="Note 2" xfId="321"/>
    <cellStyle name="标题 5" xfId="322"/>
    <cellStyle name="Note 3" xfId="323"/>
    <cellStyle name="Note 4" xfId="324"/>
    <cellStyle name="Output 2" xfId="325"/>
    <cellStyle name="Output 3" xfId="326"/>
    <cellStyle name="Output 4" xfId="327"/>
    <cellStyle name="Output 5" xfId="328"/>
    <cellStyle name="Output 6" xfId="329"/>
    <cellStyle name="Output 7" xfId="330"/>
    <cellStyle name="Title 2" xfId="331"/>
    <cellStyle name="常规 2 2" xfId="332"/>
    <cellStyle name="Title 3" xfId="333"/>
    <cellStyle name="常规 2 3" xfId="334"/>
    <cellStyle name="Title 4" xfId="335"/>
    <cellStyle name="常规 2 4" xfId="336"/>
    <cellStyle name="Title 5" xfId="337"/>
    <cellStyle name="常规 2 5" xfId="338"/>
    <cellStyle name="Title 6" xfId="339"/>
    <cellStyle name="常规 2 6" xfId="340"/>
    <cellStyle name="Title 7" xfId="341"/>
    <cellStyle name="常规 2 7" xfId="342"/>
    <cellStyle name="Total 2" xfId="343"/>
    <cellStyle name="Total 3" xfId="344"/>
    <cellStyle name="Total 4" xfId="345"/>
    <cellStyle name="Total 5" xfId="346"/>
    <cellStyle name="Warning Text 2" xfId="347"/>
    <cellStyle name="Warning Text 3" xfId="348"/>
    <cellStyle name="常规 10" xfId="349"/>
    <cellStyle name="常规 2 8" xfId="350"/>
    <cellStyle name="输入 2" xfId="351"/>
    <cellStyle name="常规 35" xfId="352"/>
    <cellStyle name="常规 4 2" xfId="353"/>
    <cellStyle name="常规 4 2 2" xfId="354"/>
    <cellStyle name="常规 4 4" xfId="355"/>
    <cellStyle name="常规 4 2 3" xfId="356"/>
    <cellStyle name="常规 4 5" xfId="357"/>
    <cellStyle name="常规 4 2 4" xfId="358"/>
    <cellStyle name="常规 4 6" xfId="359"/>
    <cellStyle name="常规 4 2 5" xfId="360"/>
    <cellStyle name="常规 4 7" xfId="361"/>
    <cellStyle name="常规 4 2 6" xfId="362"/>
    <cellStyle name="常规 4 2 7" xfId="363"/>
    <cellStyle name="常规 4 3" xfId="364"/>
    <cellStyle name="检查单元格 2" xfId="365"/>
    <cellStyle name="警告文本 2" xfId="366"/>
    <cellStyle name="注释 2" xfId="3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17</xdr:row>
      <xdr:rowOff>0</xdr:rowOff>
    </xdr:from>
    <xdr:to>
      <xdr:col>5</xdr:col>
      <xdr:colOff>82550</xdr:colOff>
      <xdr:row>17</xdr:row>
      <xdr:rowOff>400050</xdr:rowOff>
    </xdr:to>
    <xdr:sp>
      <xdr:nvSpPr>
        <xdr:cNvPr id="7799" name="AutoShape 1860" descr="http://www.bose.cn/attached/image/20151022/20151022101454_3498.jpg"/>
        <xdr:cNvSpPr>
          <a:spLocks noChangeAspect="1" noChangeArrowheads="1"/>
        </xdr:cNvSpPr>
      </xdr:nvSpPr>
      <xdr:spPr>
        <a:xfrm>
          <a:off x="9336405" y="23012400"/>
          <a:ext cx="297180" cy="400050"/>
        </a:xfrm>
        <a:prstGeom prst="rect">
          <a:avLst/>
        </a:prstGeom>
        <a:noFill/>
        <a:ln w="9525">
          <a:noFill/>
          <a:miter lim="800000"/>
        </a:ln>
      </xdr:spPr>
    </xdr:sp>
    <xdr:clientData/>
  </xdr:twoCellAnchor>
  <xdr:twoCellAnchor editAs="oneCell">
    <xdr:from>
      <xdr:col>2</xdr:col>
      <xdr:colOff>1419225</xdr:colOff>
      <xdr:row>13</xdr:row>
      <xdr:rowOff>0</xdr:rowOff>
    </xdr:from>
    <xdr:to>
      <xdr:col>2</xdr:col>
      <xdr:colOff>1438275</xdr:colOff>
      <xdr:row>13</xdr:row>
      <xdr:rowOff>19050</xdr:rowOff>
    </xdr:to>
    <xdr:pic>
      <xdr:nvPicPr>
        <xdr:cNvPr id="7801"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2" name="图片 1747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3" name="图片 1747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4" name="图片 1747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5" name="图片 1747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6" name="图片 1747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7" name="图片 1747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8" name="图片 1747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09" name="图片 1747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0" name="图片 1747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1" name="图片 1747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2" name="图片 1748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3" name="图片 1748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4" name="图片 1748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5" name="图片 1748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6" name="图片 1748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7" name="图片 1748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8"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19" name="图片 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0" name="图片 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1" name="图片 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2" name="图片 1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3" name="图片 1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4" name="图片 1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5" name="图片 1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6" name="图片 1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7" name="图片 1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8" name="图片 1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29" name="图片 1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0" name="图片 1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1" name="图片 2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2" name="图片 2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3" name="图片 2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4" name="图片 2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5" name="图片 2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6" name="图片 2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7" name="图片 2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8" name="图片 2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39" name="图片 2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0" name="图片 2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1" name="图片 3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2" name="图片 3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3" name="图片 3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4" name="图片 3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5" name="图片 3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6" name="图片 3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7" name="图片 3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8" name="图片 3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49" name="图片 3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0" name="图片 3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1" name="图片 4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2"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3" name="图片 4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4" name="图片 4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5" name="图片 4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6" name="图片 4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7" name="图片 4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8" name="图片 4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59" name="图片 4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0" name="图片 4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1" name="图片 4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2" name="图片 5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3" name="图片 5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4" name="图片 5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5" name="图片 5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6" name="图片 5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7" name="图片 5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8" name="图片 5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69" name="图片 5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0" name="图片 5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1" name="图片 5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2" name="图片 6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3" name="图片 6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4" name="图片 6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5" name="图片 6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6" name="图片 6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7" name="图片 6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8" name="图片 6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79" name="图片 6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0" name="图片 6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1" name="图片 6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2" name="图片 7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3" name="图片 7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4" name="图片 7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5" name="图片 7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6"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7" name="图片 1747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8" name="图片 1747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89" name="图片 1747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0" name="图片 1747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1" name="图片 1747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2" name="图片 1747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3" name="图片 1747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4" name="图片 1747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5" name="图片 1747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6" name="图片 1747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7" name="图片 1748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8" name="图片 1748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899" name="图片 1748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0" name="图片 1748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1" name="图片 1748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2" name="图片 1748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3"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4" name="图片 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5" name="图片 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6" name="图片 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7" name="图片 1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8" name="图片 1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09" name="图片 1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0" name="图片 1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1" name="图片 1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2" name="图片 1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3" name="图片 1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4" name="图片 1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5" name="图片 1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6" name="图片 2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7" name="图片 2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8" name="图片 2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19" name="图片 2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0" name="图片 2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1" name="图片 2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2" name="图片 2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3" name="图片 2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4" name="图片 2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5" name="图片 2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6" name="图片 3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7" name="图片 3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8" name="图片 3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29" name="图片 3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0" name="图片 3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1" name="图片 3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2" name="图片 3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3" name="图片 3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4" name="图片 3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5" name="图片 3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6" name="图片 4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7"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8" name="图片 4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39" name="图片 4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0" name="图片 4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1" name="图片 4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2" name="图片 4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3" name="图片 4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4" name="图片 4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5" name="图片 4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6" name="图片 4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7" name="图片 5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8" name="图片 5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49" name="图片 5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0" name="图片 5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1" name="图片 5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2" name="图片 5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3" name="图片 5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4" name="图片 5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5" name="图片 5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6" name="图片 5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7" name="图片 6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8" name="图片 6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59" name="图片 6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0" name="图片 6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1" name="图片 6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2" name="图片 6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3" name="图片 6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4" name="图片 6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5" name="图片 6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6" name="图片 6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7" name="图片 7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8" name="图片 7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69" name="图片 7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0" name="图片 7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1"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2" name="图片 1747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3" name="图片 1747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4" name="图片 1747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5" name="图片 1747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6" name="图片 1747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7" name="图片 1747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8" name="图片 1747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79" name="图片 1747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0" name="图片 1747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1" name="图片 1747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2" name="图片 1748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3" name="图片 1748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4" name="图片 1748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5" name="图片 1748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6" name="图片 1748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7" name="图片 1748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8"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89" name="图片 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0" name="图片 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1" name="图片 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2" name="图片 1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3" name="图片 1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4" name="图片 1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5" name="图片 1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6" name="图片 1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7" name="图片 1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8" name="图片 1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7999" name="图片 1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0" name="图片 1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1" name="图片 2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2" name="图片 2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3" name="图片 2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4" name="图片 2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5" name="图片 2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6" name="图片 2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7" name="图片 2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8" name="图片 2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09" name="图片 2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0" name="图片 2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1" name="图片 3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2" name="图片 3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3" name="图片 3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4" name="图片 3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5" name="图片 3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6" name="图片 3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7" name="图片 3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8" name="图片 3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19" name="图片 3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0" name="图片 3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1" name="图片 4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2" name="Picture 10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3" name="图片 4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4" name="图片 4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5" name="图片 4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6" name="图片 4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7" name="图片 4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8" name="图片 4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29" name="图片 4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0" name="图片 4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1" name="图片 4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2" name="图片 5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3" name="图片 5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4" name="图片 5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5" name="图片 5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6" name="图片 5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7" name="图片 5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8" name="图片 5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39" name="图片 5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0" name="图片 5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1" name="图片 5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2" name="图片 6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3" name="图片 6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4" name="图片 6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5" name="图片 6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6" name="图片 64"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7" name="图片 65"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8" name="图片 66"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49" name="图片 67"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50" name="图片 68"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51" name="图片 69"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52" name="图片 70"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53" name="图片 71"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54" name="图片 72"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13</xdr:row>
      <xdr:rowOff>0</xdr:rowOff>
    </xdr:from>
    <xdr:to>
      <xdr:col>2</xdr:col>
      <xdr:colOff>1438275</xdr:colOff>
      <xdr:row>13</xdr:row>
      <xdr:rowOff>19050</xdr:rowOff>
    </xdr:to>
    <xdr:pic>
      <xdr:nvPicPr>
        <xdr:cNvPr id="8055" name="图片 73" descr="RCF LOGO"/>
        <xdr:cNvPicPr>
          <a:picLocks noChangeAspect="1" noChangeArrowheads="1"/>
        </xdr:cNvPicPr>
      </xdr:nvPicPr>
      <xdr:blipFill>
        <a:blip r:embed="rId1" cstate="print"/>
        <a:srcRect/>
        <a:stretch>
          <a:fillRect/>
        </a:stretch>
      </xdr:blipFill>
      <xdr:spPr>
        <a:xfrm>
          <a:off x="2551430" y="132588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56"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57"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58"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59"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0"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1"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2"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3"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4"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5"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6"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7"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8"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69"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0"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1"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2"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3"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4"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5"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6"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7"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8"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79"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0"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1"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2"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3"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4"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5"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6"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7"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8"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89"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0"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1"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2"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3"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4"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5"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6"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7"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8"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099"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0"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1"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2"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3"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4"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5"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6"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7"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8"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09"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0"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1"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2"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3"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4"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5"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6"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7"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8"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19"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0"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1"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2"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3"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4"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5"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6"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7"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8"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29"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0"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1"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2"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3"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4"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5"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6"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7"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8"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39"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0"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1"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2"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3"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4"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5"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6"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7"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8"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49"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0"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1"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2"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3"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4"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5"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6"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7"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8"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59"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0"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1"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2"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3"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4"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5"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6"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7"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8"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69"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0"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1"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2"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3"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4"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5"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6"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7"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8"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79"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0"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1"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2"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3"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4"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5"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6"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7"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8"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89"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0"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1"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2"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3"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4"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5"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6"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7"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8"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199"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0"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1"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2"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3"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4"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5"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6"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7"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8"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09"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0"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1"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2"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3"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4"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5"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6"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7"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8"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19"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0"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1"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2"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3"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4"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5"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6"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7"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8"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29"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0"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1"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2"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3"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4"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5"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6"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7"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8"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39"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0"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1"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2"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3"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4"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5"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6"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7"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8"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49"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0"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1"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2"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3"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4"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5"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6"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7"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8"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59"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0"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1"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2"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3"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4"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5"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6"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7"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8"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69"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0"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1"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2"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3"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4"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5"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6"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7"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8"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79"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0"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1"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2"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3"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4"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5"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6"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7"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8"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89"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0"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1"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2"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3"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4"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5"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6"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7"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8"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299"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0"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1"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2"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3"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4"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5"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6"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7"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8"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09"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0"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1"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2"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3"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4"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5"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6"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7"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8"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19"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0"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1"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2"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3"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4"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5"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6"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7"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8"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29"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0"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1"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2"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3"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4"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5"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6"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7"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8"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39"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0"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1"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2"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3"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4"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5"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6"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7"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8"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49"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0"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1"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2"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3"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4"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5"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6"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7"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8"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59"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0"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1"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2"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3"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4"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5"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6"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7"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8"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69"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0"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1"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2"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3"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4"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5"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6"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7"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8"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79"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0"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1"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2"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3"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4"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5"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6"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7"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8"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89"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0"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1"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2"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3"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4"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5"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6"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7"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8"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399"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0"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1"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2"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3"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4"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5"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6"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7"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8"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09"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0"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1"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2"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3"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4"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5"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6"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7"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8"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19"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0"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1"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2"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3"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4"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5"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6"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7"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8"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29"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0"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1"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2"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3"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4"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5"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6"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7"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8"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39"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0"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1"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2"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3"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4"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5"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6"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7"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8"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49"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0"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1"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2"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3"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4"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5"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6"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7"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8"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59"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0"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1"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2"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3"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4"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5"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6"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7"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8"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69"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0"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1"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2"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3"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4"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5"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6"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7"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8"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79"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0"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1"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2"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3"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4"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5"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6"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7"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8"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89"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0"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1"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2"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3"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4"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5"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6"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7"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8"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499"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0"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1"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2"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3"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4"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5"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6"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7"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8"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09"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0"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1"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2"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3"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4"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5"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6"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7"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8"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19"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0"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1"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2"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3"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4"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5"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6"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7"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8"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29"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0"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1"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2"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3"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4"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5"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6"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7"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8"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39"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0"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1"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2"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3"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4"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5"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6"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7"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8"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49"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0"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1"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2"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3"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4"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5"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6"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7"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8"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59"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0"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1"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2"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3"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4"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5"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6"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7"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8"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69"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0"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1"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2"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3"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4"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5"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6"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7"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8"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79"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0"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1"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2"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3"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4"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5"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6"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7"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8"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89"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0"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1"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2"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3"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4"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5"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6"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7"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8"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599"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0"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1"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2"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3"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4"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5"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6"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7"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8"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09"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0"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1"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2"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3"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4"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5"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6"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7"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8"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19"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0"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1"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2"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3"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4"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5"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6"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7"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8"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29"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0"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1"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2"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3"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4"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5"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6"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7"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8"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39"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0"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1"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2"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3"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4"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5"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6"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7"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8"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49"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0"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1"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2"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3"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4"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5"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6"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7"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8"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59"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0"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1"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2"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3"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4"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5"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6"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7"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8"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69"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0"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1"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2"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3"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4"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5"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6"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7"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8"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79"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0"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1"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2"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3"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4"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5"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6"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7"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8"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89"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0"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1"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2"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3"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4"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5"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6"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7"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8"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699"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0"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1"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2"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3"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4"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5"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6"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7"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8"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09"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0"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1"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2"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3"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4"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5"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6"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7"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8"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19"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0"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1"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2"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3"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4"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5"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6"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7"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8"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29"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0"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1"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2"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3"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4"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5"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6"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7"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8"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39"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0"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1"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2"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3"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4"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5"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6"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7"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8"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49"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0"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1"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2"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3"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4"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5"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6"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7"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8"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59"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0"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1"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2"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3"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4"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5"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6"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7"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8"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69"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0"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1"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2"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3"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4"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5"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6"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7"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8"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79"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0"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1"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2"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3"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4"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5"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6"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7"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8"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89"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0"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1"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2"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3"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4"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5"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6"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7"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8"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799"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0"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1"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2"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3"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4"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5"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6"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7"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8"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09"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0"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1"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2"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3"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4"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5"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6"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7"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8"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19"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0"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1"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2"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3"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4"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5"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6"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7"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8"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29"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0"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1"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2"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3"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4"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5"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6"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7"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8"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39"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0"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1"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2"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3"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4"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5"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6"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7"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8"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49"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0"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1"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2"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3"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4"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5"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6"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7"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8"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59"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0"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1"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2"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3"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4"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5"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6"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7"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8"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69"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0"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1"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2"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3"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4"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5"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6"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7"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8"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79"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0"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1"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2"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3"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4"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5"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6"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7"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8"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89"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0"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1"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2"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3"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4"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5"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6"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7"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8"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899"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0"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1"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2"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3"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4"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5"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6"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7"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8"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09"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0"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1"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2"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3"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4"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5"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6"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7"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8"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19"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0"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1"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2"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3"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4"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5"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6"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7"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8"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29"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0"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1"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2"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3"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4"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5"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6"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7"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8"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39"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0"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1"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2"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3"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4"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5"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6"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7"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8"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49"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0"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1"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2"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3"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4"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5"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6"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7"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8"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59"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0"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1"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2"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3"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4"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5"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6"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7"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8"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69"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0"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1"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2"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3"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4"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5"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6"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7"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8"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79"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0"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1"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2"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3"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4"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5"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6"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7"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8"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89"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0"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1"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2" name="图片 174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3" name="图片 174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4" name="图片 174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5" name="图片 174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6" name="图片 1747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7" name="图片 1747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8" name="图片 1747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8999" name="图片 1747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0" name="图片 1747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1" name="图片 1747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2" name="图片 1748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3" name="图片 1748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4" name="图片 1748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5" name="图片 1748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6" name="图片 1748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7" name="图片 1748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8"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09" name="图片 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0" name="图片 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1" name="图片 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2" name="图片 1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3" name="图片 1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4" name="图片 1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5" name="图片 1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6" name="图片 1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7" name="图片 1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8" name="图片 1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19" name="图片 1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0" name="图片 1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1" name="图片 2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2" name="图片 2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3" name="图片 2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4" name="图片 2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5" name="图片 2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6" name="图片 2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7" name="图片 2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8" name="图片 2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29" name="图片 2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0" name="图片 2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1" name="图片 3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2" name="图片 3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3" name="图片 3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4" name="图片 3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5" name="图片 3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6" name="图片 3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7" name="图片 3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8" name="图片 3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39" name="图片 3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0" name="图片 3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1" name="图片 4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2" name="Picture 10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3" name="图片 4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4" name="图片 4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5" name="图片 4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6" name="图片 4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7" name="图片 4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8" name="图片 4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49" name="图片 4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0" name="图片 4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1" name="图片 4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2" name="图片 5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3" name="图片 5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4" name="图片 5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5" name="图片 5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6" name="图片 5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7" name="图片 5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8" name="图片 5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59" name="图片 5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0" name="图片 5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1" name="图片 5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2" name="图片 6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3" name="图片 6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4" name="图片 6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5" name="图片 6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6" name="图片 64"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7" name="图片 65"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8" name="图片 66"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69" name="图片 67"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70" name="图片 68"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71" name="图片 69"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72" name="图片 70"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73" name="图片 71"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74" name="图片 72"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14</xdr:row>
      <xdr:rowOff>0</xdr:rowOff>
    </xdr:from>
    <xdr:to>
      <xdr:col>2</xdr:col>
      <xdr:colOff>1438275</xdr:colOff>
      <xdr:row>14</xdr:row>
      <xdr:rowOff>19050</xdr:rowOff>
    </xdr:to>
    <xdr:pic>
      <xdr:nvPicPr>
        <xdr:cNvPr id="9075" name="图片 73" descr="RCF LOGO"/>
        <xdr:cNvPicPr>
          <a:picLocks noChangeAspect="1" noChangeArrowheads="1"/>
        </xdr:cNvPicPr>
      </xdr:nvPicPr>
      <xdr:blipFill>
        <a:blip r:embed="rId1" cstate="print"/>
        <a:srcRect/>
        <a:stretch>
          <a:fillRect/>
        </a:stretch>
      </xdr:blipFill>
      <xdr:spPr>
        <a:xfrm>
          <a:off x="2551430" y="135636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76"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77" name="图片 1747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78" name="图片 1747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79" name="图片 1747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0" name="图片 1747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1" name="图片 1747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2" name="图片 1747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3" name="图片 1747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4" name="图片 1747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5" name="图片 1747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6" name="图片 1747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7" name="图片 1748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8" name="图片 1748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89" name="图片 1748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0" name="图片 1748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1" name="图片 1748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2" name="图片 1748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3"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4" name="图片 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5" name="图片 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6" name="图片 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7" name="图片 1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8" name="图片 1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099" name="图片 1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0" name="图片 1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1" name="图片 1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2" name="图片 1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3" name="图片 1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4" name="图片 1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5" name="图片 1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6" name="图片 2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7" name="图片 2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8" name="图片 2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09" name="图片 2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0" name="图片 2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1" name="图片 2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2" name="图片 2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3" name="图片 2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4" name="图片 2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5" name="图片 2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6" name="图片 3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7" name="图片 3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8" name="图片 3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19" name="图片 3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0" name="图片 3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1" name="图片 3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2" name="图片 3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3" name="图片 3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4" name="图片 3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5" name="图片 3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6" name="图片 4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7"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8" name="图片 4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29" name="图片 4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0" name="图片 4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1" name="图片 4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2" name="图片 4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3" name="图片 4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4" name="图片 4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5" name="图片 4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6" name="图片 4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7" name="图片 5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8" name="图片 5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39" name="图片 5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0" name="图片 5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1" name="图片 5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2" name="图片 5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3" name="图片 5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4" name="图片 5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5" name="图片 5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6" name="图片 5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7" name="图片 6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8" name="图片 6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49" name="图片 6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0" name="图片 6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1" name="图片 6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2" name="图片 6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3" name="图片 6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4" name="图片 6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5" name="图片 6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6" name="图片 6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7" name="图片 7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8" name="图片 7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59" name="图片 7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0" name="图片 7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1"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2" name="图片 1747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3" name="图片 1747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4" name="图片 1747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5" name="图片 1747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6" name="图片 1747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7" name="图片 1747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8" name="图片 1747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69" name="图片 1747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0" name="图片 1747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1" name="图片 1747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2" name="图片 1748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3" name="图片 1748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4" name="图片 1748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5" name="图片 1748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6" name="图片 1748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7" name="图片 1748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8"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79" name="图片 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0" name="图片 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1" name="图片 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2" name="图片 1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3" name="图片 1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4" name="图片 1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5" name="图片 1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6" name="图片 1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7" name="图片 1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8" name="图片 1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89" name="图片 1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0" name="图片 1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1" name="图片 2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2" name="图片 2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3" name="图片 2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4" name="图片 2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5" name="图片 2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6" name="图片 2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7" name="图片 2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8" name="图片 2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199" name="图片 2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0" name="图片 2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1" name="图片 3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2" name="图片 3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3" name="图片 3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4" name="图片 3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5" name="图片 3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6" name="图片 3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7" name="图片 3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8" name="图片 3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09" name="图片 3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0" name="图片 3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1" name="图片 4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2"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3" name="图片 4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4" name="图片 4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5" name="图片 4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6" name="图片 4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7" name="图片 4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8" name="图片 4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19" name="图片 4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0" name="图片 4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1" name="图片 4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2" name="图片 5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3" name="图片 5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4" name="图片 5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5" name="图片 5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6" name="图片 5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7" name="图片 5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8" name="图片 5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29" name="图片 5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0" name="图片 5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1" name="图片 5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2" name="图片 6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3" name="图片 6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4" name="图片 6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5" name="图片 6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6" name="图片 6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7" name="图片 6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8" name="图片 6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39" name="图片 6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0" name="图片 6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1" name="图片 6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2" name="图片 7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3" name="图片 7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4" name="图片 7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5" name="图片 7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6"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7" name="图片 1747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8" name="图片 1747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49" name="图片 1747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0" name="图片 1747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1" name="图片 1747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2" name="图片 1747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3" name="图片 1747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4" name="图片 1747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5" name="图片 1747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6" name="图片 1747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7" name="图片 1748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8" name="图片 1748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59" name="图片 1748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0" name="图片 1748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1" name="图片 1748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2" name="图片 1748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3"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4" name="图片 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5" name="图片 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6" name="图片 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7" name="图片 1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8" name="图片 1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69" name="图片 1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0" name="图片 1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1" name="图片 1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2" name="图片 1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3" name="图片 1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4" name="图片 1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5" name="图片 1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6" name="图片 2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7" name="图片 2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8" name="图片 2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79" name="图片 2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0" name="图片 2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1" name="图片 2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2" name="图片 2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3" name="图片 2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4" name="图片 2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5" name="图片 2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6" name="图片 3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7" name="图片 3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8" name="图片 3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89" name="图片 3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0" name="图片 3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1" name="图片 3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2" name="图片 3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3" name="图片 3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4" name="图片 3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5" name="图片 3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6" name="图片 4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7" name="Picture 10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8" name="图片 4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299" name="图片 4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0" name="图片 4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1" name="图片 4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2" name="图片 4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3" name="图片 4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4" name="图片 4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5" name="图片 4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6" name="图片 4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7" name="图片 5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8" name="图片 5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09" name="图片 5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0" name="图片 5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1" name="图片 5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2" name="图片 5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3" name="图片 5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4" name="图片 5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5" name="图片 5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6" name="图片 5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7" name="图片 6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8" name="图片 6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19" name="图片 6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0" name="图片 6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1" name="图片 64"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2" name="图片 65"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3" name="图片 66"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4" name="图片 67"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5" name="图片 68"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6" name="图片 69"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7" name="图片 70"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8" name="图片 71"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29" name="图片 72"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2</xdr:col>
      <xdr:colOff>1419225</xdr:colOff>
      <xdr:row>17</xdr:row>
      <xdr:rowOff>0</xdr:rowOff>
    </xdr:from>
    <xdr:to>
      <xdr:col>2</xdr:col>
      <xdr:colOff>1438275</xdr:colOff>
      <xdr:row>17</xdr:row>
      <xdr:rowOff>19050</xdr:rowOff>
    </xdr:to>
    <xdr:pic>
      <xdr:nvPicPr>
        <xdr:cNvPr id="9330" name="图片 73" descr="RCF LOGO"/>
        <xdr:cNvPicPr>
          <a:picLocks noChangeAspect="1" noChangeArrowheads="1"/>
        </xdr:cNvPicPr>
      </xdr:nvPicPr>
      <xdr:blipFill>
        <a:blip r:embed="rId1" cstate="print"/>
        <a:srcRect/>
        <a:stretch>
          <a:fillRect/>
        </a:stretch>
      </xdr:blipFill>
      <xdr:spPr>
        <a:xfrm>
          <a:off x="2551430" y="23012400"/>
          <a:ext cx="19050" cy="19050"/>
        </a:xfrm>
        <a:prstGeom prst="rect">
          <a:avLst/>
        </a:prstGeom>
        <a:noFill/>
        <a:ln w="9525">
          <a:noFill/>
          <a:miter lim="800000"/>
          <a:headEnd/>
          <a:tailEnd/>
        </a:ln>
      </xdr:spPr>
    </xdr:pic>
    <xdr:clientData/>
  </xdr:twoCellAnchor>
  <xdr:twoCellAnchor editAs="oneCell">
    <xdr:from>
      <xdr:col>4</xdr:col>
      <xdr:colOff>0</xdr:colOff>
      <xdr:row>31</xdr:row>
      <xdr:rowOff>0</xdr:rowOff>
    </xdr:from>
    <xdr:to>
      <xdr:col>5</xdr:col>
      <xdr:colOff>82550</xdr:colOff>
      <xdr:row>32</xdr:row>
      <xdr:rowOff>0</xdr:rowOff>
    </xdr:to>
    <xdr:sp>
      <xdr:nvSpPr>
        <xdr:cNvPr id="1536" name="AutoShape 1860" descr="http://www.bose.cn/attached/image/20151022/20151022101454_3498.jpg"/>
        <xdr:cNvSpPr>
          <a:spLocks noChangeAspect="1" noChangeArrowheads="1"/>
        </xdr:cNvSpPr>
      </xdr:nvSpPr>
      <xdr:spPr>
        <a:xfrm>
          <a:off x="9336405" y="34320480"/>
          <a:ext cx="297180" cy="304800"/>
        </a:xfrm>
        <a:prstGeom prst="rect">
          <a:avLst/>
        </a:prstGeom>
        <a:noFill/>
        <a:ln w="9525">
          <a:noFill/>
          <a:miter lim="800000"/>
        </a:ln>
      </xdr:spPr>
    </xdr:sp>
    <xdr:clientData/>
  </xdr:twoCellAnchor>
  <xdr:twoCellAnchor editAs="oneCell">
    <xdr:from>
      <xdr:col>2</xdr:col>
      <xdr:colOff>1419225</xdr:colOff>
      <xdr:row>28</xdr:row>
      <xdr:rowOff>0</xdr:rowOff>
    </xdr:from>
    <xdr:to>
      <xdr:col>2</xdr:col>
      <xdr:colOff>1438275</xdr:colOff>
      <xdr:row>28</xdr:row>
      <xdr:rowOff>19050</xdr:rowOff>
    </xdr:to>
    <xdr:pic>
      <xdr:nvPicPr>
        <xdr:cNvPr id="1538"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39"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0"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1"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2"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3"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4"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5"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6"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7"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8"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49"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0"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1"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2"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3"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4"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5"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6"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7"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8"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59"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0"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1"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2"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3"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4"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5"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6"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7"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8"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69"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0"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1"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2"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3"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4"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5"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6"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7"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8"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79"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0"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1"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2"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3"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4"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5"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6"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7"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8"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89"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0"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1"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2"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3"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4"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5"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6"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7"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8"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599"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0"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1"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2"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3"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4"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5"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6"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7"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8"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09"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0"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1"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2"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3"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4"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5"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6"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7"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8"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19"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0"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1"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2"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3"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4"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5"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6"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7"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8"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29"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0"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1"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2"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3"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4"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5"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6"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7"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8"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39"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0"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1"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2"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3"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4"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5"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6"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7"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8"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49"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0"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1"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2"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3"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4"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5"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6"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7"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8"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59"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0"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1"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2"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3"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4"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5"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6"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7"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8"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69"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0"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1"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2"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3"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4"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5"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6"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7"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8"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79"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0"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1"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2"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3"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4"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5"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6"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7"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8"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89"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0"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1"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2"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3"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4"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5"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6"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7"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8"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699"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0"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1"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2"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3"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4"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5"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6"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7"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8"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09"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0"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1"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2"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3"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4"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5"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6"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7"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8"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19"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0"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1"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2"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3"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4"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5"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6"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7"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8"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29"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0"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1"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2"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3"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4"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5"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6"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7"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8"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39"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0"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1"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2"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3"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4"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5"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6"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7"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8"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49"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0"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1"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2"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3"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4"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5"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6"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7"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8"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59"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0"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1"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2"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3"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4"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5"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6"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7"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8"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69"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0"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1"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2"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3"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4"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5"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6"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7"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8"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79"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0"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1"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2"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3"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4"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5"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6"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7"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8"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89"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0"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1"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2"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3"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4"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5"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6"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7"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8"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799"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0"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1"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2"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3"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4"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5"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6"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7"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8"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09"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0"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1"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2"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3"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4"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5"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6"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7"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8"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19"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0"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1"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2"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3"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4"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5"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6"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7"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8"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29"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0"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1"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2"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3"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4"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5"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6"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7"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8"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39"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0"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1"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2"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3"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4"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5"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6"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7"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8"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49"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0"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1"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2"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3"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4"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5"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6"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7"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8"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59"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0"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1"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2"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3"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4"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5"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6"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7"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8"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69"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0"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1"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2"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3"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4"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5"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6"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7"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8"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79"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0"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1"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2"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3"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4"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5"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6"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7"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8"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89"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0"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1"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2"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3"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4"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5"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6"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7"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8"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899"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0"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1"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2"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3"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4"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5"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6"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7"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8"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09"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0"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1"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2"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3"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4"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5"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6"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7"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8"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19"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0"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1"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2"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3"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4"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5"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6"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7"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8"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29"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0"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1"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2"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3"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4"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5"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6"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7"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8"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39"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0"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1"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2"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3"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4"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5"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6"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7"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8"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49"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0"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1"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2"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3"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4"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5"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6"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7"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8"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59"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0"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1"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2"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3"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4"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5"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6"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7"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8"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69"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0"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1"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2"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3"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4"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5"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6"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7"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8"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79"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0"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1"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2"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3"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4"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5"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6"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7"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8"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89"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0"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1"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2"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3"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4"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5"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6"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7"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8"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1999"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0"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1"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2"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3"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4"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5"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6"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7"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8"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09"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0"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1"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2"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3"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4"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5"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6"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7"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8"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19"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0"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1"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2"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3"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4"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5"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6"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7"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8"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29"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0"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1"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2"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3"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4"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5"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6"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7"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8"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39"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0"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1"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2"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3"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4"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5"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6"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7"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8"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49"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0"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1"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2"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3"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4"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5"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6"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7"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8"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59"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0"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1"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2"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3"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4"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5"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6"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7"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8"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69"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0"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1"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2"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3"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4"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5"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6"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7"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8"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79"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0"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1"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2"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3"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4"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5"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6"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7"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8"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89"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0"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1"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2"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3"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4"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5"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6"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7"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8"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099"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0"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1"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2"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3"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4"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5"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6"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7"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8"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09"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0"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1"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2"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3"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4"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5"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6"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7"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8"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19"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0"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1"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2"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3"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4"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5"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6"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7"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8"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29"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0"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1"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2"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3"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4"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5"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6"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7"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8"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39"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0"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1"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2"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3"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4"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5"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6"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7"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8"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49"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0"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1"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2"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3"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4"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5"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6"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7"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8"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59"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0"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1"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2"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3"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4"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5"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6"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7"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8"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69"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0"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1"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2"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3"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4"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5"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6"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7"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8"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79"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0"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1"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2"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3"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4"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5"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6"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7"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8"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89"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0"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1"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2"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3"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4"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5"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6"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7"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8"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199"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0"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1"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2"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3"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4"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5"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6"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7"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8"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09"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0"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1"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2"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3"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4"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5"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6"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7"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8"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19" name="图片 174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0" name="图片 174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1" name="图片 174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2" name="图片 174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3" name="图片 1747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4" name="图片 1747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5" name="图片 1747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6" name="图片 1747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7" name="图片 1747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8" name="图片 1747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29" name="图片 1748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0" name="图片 1748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1" name="图片 1748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2" name="图片 1748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3" name="图片 1748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4" name="图片 1748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5"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6" name="图片 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7" name="图片 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8" name="图片 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39" name="图片 1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0" name="图片 1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1" name="图片 1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2" name="图片 1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3" name="图片 1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4" name="图片 1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5" name="图片 1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6" name="图片 1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7" name="图片 1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8" name="图片 2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49" name="图片 2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0" name="图片 2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1" name="图片 2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2" name="图片 2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3" name="图片 2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4" name="图片 2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5" name="图片 2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6" name="图片 2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7" name="图片 2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8" name="图片 3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59" name="图片 3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0" name="图片 3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1" name="图片 3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2" name="图片 3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3" name="图片 3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4" name="图片 3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5" name="图片 3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6" name="图片 3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7" name="图片 3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8" name="图片 4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69" name="Picture 10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0" name="图片 4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1" name="图片 4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2" name="图片 4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3" name="图片 4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4" name="图片 4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5" name="图片 4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6" name="图片 4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7" name="图片 4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8" name="图片 4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79" name="图片 5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0" name="图片 5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1" name="图片 5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2" name="图片 5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3" name="图片 5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4" name="图片 5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5" name="图片 5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6" name="图片 5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7" name="图片 5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8" name="图片 5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89" name="图片 6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0" name="图片 6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1" name="图片 6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2" name="图片 6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3" name="图片 64"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4" name="图片 65"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5" name="图片 66"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6" name="图片 67"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7" name="图片 68"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8" name="图片 69"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299" name="图片 70"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300" name="图片 71"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301" name="图片 72"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28</xdr:row>
      <xdr:rowOff>0</xdr:rowOff>
    </xdr:from>
    <xdr:to>
      <xdr:col>2</xdr:col>
      <xdr:colOff>1438275</xdr:colOff>
      <xdr:row>28</xdr:row>
      <xdr:rowOff>19050</xdr:rowOff>
    </xdr:to>
    <xdr:pic>
      <xdr:nvPicPr>
        <xdr:cNvPr id="2302" name="图片 73" descr="RCF LOGO"/>
        <xdr:cNvPicPr>
          <a:picLocks noChangeAspect="1" noChangeArrowheads="1"/>
        </xdr:cNvPicPr>
      </xdr:nvPicPr>
      <xdr:blipFill>
        <a:blip r:embed="rId1" cstate="print"/>
        <a:srcRect/>
        <a:stretch>
          <a:fillRect/>
        </a:stretch>
      </xdr:blipFill>
      <xdr:spPr>
        <a:xfrm>
          <a:off x="2551430" y="314248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03"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04" name="图片 174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05" name="图片 174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06" name="图片 174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07" name="图片 174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08" name="图片 1747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09" name="图片 1747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0" name="图片 1747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1" name="图片 1747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2" name="图片 1747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3" name="图片 1747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4" name="图片 1748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5" name="图片 1748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6" name="图片 1748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7" name="图片 1748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8" name="图片 1748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19" name="图片 1748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0"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1" name="图片 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2" name="图片 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3" name="图片 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4" name="图片 1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5" name="图片 1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6" name="图片 1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7" name="图片 1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8" name="图片 1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29" name="图片 1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0" name="图片 1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1" name="图片 1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2" name="图片 1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3" name="图片 2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4" name="图片 2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5" name="图片 2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6" name="图片 2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7" name="图片 2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8" name="图片 2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39" name="图片 2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0" name="图片 2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1" name="图片 2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2" name="图片 2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3" name="图片 3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4" name="图片 3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5" name="图片 3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6" name="图片 3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7" name="图片 3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8" name="图片 3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49" name="图片 3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0" name="图片 3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1" name="图片 3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2" name="图片 3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3" name="图片 4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4"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5" name="图片 4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6" name="图片 4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7" name="图片 4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8" name="图片 4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59" name="图片 4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0" name="图片 4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1" name="图片 4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2" name="图片 4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3" name="图片 4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4" name="图片 5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5" name="图片 5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6" name="图片 5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7" name="图片 5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8" name="图片 5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69" name="图片 5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0" name="图片 5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1" name="图片 5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2" name="图片 5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3" name="图片 5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4" name="图片 6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5" name="图片 6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6" name="图片 6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7" name="图片 6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8" name="图片 6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79" name="图片 6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0" name="图片 6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1" name="图片 6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2" name="图片 6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3" name="图片 6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4" name="图片 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5" name="图片 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6" name="图片 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7" name="图片 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8"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89" name="图片 174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0" name="图片 174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1" name="图片 174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2" name="图片 174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3" name="图片 1747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4" name="图片 1747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5" name="图片 1747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6" name="图片 1747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7" name="图片 1747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8" name="图片 1747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399" name="图片 1748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0" name="图片 1748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1" name="图片 1748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2" name="图片 1748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3" name="图片 1748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4" name="图片 1748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5"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6" name="图片 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7" name="图片 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8" name="图片 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09" name="图片 1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0" name="图片 1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1" name="图片 1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2" name="图片 1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3" name="图片 1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4" name="图片 1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5" name="图片 1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6" name="图片 1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7" name="图片 1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8" name="图片 2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19" name="图片 2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0" name="图片 2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1" name="图片 2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2" name="图片 2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3" name="图片 2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4" name="图片 2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5" name="图片 2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6" name="图片 2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7" name="图片 2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8" name="图片 3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29" name="图片 3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0" name="图片 3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1" name="图片 3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2" name="图片 3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3" name="图片 3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4" name="图片 3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5" name="图片 3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6" name="图片 3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7" name="图片 3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8" name="图片 4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39"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0" name="图片 4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1" name="图片 4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2" name="图片 4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3" name="图片 4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4" name="图片 4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5" name="图片 4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6" name="图片 4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7" name="图片 4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8" name="图片 4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49" name="图片 5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0" name="图片 5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1" name="图片 5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2" name="图片 5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3" name="图片 5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4" name="图片 5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5" name="图片 5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6" name="图片 5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7" name="图片 5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8" name="图片 5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59" name="图片 6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0" name="图片 6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1" name="图片 6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2" name="图片 6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3" name="图片 6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4" name="图片 6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5" name="图片 6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6" name="图片 6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7" name="图片 6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8" name="图片 6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69" name="图片 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0" name="图片 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1" name="图片 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2" name="图片 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3"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4" name="图片 174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5" name="图片 174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6" name="图片 174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7" name="图片 174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8" name="图片 1747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79" name="图片 1747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0" name="图片 1747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1" name="图片 1747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2" name="图片 1747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3" name="图片 1747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4" name="图片 1748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5" name="图片 1748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6" name="图片 1748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7" name="图片 1748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8" name="图片 1748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89" name="图片 1748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0"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1" name="图片 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2" name="图片 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3" name="图片 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4" name="图片 1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5" name="图片 1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6" name="图片 1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7" name="图片 1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8" name="图片 1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499" name="图片 1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0" name="图片 1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1" name="图片 1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2" name="图片 1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3" name="图片 2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4" name="图片 2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5" name="图片 2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6" name="图片 2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7" name="图片 2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8" name="图片 2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09" name="图片 2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0" name="图片 2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1" name="图片 2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2" name="图片 2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3" name="图片 3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4" name="图片 3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5" name="图片 3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6" name="图片 3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7" name="图片 3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8" name="图片 3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19" name="图片 3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0" name="图片 3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1" name="图片 3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2" name="图片 3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3" name="图片 4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4"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5" name="图片 4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6" name="图片 4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7" name="图片 4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8" name="图片 4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29" name="图片 4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0" name="图片 4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1" name="图片 4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2" name="图片 4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3" name="图片 4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4" name="图片 5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5" name="图片 5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6" name="图片 5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7" name="图片 5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8" name="图片 5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39" name="图片 5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0" name="图片 5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1" name="图片 5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2" name="图片 5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3" name="图片 5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4" name="图片 6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5" name="图片 6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6" name="图片 6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7" name="图片 6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8" name="图片 6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49" name="图片 6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0" name="图片 6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1" name="图片 6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2" name="图片 6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3" name="图片 6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4" name="图片 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5" name="图片 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6" name="图片 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7" name="图片 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8"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59" name="图片 174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0" name="图片 174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1" name="图片 174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2" name="图片 174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3" name="图片 1747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4" name="图片 1747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5" name="图片 1747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6" name="图片 1747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7" name="图片 1747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8" name="图片 1747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69" name="图片 1748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0" name="图片 1748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1" name="图片 1748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2" name="图片 1748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3" name="图片 1748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4" name="图片 1748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5"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6" name="图片 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7" name="图片 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8" name="图片 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79" name="图片 1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0" name="图片 1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1" name="图片 1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2" name="图片 1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3" name="图片 1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4" name="图片 1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5" name="图片 1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6" name="图片 1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7" name="图片 1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8" name="图片 2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89" name="图片 2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0" name="图片 2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1" name="图片 2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2" name="图片 2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3" name="图片 2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4" name="图片 2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5" name="图片 2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6" name="图片 2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7" name="图片 2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8" name="图片 3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599" name="图片 3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0" name="图片 3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1" name="图片 3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2" name="图片 3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3" name="图片 3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4" name="图片 3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5" name="图片 3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6" name="图片 3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7" name="图片 3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8" name="图片 4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09"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0" name="图片 4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1" name="图片 4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2" name="图片 4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3" name="图片 4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4" name="图片 4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5" name="图片 4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6" name="图片 4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7" name="图片 4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8" name="图片 4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19" name="图片 5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0" name="图片 5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1" name="图片 5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2" name="图片 5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3" name="图片 5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4" name="图片 5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5" name="图片 5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6" name="图片 5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7" name="图片 5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8" name="图片 5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29" name="图片 6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0" name="图片 6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1" name="图片 6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2" name="图片 6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3" name="图片 6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4" name="图片 6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5" name="图片 6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6" name="图片 6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7" name="图片 6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8" name="图片 6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39" name="图片 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0" name="图片 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1" name="图片 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2" name="图片 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3"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4" name="图片 174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5" name="图片 174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6" name="图片 174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7" name="图片 174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8" name="图片 1747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49" name="图片 1747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0" name="图片 1747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1" name="图片 1747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2" name="图片 1747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3" name="图片 1747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4" name="图片 1748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5" name="图片 1748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6" name="图片 1748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7" name="图片 1748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8" name="图片 1748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59" name="图片 1748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0"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1" name="图片 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2" name="图片 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3" name="图片 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4" name="图片 1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5" name="图片 1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6" name="图片 1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7" name="图片 1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8" name="图片 1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69" name="图片 1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0" name="图片 1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1" name="图片 1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2" name="图片 1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3" name="图片 2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4" name="图片 2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5" name="图片 2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6" name="图片 2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7" name="图片 2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8" name="图片 2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79" name="图片 2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0" name="图片 2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1" name="图片 2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2" name="图片 2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3" name="图片 3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4" name="图片 3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5" name="图片 3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6" name="图片 3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7" name="图片 3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8" name="图片 3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89" name="图片 3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0" name="图片 3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1" name="图片 3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2" name="图片 3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3" name="图片 4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4"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5" name="图片 4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6" name="图片 4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7" name="图片 4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8" name="图片 4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699" name="图片 4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0" name="图片 4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1" name="图片 4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2" name="图片 4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3" name="图片 4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4" name="图片 5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5" name="图片 5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6" name="图片 5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7" name="图片 5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8" name="图片 5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09" name="图片 5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0" name="图片 5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1" name="图片 5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2" name="图片 5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3" name="图片 5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4" name="图片 6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5" name="图片 6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6" name="图片 6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7" name="图片 6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8" name="图片 6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19" name="图片 6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0" name="图片 6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1" name="图片 6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2" name="图片 6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3" name="图片 6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4" name="图片 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5" name="图片 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6" name="图片 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7" name="图片 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8"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29" name="图片 174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0" name="图片 174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1" name="图片 174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2" name="图片 174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3" name="图片 1747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4" name="图片 1747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5" name="图片 1747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6" name="图片 1747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7" name="图片 1747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8" name="图片 1747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39" name="图片 1748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0" name="图片 1748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1" name="图片 1748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2" name="图片 1748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3" name="图片 1748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4" name="图片 1748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5"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6" name="图片 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7" name="图片 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8" name="图片 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49" name="图片 1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0" name="图片 1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1" name="图片 1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2" name="图片 1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3" name="图片 1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4" name="图片 1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5" name="图片 1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6" name="图片 1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7" name="图片 1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8" name="图片 2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59" name="图片 2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0" name="图片 2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1" name="图片 2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2" name="图片 2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3" name="图片 2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4" name="图片 2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5" name="图片 2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6" name="图片 2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7" name="图片 2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8" name="图片 3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69" name="图片 3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0" name="图片 3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1" name="图片 3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2" name="图片 3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3" name="图片 3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4" name="图片 3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5" name="图片 3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6" name="图片 3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7" name="图片 3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8" name="图片 4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79" name="Picture 10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0" name="图片 4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1" name="图片 4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2" name="图片 4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3" name="图片 4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4" name="图片 4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5" name="图片 4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6" name="图片 4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7" name="图片 4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8" name="图片 4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89" name="图片 5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0" name="图片 5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1" name="图片 5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2" name="图片 5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3" name="图片 5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4" name="图片 5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5" name="图片 5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6" name="图片 5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7" name="图片 5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8" name="图片 5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799" name="图片 6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0" name="图片 6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1" name="图片 6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2" name="图片 6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3" name="图片 64"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4" name="图片 65"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5" name="图片 66"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6" name="图片 67"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7" name="图片 68"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8" name="图片 69"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09" name="图片 70"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10" name="图片 71"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11" name="图片 72"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29</xdr:row>
      <xdr:rowOff>0</xdr:rowOff>
    </xdr:from>
    <xdr:to>
      <xdr:col>2</xdr:col>
      <xdr:colOff>1438275</xdr:colOff>
      <xdr:row>29</xdr:row>
      <xdr:rowOff>19050</xdr:rowOff>
    </xdr:to>
    <xdr:pic>
      <xdr:nvPicPr>
        <xdr:cNvPr id="2812" name="图片 73" descr="RCF LOGO"/>
        <xdr:cNvPicPr>
          <a:picLocks noChangeAspect="1" noChangeArrowheads="1"/>
        </xdr:cNvPicPr>
      </xdr:nvPicPr>
      <xdr:blipFill>
        <a:blip r:embed="rId1" cstate="print"/>
        <a:srcRect/>
        <a:stretch>
          <a:fillRect/>
        </a:stretch>
      </xdr:blipFill>
      <xdr:spPr>
        <a:xfrm>
          <a:off x="2551430" y="323392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13"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14" name="图片 1747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15" name="图片 1747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16" name="图片 1747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17" name="图片 1747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18" name="图片 1747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19" name="图片 1747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0" name="图片 1747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1" name="图片 1747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2" name="图片 1747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3" name="图片 1747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4" name="图片 1748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5" name="图片 1748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6" name="图片 1748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7" name="图片 1748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8" name="图片 1748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29" name="图片 1748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0"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1" name="图片 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2" name="图片 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3" name="图片 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4" name="图片 1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5" name="图片 1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6" name="图片 1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7" name="图片 1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8" name="图片 1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39" name="图片 1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0" name="图片 1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1" name="图片 1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2" name="图片 1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3" name="图片 2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4" name="图片 2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5" name="图片 2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6" name="图片 2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7" name="图片 2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8" name="图片 2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49" name="图片 2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0" name="图片 2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1" name="图片 2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2" name="图片 2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3" name="图片 3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4" name="图片 3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5" name="图片 3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6" name="图片 3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7" name="图片 3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8" name="图片 3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59" name="图片 3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0" name="图片 3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1" name="图片 3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2" name="图片 3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3" name="图片 4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4"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5" name="图片 4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6" name="图片 4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7" name="图片 4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8" name="图片 4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69" name="图片 4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0" name="图片 4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1" name="图片 4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2" name="图片 4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3" name="图片 4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4" name="图片 5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5" name="图片 5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6" name="图片 5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7" name="图片 5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8" name="图片 5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79" name="图片 5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0" name="图片 5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1" name="图片 5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2" name="图片 5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3" name="图片 5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4" name="图片 6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5" name="图片 6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6" name="图片 6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7" name="图片 6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8" name="图片 6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89" name="图片 6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0" name="图片 6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1" name="图片 6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2" name="图片 6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3" name="图片 6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4" name="图片 7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5" name="图片 7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6" name="图片 7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7" name="图片 7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8"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899" name="图片 1747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0" name="图片 1747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1" name="图片 1747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2" name="图片 1747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3" name="图片 1747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4" name="图片 1747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5" name="图片 1747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6" name="图片 1747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7" name="图片 1747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8" name="图片 1747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09" name="图片 1748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0" name="图片 1748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1" name="图片 1748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2" name="图片 1748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3" name="图片 1748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4" name="图片 1748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5"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6" name="图片 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7" name="图片 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8" name="图片 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19" name="图片 1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0" name="图片 1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1" name="图片 1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2" name="图片 1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3" name="图片 1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4" name="图片 1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5" name="图片 1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6" name="图片 1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7" name="图片 1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8" name="图片 2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29" name="图片 2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0" name="图片 2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1" name="图片 2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2" name="图片 2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3" name="图片 2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4" name="图片 2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5" name="图片 2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6" name="图片 2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7" name="图片 2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8" name="图片 3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39" name="图片 3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0" name="图片 3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1" name="图片 3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2" name="图片 3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3" name="图片 3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4" name="图片 3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5" name="图片 3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6" name="图片 3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7" name="图片 3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8" name="图片 4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49"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0" name="图片 4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1" name="图片 4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2" name="图片 4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3" name="图片 4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4" name="图片 4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5" name="图片 4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6" name="图片 4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7" name="图片 4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8" name="图片 4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59" name="图片 5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0" name="图片 5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1" name="图片 5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2" name="图片 5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3" name="图片 5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4" name="图片 5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5" name="图片 5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6" name="图片 5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7" name="图片 5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8" name="图片 5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69" name="图片 6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0" name="图片 6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1" name="图片 6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2" name="图片 6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3" name="图片 6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4" name="图片 6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5" name="图片 6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6" name="图片 6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7" name="图片 6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8" name="图片 6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79" name="图片 7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0" name="图片 7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1" name="图片 7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2" name="图片 7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3"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4" name="图片 1747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5" name="图片 1747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6" name="图片 1747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7" name="图片 1747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8" name="图片 1747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89" name="图片 1747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0" name="图片 1747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1" name="图片 1747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2" name="图片 1747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3" name="图片 1747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4" name="图片 1748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5" name="图片 1748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6" name="图片 1748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7" name="图片 1748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8" name="图片 1748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2999" name="图片 1748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0"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1" name="图片 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2" name="图片 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3" name="图片 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4" name="图片 1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5" name="图片 1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6" name="图片 1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7" name="图片 1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8" name="图片 1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09" name="图片 1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0" name="图片 1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1" name="图片 1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2" name="图片 1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3" name="图片 2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4" name="图片 2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5" name="图片 2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6" name="图片 2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7" name="图片 2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8" name="图片 2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19" name="图片 2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0" name="图片 2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1" name="图片 2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2" name="图片 2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3" name="图片 3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4" name="图片 3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5" name="图片 3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6" name="图片 3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7" name="图片 3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8" name="图片 3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29" name="图片 3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0" name="图片 3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1" name="图片 3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2" name="图片 3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3" name="图片 4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4" name="Picture 10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5" name="图片 4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6" name="图片 4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7" name="图片 4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8" name="图片 4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39" name="图片 4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0" name="图片 4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1" name="图片 4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2" name="图片 4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3" name="图片 4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4" name="图片 5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5" name="图片 5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6" name="图片 5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7" name="图片 5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8" name="图片 5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49" name="图片 5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0" name="图片 5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1" name="图片 5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2" name="图片 5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3" name="图片 5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4" name="图片 6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5" name="图片 6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6" name="图片 6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7" name="图片 6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8" name="图片 64"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59" name="图片 65"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0" name="图片 66"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1" name="图片 67"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2" name="图片 68"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3" name="图片 69"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4" name="图片 70"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5" name="图片 71"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6" name="图片 72"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31</xdr:row>
      <xdr:rowOff>0</xdr:rowOff>
    </xdr:from>
    <xdr:to>
      <xdr:col>2</xdr:col>
      <xdr:colOff>1438275</xdr:colOff>
      <xdr:row>31</xdr:row>
      <xdr:rowOff>19050</xdr:rowOff>
    </xdr:to>
    <xdr:pic>
      <xdr:nvPicPr>
        <xdr:cNvPr id="3067" name="图片 73" descr="RCF LOGO"/>
        <xdr:cNvPicPr>
          <a:picLocks noChangeAspect="1" noChangeArrowheads="1"/>
        </xdr:cNvPicPr>
      </xdr:nvPicPr>
      <xdr:blipFill>
        <a:blip r:embed="rId1" cstate="print"/>
        <a:srcRect/>
        <a:stretch>
          <a:fillRect/>
        </a:stretch>
      </xdr:blipFill>
      <xdr:spPr>
        <a:xfrm>
          <a:off x="2551430" y="343204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78"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79"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0"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1"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2"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3"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4"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5"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6"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7"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8"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89"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0"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1"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2"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3"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4"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5"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6"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7"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8"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599"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0"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1"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2"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3"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4"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5"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6"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7"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8"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09"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0"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1"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2"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3"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4"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5"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6"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7"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8"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19"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0"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1"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2"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3"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4"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5"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6"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7"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8"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29"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0"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1"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2"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3"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4"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5"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6"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7"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8"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39"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0"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1"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2"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3"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4"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5"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6"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7"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8"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49"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0"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1"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2"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3"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4"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5"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6"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7"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8"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59"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0"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1"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2"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3"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4"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5"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6"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7"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8"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69"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0"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1"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2"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3"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4"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5"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6"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7"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8"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79"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0"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1"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2"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3"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4"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5"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6"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7"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8"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89"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0"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1"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2"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3"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4"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5"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6"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7"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8"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699"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0"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1"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2"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3"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4"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5"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6"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7"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8"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09"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0"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1"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2"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3"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4"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5"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6"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7"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8"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19"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0"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1"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2"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3"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4"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5"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6"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7"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8"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29"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0"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1"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2"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3"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4"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5"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6"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7"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8"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39"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0"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1"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2"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3"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4"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5"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6"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7"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8"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49"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0"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1"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2"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3"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4"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5"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6"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7"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8"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59"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0"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1"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2"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3"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4"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5"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6"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7"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8"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69"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0"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1"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2"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3"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4"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5"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6"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7"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8"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79"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0"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1"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2"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3"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4"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5"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6"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7"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8"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89"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0"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1"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2"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3"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4"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5"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6"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7"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8"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799"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0"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1"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2"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3"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4"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5"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6"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7"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8"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09"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0"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1"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2"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3"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4"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5"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6"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7"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8"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19"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0"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1"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2"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3"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4"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5"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6"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7"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8"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29"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0"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1"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2"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3"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4"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5"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6"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7"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8"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39"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0"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1"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2"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3"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4"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5"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6"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7"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8"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49"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0"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1"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2"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3"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4"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5"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6"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7"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8"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59"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0"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1"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2"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3"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4"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5"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6"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7"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8"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69"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0"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1"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2"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3"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4"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5"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6"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7"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8"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79"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0"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1"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2"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3"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4"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5"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6"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7"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8"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89"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0"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1"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2"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3"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4"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5"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6"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7"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8"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899"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0"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1"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2"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3"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4"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5"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6"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7"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8"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09"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0"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1"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2"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3"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4"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5"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6"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7"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8"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19"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0"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1"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2"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3"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4"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5"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6"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7"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8"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29"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0"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1"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2"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3"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4"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5"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6"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7"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8"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39"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0"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1"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2"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3"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4"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5"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6"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7"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8"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49"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0"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1"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2"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3"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4"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5"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6"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7"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8"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59"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0"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1"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2"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3"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4"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5"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6"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7"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8"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69"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0"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1"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2"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3"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4"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5"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6"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7"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8"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79"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0"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1"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2"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3"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4"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5"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6"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7"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8"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89"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0"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1"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2"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3"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4"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5"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6"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7"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8"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3999"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0"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1"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2"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3"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4"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5"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6"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7"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8"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09"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0"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1"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2"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3"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4"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5"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6"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7"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8"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19"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0"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1"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2"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3"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4"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5"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6"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7"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8"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29"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0"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1"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2"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3"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4"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5"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6"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7"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8"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39"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0"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1"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2"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3"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4"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5"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6"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7"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8"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49"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0"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1"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2"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3"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4"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5"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6"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7"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8"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59"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0"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1"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2"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3"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4"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5"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6"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7"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8"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69"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0"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1"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2"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3"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4"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5"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6"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7"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8"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79"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0"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1"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2"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3"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4"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5"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6"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7"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8"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89"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0"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1"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2"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3"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4"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5"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6"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7"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8"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099"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0"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1"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2"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3"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4"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5"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6"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7"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8"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09"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0"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1"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2"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3"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4"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5"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6"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7"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8"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19"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0"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1"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2"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3"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4"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5"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6"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7"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8"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29"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0"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1"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2"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3"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4"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5"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6"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7"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8"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39"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0"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1"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2"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3"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4"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5"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6"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7"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8"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49"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0"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1"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2"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3"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4"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5"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6"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7"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8"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59"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0"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1"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2"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3"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4"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5"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6"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7"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8"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69"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0"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1"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2"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3"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4"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5"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6"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7"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8"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79"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0"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1"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2"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3"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4"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5"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6"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7"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8"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89"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0"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1"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2"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3"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4"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5"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6"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7"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8"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199"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0"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1"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2"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3"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4"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5"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6"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7"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8"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09"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0"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1"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2"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3"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4"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5"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6"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7"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8"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19"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0"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1"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2"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3"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4"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5"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6"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7"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8"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29"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0"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1"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2"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3"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4"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5"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6"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7"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8"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39"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0"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1"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2"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3"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4"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5"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6"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7"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8"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49"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0"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1"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2"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3"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4"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5"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6"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7"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8"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59"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0"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1"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2"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3"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4"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5"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6"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7"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8"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69"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0"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1"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2"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3"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4"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5"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6"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7"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8"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79"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0"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1"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2"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3"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4"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5"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6"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7"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8"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89"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0"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1"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2"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3"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4"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5"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6"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7"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8"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299"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0"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1"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2"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3"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4"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5"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6"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7"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8"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09"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0"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1"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2"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3"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4"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5"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6"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7"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8"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19"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0"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1"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2"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3"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4"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5"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6"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7"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8"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29"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0"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1"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2"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3"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4"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5"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6"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7"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8"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39"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0"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1"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2"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3"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4"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5"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6"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7"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8"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49"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0"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1"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2"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3"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4"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5"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6"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7"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8"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59"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0"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1"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2"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3"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4"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5"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6"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7"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8"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69"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0"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1"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2"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3"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4"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5"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6"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7"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8"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79"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0"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1"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2"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3"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4"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5"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6"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7"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8"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89"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0"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1"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2"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3"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4"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5"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6"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7"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8"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399"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0"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1"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2"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3"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4"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5"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6"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7"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8"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09"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0"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1"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2"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3"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4"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5"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6"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7"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8"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19"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0"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1"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2"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3"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4"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5"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6"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7"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8"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29"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0"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1"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2"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3"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4"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5"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6"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7"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8"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39"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0"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1"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2"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3"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4"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5"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6"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7"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8"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49"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0"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1"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2"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3"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4"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5"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6"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7"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8"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59"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0"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1"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2"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3"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4"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5"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6"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7"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8"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69"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0"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1"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2"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3"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4"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5"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6"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7"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8"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79"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0"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1"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2"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3"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4"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5"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6"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7"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8"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89"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0"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1"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2"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3"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4"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5"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6"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7"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8"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499"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0"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1"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2"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3"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4"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5"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6"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7"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8"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09"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0"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1"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2"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3"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4" name="图片 174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5" name="图片 174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6" name="图片 174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7" name="图片 174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8" name="图片 1747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19" name="图片 1747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0" name="图片 1747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1" name="图片 1747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2" name="图片 1747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3" name="图片 1747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4" name="图片 1748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5" name="图片 1748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6" name="图片 1748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7" name="图片 1748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8" name="图片 1748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29" name="图片 1748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0"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1" name="图片 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2" name="图片 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3" name="图片 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4" name="图片 1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5" name="图片 1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6" name="图片 1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7" name="图片 1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8" name="图片 1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39" name="图片 1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0" name="图片 1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1" name="图片 1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2" name="图片 1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3" name="图片 2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4" name="图片 2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5" name="图片 2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6" name="图片 2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7" name="图片 2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8" name="图片 2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49" name="图片 2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0" name="图片 2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1" name="图片 2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2" name="图片 2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3" name="图片 3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4" name="图片 3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5" name="图片 3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6" name="图片 3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7" name="图片 3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8" name="图片 3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59" name="图片 3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0" name="图片 3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1" name="图片 3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2" name="图片 3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3" name="图片 4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4" name="Picture 10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5" name="图片 4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6" name="图片 4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7" name="图片 4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8" name="图片 4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69" name="图片 4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0" name="图片 4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1" name="图片 4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2" name="图片 4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3" name="图片 4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4" name="图片 5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5" name="图片 5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6" name="图片 5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7" name="图片 5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8" name="图片 5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79" name="图片 5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0" name="图片 5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1" name="图片 5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2" name="图片 5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3" name="图片 5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4" name="图片 6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5" name="图片 6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6" name="图片 6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7" name="图片 6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8" name="图片 64"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89" name="图片 65"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0" name="图片 66"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1" name="图片 67"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2" name="图片 68"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3" name="图片 69"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4" name="图片 70"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5" name="图片 71"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6" name="图片 72"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2</xdr:col>
      <xdr:colOff>1419225</xdr:colOff>
      <xdr:row>30</xdr:row>
      <xdr:rowOff>0</xdr:rowOff>
    </xdr:from>
    <xdr:to>
      <xdr:col>2</xdr:col>
      <xdr:colOff>1438275</xdr:colOff>
      <xdr:row>30</xdr:row>
      <xdr:rowOff>19050</xdr:rowOff>
    </xdr:to>
    <xdr:pic>
      <xdr:nvPicPr>
        <xdr:cNvPr id="4597" name="图片 73" descr="RCF LOGO"/>
        <xdr:cNvPicPr>
          <a:picLocks noChangeAspect="1" noChangeArrowheads="1"/>
        </xdr:cNvPicPr>
      </xdr:nvPicPr>
      <xdr:blipFill>
        <a:blip r:embed="rId1" cstate="print"/>
        <a:srcRect/>
        <a:stretch>
          <a:fillRect/>
        </a:stretch>
      </xdr:blipFill>
      <xdr:spPr>
        <a:xfrm>
          <a:off x="2551430" y="33406080"/>
          <a:ext cx="19050" cy="19050"/>
        </a:xfrm>
        <a:prstGeom prst="rect">
          <a:avLst/>
        </a:prstGeom>
        <a:noFill/>
        <a:ln w="9525">
          <a:noFill/>
          <a:miter lim="800000"/>
          <a:headEnd/>
          <a:tailEnd/>
        </a:ln>
      </xdr:spPr>
    </xdr:pic>
    <xdr:clientData/>
  </xdr:twoCellAnchor>
  <xdr:twoCellAnchor editAs="oneCell">
    <xdr:from>
      <xdr:col>4</xdr:col>
      <xdr:colOff>0</xdr:colOff>
      <xdr:row>15</xdr:row>
      <xdr:rowOff>0</xdr:rowOff>
    </xdr:from>
    <xdr:to>
      <xdr:col>5</xdr:col>
      <xdr:colOff>82550</xdr:colOff>
      <xdr:row>15</xdr:row>
      <xdr:rowOff>390525</xdr:rowOff>
    </xdr:to>
    <xdr:sp>
      <xdr:nvSpPr>
        <xdr:cNvPr id="4598" name="AutoShape 1860" descr="http://www.bose.cn/attached/image/20151022/20151022101454_3498.jpg"/>
        <xdr:cNvSpPr>
          <a:spLocks noChangeAspect="1" noChangeArrowheads="1"/>
        </xdr:cNvSpPr>
      </xdr:nvSpPr>
      <xdr:spPr>
        <a:xfrm>
          <a:off x="9336405" y="14478000"/>
          <a:ext cx="297180" cy="390525"/>
        </a:xfrm>
        <a:prstGeom prst="rect">
          <a:avLst/>
        </a:prstGeom>
        <a:noFill/>
        <a:ln w="9525">
          <a:noFill/>
          <a:miter lim="800000"/>
        </a:ln>
      </xdr:spPr>
    </xdr:sp>
    <xdr:clientData/>
  </xdr:twoCellAnchor>
  <xdr:twoCellAnchor editAs="oneCell">
    <xdr:from>
      <xdr:col>4</xdr:col>
      <xdr:colOff>0</xdr:colOff>
      <xdr:row>15</xdr:row>
      <xdr:rowOff>0</xdr:rowOff>
    </xdr:from>
    <xdr:to>
      <xdr:col>5</xdr:col>
      <xdr:colOff>82550</xdr:colOff>
      <xdr:row>15</xdr:row>
      <xdr:rowOff>390525</xdr:rowOff>
    </xdr:to>
    <xdr:sp>
      <xdr:nvSpPr>
        <xdr:cNvPr id="4599" name="AutoShape 1860" descr="http://www.bose.cn/attached/image/20151022/20151022101454_3498.jpg"/>
        <xdr:cNvSpPr>
          <a:spLocks noChangeAspect="1" noChangeArrowheads="1"/>
        </xdr:cNvSpPr>
      </xdr:nvSpPr>
      <xdr:spPr>
        <a:xfrm>
          <a:off x="9336405" y="14478000"/>
          <a:ext cx="297180" cy="390525"/>
        </a:xfrm>
        <a:prstGeom prst="rect">
          <a:avLst/>
        </a:prstGeom>
        <a:noFill/>
        <a:ln w="9525">
          <a:noFill/>
          <a:miter lim="800000"/>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31</xdr:row>
      <xdr:rowOff>0</xdr:rowOff>
    </xdr:from>
    <xdr:to>
      <xdr:col>5</xdr:col>
      <xdr:colOff>304800</xdr:colOff>
      <xdr:row>32</xdr:row>
      <xdr:rowOff>114300</xdr:rowOff>
    </xdr:to>
    <xdr:sp>
      <xdr:nvSpPr>
        <xdr:cNvPr id="1191" name="AutoShape 1860" descr="http://www.bose.cn/attached/image/20151022/20151022101454_3498.jpg"/>
        <xdr:cNvSpPr>
          <a:spLocks noChangeAspect="1" noChangeArrowheads="1"/>
        </xdr:cNvSpPr>
      </xdr:nvSpPr>
      <xdr:spPr>
        <a:xfrm>
          <a:off x="6129655" y="8741410"/>
          <a:ext cx="304800" cy="393065"/>
        </a:xfrm>
        <a:prstGeom prst="rect">
          <a:avLst/>
        </a:prstGeom>
        <a:noFill/>
        <a:ln w="9525">
          <a:noFill/>
          <a:miter lim="800000"/>
        </a:ln>
      </xdr:spPr>
    </xdr:sp>
    <xdr:clientData/>
  </xdr:twoCellAnchor>
  <xdr:twoCellAnchor editAs="oneCell">
    <xdr:from>
      <xdr:col>5</xdr:col>
      <xdr:colOff>0</xdr:colOff>
      <xdr:row>29</xdr:row>
      <xdr:rowOff>0</xdr:rowOff>
    </xdr:from>
    <xdr:to>
      <xdr:col>5</xdr:col>
      <xdr:colOff>304800</xdr:colOff>
      <xdr:row>30</xdr:row>
      <xdr:rowOff>123825</xdr:rowOff>
    </xdr:to>
    <xdr:sp>
      <xdr:nvSpPr>
        <xdr:cNvPr id="1192" name="AutoShape 1860" descr="http://www.bose.cn/attached/image/20151022/20151022101454_3498.jpg"/>
        <xdr:cNvSpPr>
          <a:spLocks noChangeAspect="1" noChangeArrowheads="1"/>
        </xdr:cNvSpPr>
      </xdr:nvSpPr>
      <xdr:spPr>
        <a:xfrm>
          <a:off x="6129655" y="8183880"/>
          <a:ext cx="304800" cy="402590"/>
        </a:xfrm>
        <a:prstGeom prst="rect">
          <a:avLst/>
        </a:prstGeom>
        <a:noFill/>
        <a:ln w="9525">
          <a:noFill/>
          <a:miter lim="800000"/>
        </a:ln>
      </xdr:spPr>
    </xdr:sp>
    <xdr:clientData/>
  </xdr:twoCellAnchor>
  <xdr:twoCellAnchor editAs="oneCell">
    <xdr:from>
      <xdr:col>5</xdr:col>
      <xdr:colOff>0</xdr:colOff>
      <xdr:row>31</xdr:row>
      <xdr:rowOff>0</xdr:rowOff>
    </xdr:from>
    <xdr:to>
      <xdr:col>5</xdr:col>
      <xdr:colOff>304800</xdr:colOff>
      <xdr:row>32</xdr:row>
      <xdr:rowOff>114300</xdr:rowOff>
    </xdr:to>
    <xdr:sp>
      <xdr:nvSpPr>
        <xdr:cNvPr id="1193" name="AutoShape 1860" descr="http://www.bose.cn/attached/image/20151022/20151022101454_3498.jpg"/>
        <xdr:cNvSpPr>
          <a:spLocks noChangeAspect="1" noChangeArrowheads="1"/>
        </xdr:cNvSpPr>
      </xdr:nvSpPr>
      <xdr:spPr>
        <a:xfrm>
          <a:off x="6129655" y="8741410"/>
          <a:ext cx="304800" cy="39306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58"/>
  <sheetViews>
    <sheetView tabSelected="1" zoomScale="85" zoomScaleNormal="85" topLeftCell="A43" workbookViewId="0">
      <selection activeCell="A53" sqref="A53:H53"/>
    </sheetView>
  </sheetViews>
  <sheetFormatPr defaultColWidth="9" defaultRowHeight="14.4"/>
  <cols>
    <col min="1" max="1" width="3.12962962962963" style="36" customWidth="1"/>
    <col min="2" max="2" width="13.3796296296296" style="37" customWidth="1"/>
    <col min="3" max="3" width="114.5" style="38" customWidth="1"/>
    <col min="4" max="4" width="5.12962962962963" style="38" customWidth="1"/>
    <col min="5" max="5" width="3.12962962962963" style="39" customWidth="1"/>
    <col min="6" max="7" width="5.12962962962963" style="40" customWidth="1"/>
    <col min="8" max="8" width="20.1296296296296" style="40" customWidth="1"/>
    <col min="9" max="9" width="24.7037037037037" style="39" customWidth="1"/>
    <col min="10" max="16384" width="9" style="39"/>
  </cols>
  <sheetData>
    <row r="1" ht="16.8" spans="1:8">
      <c r="A1" s="41" t="s">
        <v>0</v>
      </c>
      <c r="B1" s="41"/>
      <c r="C1" s="41"/>
      <c r="D1" s="41"/>
      <c r="E1" s="41"/>
      <c r="F1" s="41"/>
      <c r="G1" s="41"/>
      <c r="H1" s="41"/>
    </row>
    <row r="2" ht="24" spans="1:9">
      <c r="A2" s="42" t="s">
        <v>1</v>
      </c>
      <c r="B2" s="42" t="s">
        <v>2</v>
      </c>
      <c r="C2" s="43" t="s">
        <v>3</v>
      </c>
      <c r="D2" s="43" t="s">
        <v>4</v>
      </c>
      <c r="E2" s="42" t="s">
        <v>5</v>
      </c>
      <c r="F2" s="44" t="s">
        <v>6</v>
      </c>
      <c r="G2" s="44" t="s">
        <v>7</v>
      </c>
      <c r="H2" s="44" t="s">
        <v>8</v>
      </c>
      <c r="I2" s="65" t="s">
        <v>9</v>
      </c>
    </row>
    <row r="3" spans="1:8">
      <c r="A3" s="45" t="s">
        <v>10</v>
      </c>
      <c r="B3" s="46"/>
      <c r="C3" s="46"/>
      <c r="D3" s="46"/>
      <c r="E3" s="46"/>
      <c r="F3" s="46"/>
      <c r="G3" s="46"/>
      <c r="H3" s="47"/>
    </row>
    <row r="4" ht="360" spans="1:8">
      <c r="A4" s="48">
        <v>1</v>
      </c>
      <c r="B4" s="49" t="s">
        <v>11</v>
      </c>
      <c r="C4" s="50" t="s">
        <v>12</v>
      </c>
      <c r="D4" s="51">
        <v>9.7</v>
      </c>
      <c r="E4" s="51" t="s">
        <v>13</v>
      </c>
      <c r="F4" s="52"/>
      <c r="G4" s="52"/>
      <c r="H4" s="52" t="s">
        <v>14</v>
      </c>
    </row>
    <row r="5" ht="84" spans="1:8">
      <c r="A5" s="48">
        <v>2</v>
      </c>
      <c r="B5" s="49" t="s">
        <v>15</v>
      </c>
      <c r="C5" s="50" t="s">
        <v>16</v>
      </c>
      <c r="D5" s="51">
        <v>3</v>
      </c>
      <c r="E5" s="51" t="s">
        <v>17</v>
      </c>
      <c r="F5" s="52"/>
      <c r="G5" s="52"/>
      <c r="H5" s="52" t="s">
        <v>14</v>
      </c>
    </row>
    <row r="6" spans="1:8">
      <c r="A6" s="48">
        <v>3</v>
      </c>
      <c r="B6" s="49" t="s">
        <v>18</v>
      </c>
      <c r="C6" s="53" t="s">
        <v>19</v>
      </c>
      <c r="D6" s="51">
        <v>12</v>
      </c>
      <c r="E6" s="51" t="s">
        <v>13</v>
      </c>
      <c r="F6" s="52"/>
      <c r="G6" s="52"/>
      <c r="H6" s="52" t="s">
        <v>14</v>
      </c>
    </row>
    <row r="7" ht="192" spans="1:8">
      <c r="A7" s="48">
        <v>4</v>
      </c>
      <c r="B7" s="49" t="s">
        <v>20</v>
      </c>
      <c r="C7" s="53" t="s">
        <v>21</v>
      </c>
      <c r="D7" s="51">
        <v>1</v>
      </c>
      <c r="E7" s="51" t="s">
        <v>17</v>
      </c>
      <c r="F7" s="52"/>
      <c r="G7" s="52"/>
      <c r="H7" s="52" t="s">
        <v>14</v>
      </c>
    </row>
    <row r="8" ht="84" spans="1:8">
      <c r="A8" s="48">
        <v>5</v>
      </c>
      <c r="B8" s="49" t="s">
        <v>22</v>
      </c>
      <c r="C8" s="53" t="s">
        <v>23</v>
      </c>
      <c r="D8" s="51">
        <v>1</v>
      </c>
      <c r="E8" s="51" t="s">
        <v>24</v>
      </c>
      <c r="F8" s="52"/>
      <c r="G8" s="52"/>
      <c r="H8" s="52" t="s">
        <v>14</v>
      </c>
    </row>
    <row r="9" ht="108" spans="1:8">
      <c r="A9" s="48">
        <v>6</v>
      </c>
      <c r="B9" s="49" t="s">
        <v>25</v>
      </c>
      <c r="C9" s="50" t="s">
        <v>26</v>
      </c>
      <c r="D9" s="51">
        <v>1</v>
      </c>
      <c r="E9" s="51" t="s">
        <v>17</v>
      </c>
      <c r="F9" s="52"/>
      <c r="G9" s="52"/>
      <c r="H9" s="52"/>
    </row>
    <row r="10" ht="84" spans="1:8">
      <c r="A10" s="48">
        <v>7</v>
      </c>
      <c r="B10" s="49" t="s">
        <v>27</v>
      </c>
      <c r="C10" s="53" t="s">
        <v>28</v>
      </c>
      <c r="D10" s="51">
        <v>1</v>
      </c>
      <c r="E10" s="51" t="s">
        <v>29</v>
      </c>
      <c r="F10" s="52"/>
      <c r="G10" s="52"/>
      <c r="H10" s="52" t="s">
        <v>14</v>
      </c>
    </row>
    <row r="11" ht="36" spans="1:8">
      <c r="A11" s="48">
        <v>8</v>
      </c>
      <c r="B11" s="49" t="s">
        <v>30</v>
      </c>
      <c r="C11" s="53" t="s">
        <v>31</v>
      </c>
      <c r="D11" s="51">
        <v>1</v>
      </c>
      <c r="E11" s="51" t="s">
        <v>32</v>
      </c>
      <c r="F11" s="52"/>
      <c r="G11" s="52"/>
      <c r="H11" s="52" t="s">
        <v>33</v>
      </c>
    </row>
    <row r="12" s="34" customFormat="1" ht="12" spans="1:8">
      <c r="A12" s="48">
        <v>9</v>
      </c>
      <c r="B12" s="42" t="s">
        <v>34</v>
      </c>
      <c r="C12" s="42"/>
      <c r="D12" s="42"/>
      <c r="E12" s="42"/>
      <c r="F12" s="42"/>
      <c r="G12" s="44"/>
      <c r="H12" s="44"/>
    </row>
    <row r="13" spans="1:8">
      <c r="A13" s="45" t="s">
        <v>35</v>
      </c>
      <c r="B13" s="46"/>
      <c r="C13" s="46"/>
      <c r="D13" s="46"/>
      <c r="E13" s="46"/>
      <c r="F13" s="46"/>
      <c r="G13" s="46"/>
      <c r="H13" s="47"/>
    </row>
    <row r="14" ht="24" spans="1:8">
      <c r="A14" s="48">
        <v>1</v>
      </c>
      <c r="B14" s="49" t="s">
        <v>36</v>
      </c>
      <c r="C14" s="54" t="s">
        <v>37</v>
      </c>
      <c r="D14" s="48">
        <v>2</v>
      </c>
      <c r="E14" s="48" t="s">
        <v>38</v>
      </c>
      <c r="F14" s="55"/>
      <c r="G14" s="55"/>
      <c r="H14" s="56" t="s">
        <v>39</v>
      </c>
    </row>
    <row r="15" ht="72" spans="1:8">
      <c r="A15" s="48">
        <v>2</v>
      </c>
      <c r="B15" s="49" t="s">
        <v>40</v>
      </c>
      <c r="C15" s="49" t="s">
        <v>41</v>
      </c>
      <c r="D15" s="48">
        <v>2</v>
      </c>
      <c r="E15" s="48" t="s">
        <v>17</v>
      </c>
      <c r="F15" s="55"/>
      <c r="G15" s="55"/>
      <c r="H15" s="56" t="s">
        <v>42</v>
      </c>
    </row>
    <row r="16" ht="264" spans="1:8">
      <c r="A16" s="48">
        <v>3</v>
      </c>
      <c r="B16" s="49" t="s">
        <v>43</v>
      </c>
      <c r="C16" s="54" t="s">
        <v>44</v>
      </c>
      <c r="D16" s="48">
        <v>1</v>
      </c>
      <c r="E16" s="48" t="s">
        <v>17</v>
      </c>
      <c r="F16" s="55"/>
      <c r="G16" s="55"/>
      <c r="H16" s="56" t="s">
        <v>45</v>
      </c>
    </row>
    <row r="17" ht="408" spans="1:8">
      <c r="A17" s="48">
        <v>4</v>
      </c>
      <c r="B17" s="49" t="s">
        <v>46</v>
      </c>
      <c r="C17" s="54" t="s">
        <v>47</v>
      </c>
      <c r="D17" s="48">
        <v>1</v>
      </c>
      <c r="E17" s="48" t="s">
        <v>17</v>
      </c>
      <c r="F17" s="55"/>
      <c r="G17" s="55"/>
      <c r="H17" s="56" t="s">
        <v>48</v>
      </c>
    </row>
    <row r="18" ht="108" spans="1:8">
      <c r="A18" s="48">
        <v>5</v>
      </c>
      <c r="B18" s="49" t="s">
        <v>49</v>
      </c>
      <c r="C18" s="54" t="s">
        <v>50</v>
      </c>
      <c r="D18" s="48">
        <v>4</v>
      </c>
      <c r="E18" s="48" t="s">
        <v>24</v>
      </c>
      <c r="F18" s="55"/>
      <c r="G18" s="55"/>
      <c r="H18" s="56" t="s">
        <v>51</v>
      </c>
    </row>
    <row r="19" ht="108" spans="1:8">
      <c r="A19" s="57">
        <v>6</v>
      </c>
      <c r="B19" s="58" t="s">
        <v>52</v>
      </c>
      <c r="C19" s="58" t="s">
        <v>53</v>
      </c>
      <c r="D19" s="57">
        <v>3</v>
      </c>
      <c r="E19" s="57" t="s">
        <v>38</v>
      </c>
      <c r="F19" s="55"/>
      <c r="G19" s="55"/>
      <c r="H19" s="55" t="s">
        <v>51</v>
      </c>
    </row>
    <row r="20" ht="72" spans="1:8">
      <c r="A20" s="57">
        <v>7</v>
      </c>
      <c r="B20" s="58" t="s">
        <v>54</v>
      </c>
      <c r="C20" s="58" t="s">
        <v>55</v>
      </c>
      <c r="D20" s="57">
        <v>3</v>
      </c>
      <c r="E20" s="57" t="s">
        <v>38</v>
      </c>
      <c r="F20" s="55"/>
      <c r="G20" s="55"/>
      <c r="H20" s="55" t="s">
        <v>51</v>
      </c>
    </row>
    <row r="21" s="35" customFormat="1" ht="216" spans="1:8">
      <c r="A21" s="57">
        <v>8</v>
      </c>
      <c r="B21" s="58" t="s">
        <v>56</v>
      </c>
      <c r="C21" s="58" t="s">
        <v>57</v>
      </c>
      <c r="D21" s="57">
        <v>1</v>
      </c>
      <c r="E21" s="57" t="s">
        <v>17</v>
      </c>
      <c r="F21" s="55"/>
      <c r="G21" s="55"/>
      <c r="H21" s="55" t="s">
        <v>58</v>
      </c>
    </row>
    <row r="22" s="35" customFormat="1" ht="72" spans="1:8">
      <c r="A22" s="57">
        <v>9</v>
      </c>
      <c r="B22" s="58" t="s">
        <v>59</v>
      </c>
      <c r="C22" s="58" t="s">
        <v>60</v>
      </c>
      <c r="D22" s="57">
        <v>1</v>
      </c>
      <c r="E22" s="57" t="s">
        <v>17</v>
      </c>
      <c r="F22" s="55"/>
      <c r="G22" s="55"/>
      <c r="H22" s="55" t="s">
        <v>61</v>
      </c>
    </row>
    <row r="23" spans="1:8">
      <c r="A23" s="57">
        <v>10</v>
      </c>
      <c r="B23" s="58" t="s">
        <v>62</v>
      </c>
      <c r="C23" s="58" t="s">
        <v>63</v>
      </c>
      <c r="D23" s="57">
        <v>2</v>
      </c>
      <c r="E23" s="57" t="s">
        <v>64</v>
      </c>
      <c r="F23" s="55"/>
      <c r="G23" s="55"/>
      <c r="H23" s="55" t="s">
        <v>61</v>
      </c>
    </row>
    <row r="24" spans="1:8">
      <c r="A24" s="57">
        <v>11</v>
      </c>
      <c r="B24" s="58" t="s">
        <v>65</v>
      </c>
      <c r="C24" s="58" t="s">
        <v>33</v>
      </c>
      <c r="D24" s="57">
        <v>1</v>
      </c>
      <c r="E24" s="57" t="s">
        <v>32</v>
      </c>
      <c r="F24" s="55"/>
      <c r="G24" s="55"/>
      <c r="H24" s="55" t="s">
        <v>61</v>
      </c>
    </row>
    <row r="25" spans="1:8">
      <c r="A25" s="57">
        <v>12</v>
      </c>
      <c r="B25" s="58" t="s">
        <v>30</v>
      </c>
      <c r="C25" s="58" t="s">
        <v>33</v>
      </c>
      <c r="D25" s="57">
        <v>1</v>
      </c>
      <c r="E25" s="57" t="s">
        <v>32</v>
      </c>
      <c r="F25" s="55"/>
      <c r="G25" s="55"/>
      <c r="H25" s="55" t="s">
        <v>33</v>
      </c>
    </row>
    <row r="26" spans="1:8">
      <c r="A26" s="57">
        <v>13</v>
      </c>
      <c r="B26" s="58" t="s">
        <v>66</v>
      </c>
      <c r="C26" s="58" t="s">
        <v>33</v>
      </c>
      <c r="D26" s="57">
        <v>1</v>
      </c>
      <c r="E26" s="57" t="s">
        <v>67</v>
      </c>
      <c r="F26" s="55"/>
      <c r="G26" s="55"/>
      <c r="H26" s="55" t="s">
        <v>61</v>
      </c>
    </row>
    <row r="27" spans="1:8">
      <c r="A27" s="57">
        <v>14</v>
      </c>
      <c r="B27" s="58" t="s">
        <v>68</v>
      </c>
      <c r="C27" s="58" t="s">
        <v>69</v>
      </c>
      <c r="D27" s="57">
        <v>1</v>
      </c>
      <c r="E27" s="57" t="s">
        <v>70</v>
      </c>
      <c r="F27" s="55"/>
      <c r="G27" s="55"/>
      <c r="H27" s="55" t="s">
        <v>61</v>
      </c>
    </row>
    <row r="28" spans="1:8">
      <c r="A28" s="45" t="s">
        <v>71</v>
      </c>
      <c r="B28" s="46"/>
      <c r="C28" s="46"/>
      <c r="D28" s="46"/>
      <c r="E28" s="46"/>
      <c r="F28" s="46"/>
      <c r="G28" s="46"/>
      <c r="H28" s="47"/>
    </row>
    <row r="29" ht="72" spans="1:8">
      <c r="A29" s="48">
        <v>1</v>
      </c>
      <c r="B29" s="49" t="s">
        <v>36</v>
      </c>
      <c r="C29" s="54" t="s">
        <v>72</v>
      </c>
      <c r="D29" s="48">
        <v>4</v>
      </c>
      <c r="E29" s="48" t="s">
        <v>38</v>
      </c>
      <c r="F29" s="56"/>
      <c r="G29" s="56"/>
      <c r="H29" s="56" t="s">
        <v>39</v>
      </c>
    </row>
    <row r="30" ht="84" spans="1:8">
      <c r="A30" s="48">
        <v>2</v>
      </c>
      <c r="B30" s="49" t="s">
        <v>73</v>
      </c>
      <c r="C30" s="54" t="s">
        <v>74</v>
      </c>
      <c r="D30" s="48">
        <v>1</v>
      </c>
      <c r="E30" s="48" t="s">
        <v>17</v>
      </c>
      <c r="F30" s="56"/>
      <c r="G30" s="56"/>
      <c r="H30" s="56" t="s">
        <v>42</v>
      </c>
    </row>
    <row r="31" ht="72" spans="1:8">
      <c r="A31" s="48">
        <v>3</v>
      </c>
      <c r="B31" s="49" t="s">
        <v>75</v>
      </c>
      <c r="C31" s="54" t="s">
        <v>76</v>
      </c>
      <c r="D31" s="48">
        <v>1</v>
      </c>
      <c r="E31" s="48" t="s">
        <v>17</v>
      </c>
      <c r="F31" s="56"/>
      <c r="G31" s="56"/>
      <c r="H31" s="56" t="s">
        <v>42</v>
      </c>
    </row>
    <row r="32" ht="24" spans="1:8">
      <c r="A32" s="48">
        <v>4</v>
      </c>
      <c r="B32" s="49" t="s">
        <v>49</v>
      </c>
      <c r="C32" s="49" t="s">
        <v>77</v>
      </c>
      <c r="D32" s="48">
        <v>2</v>
      </c>
      <c r="E32" s="48" t="s">
        <v>24</v>
      </c>
      <c r="F32" s="56"/>
      <c r="G32" s="56"/>
      <c r="H32" s="56" t="s">
        <v>39</v>
      </c>
    </row>
    <row r="33" ht="108" spans="1:8">
      <c r="A33" s="48">
        <v>5</v>
      </c>
      <c r="B33" s="49" t="s">
        <v>52</v>
      </c>
      <c r="C33" s="49" t="s">
        <v>78</v>
      </c>
      <c r="D33" s="48">
        <v>2</v>
      </c>
      <c r="E33" s="48" t="s">
        <v>38</v>
      </c>
      <c r="F33" s="56"/>
      <c r="G33" s="56"/>
      <c r="H33" s="56" t="s">
        <v>51</v>
      </c>
    </row>
    <row r="34" ht="72" spans="1:8">
      <c r="A34" s="48">
        <v>6</v>
      </c>
      <c r="B34" s="49" t="s">
        <v>54</v>
      </c>
      <c r="C34" s="49" t="s">
        <v>79</v>
      </c>
      <c r="D34" s="48">
        <v>2</v>
      </c>
      <c r="E34" s="48" t="s">
        <v>38</v>
      </c>
      <c r="F34" s="56"/>
      <c r="G34" s="56"/>
      <c r="H34" s="56" t="s">
        <v>51</v>
      </c>
    </row>
    <row r="35" ht="144" spans="1:8">
      <c r="A35" s="48">
        <v>7</v>
      </c>
      <c r="B35" s="49" t="s">
        <v>46</v>
      </c>
      <c r="C35" s="49" t="s">
        <v>80</v>
      </c>
      <c r="D35" s="48">
        <v>1</v>
      </c>
      <c r="E35" s="48" t="s">
        <v>17</v>
      </c>
      <c r="F35" s="56"/>
      <c r="G35" s="56"/>
      <c r="H35" s="56" t="s">
        <v>81</v>
      </c>
    </row>
    <row r="36" ht="216" spans="1:8">
      <c r="A36" s="48">
        <v>8</v>
      </c>
      <c r="B36" s="49" t="s">
        <v>82</v>
      </c>
      <c r="C36" s="49" t="s">
        <v>83</v>
      </c>
      <c r="D36" s="48">
        <v>1</v>
      </c>
      <c r="E36" s="48" t="s">
        <v>17</v>
      </c>
      <c r="F36" s="56"/>
      <c r="G36" s="56"/>
      <c r="H36" s="56" t="s">
        <v>58</v>
      </c>
    </row>
    <row r="37" ht="60" spans="1:8">
      <c r="A37" s="48">
        <v>9</v>
      </c>
      <c r="B37" s="49" t="s">
        <v>84</v>
      </c>
      <c r="C37" s="49" t="s">
        <v>85</v>
      </c>
      <c r="D37" s="48">
        <v>1</v>
      </c>
      <c r="E37" s="48" t="s">
        <v>17</v>
      </c>
      <c r="F37" s="56"/>
      <c r="G37" s="56"/>
      <c r="H37" s="56"/>
    </row>
    <row r="38" spans="1:8">
      <c r="A38" s="48">
        <v>10</v>
      </c>
      <c r="B38" s="49" t="s">
        <v>62</v>
      </c>
      <c r="C38" s="49" t="s">
        <v>63</v>
      </c>
      <c r="D38" s="48">
        <v>4</v>
      </c>
      <c r="E38" s="48" t="s">
        <v>64</v>
      </c>
      <c r="F38" s="56"/>
      <c r="G38" s="56"/>
      <c r="H38" s="56"/>
    </row>
    <row r="39" spans="1:8">
      <c r="A39" s="48">
        <v>11</v>
      </c>
      <c r="B39" s="49" t="s">
        <v>65</v>
      </c>
      <c r="C39" s="49" t="s">
        <v>33</v>
      </c>
      <c r="D39" s="48">
        <v>1</v>
      </c>
      <c r="E39" s="48" t="s">
        <v>32</v>
      </c>
      <c r="F39" s="56"/>
      <c r="G39" s="56"/>
      <c r="H39" s="56"/>
    </row>
    <row r="40" spans="1:8">
      <c r="A40" s="48">
        <v>12</v>
      </c>
      <c r="B40" s="49" t="s">
        <v>30</v>
      </c>
      <c r="C40" s="49" t="s">
        <v>86</v>
      </c>
      <c r="D40" s="48">
        <v>1</v>
      </c>
      <c r="E40" s="48" t="s">
        <v>32</v>
      </c>
      <c r="F40" s="56"/>
      <c r="G40" s="56"/>
      <c r="H40" s="56"/>
    </row>
    <row r="41" spans="1:8">
      <c r="A41" s="48"/>
      <c r="B41" s="42" t="s">
        <v>34</v>
      </c>
      <c r="C41" s="42"/>
      <c r="D41" s="42"/>
      <c r="E41" s="42"/>
      <c r="F41" s="42"/>
      <c r="G41" s="44"/>
      <c r="H41" s="56"/>
    </row>
    <row r="42" spans="1:8">
      <c r="A42" s="45" t="s">
        <v>87</v>
      </c>
      <c r="B42" s="46"/>
      <c r="C42" s="46"/>
      <c r="D42" s="46"/>
      <c r="E42" s="46"/>
      <c r="F42" s="46"/>
      <c r="G42" s="46"/>
      <c r="H42" s="47"/>
    </row>
    <row r="43" spans="1:8">
      <c r="A43" s="48">
        <v>1</v>
      </c>
      <c r="B43" s="49" t="s">
        <v>88</v>
      </c>
      <c r="C43" s="53" t="s">
        <v>89</v>
      </c>
      <c r="D43" s="51">
        <v>4</v>
      </c>
      <c r="E43" s="48" t="s">
        <v>38</v>
      </c>
      <c r="F43" s="52"/>
      <c r="G43" s="52"/>
      <c r="H43" s="52"/>
    </row>
    <row r="44" spans="1:8">
      <c r="A44" s="48">
        <v>2</v>
      </c>
      <c r="B44" s="49" t="s">
        <v>90</v>
      </c>
      <c r="C44" s="53" t="s">
        <v>91</v>
      </c>
      <c r="D44" s="51">
        <v>200</v>
      </c>
      <c r="E44" s="48" t="s">
        <v>92</v>
      </c>
      <c r="F44" s="52"/>
      <c r="G44" s="52"/>
      <c r="H44" s="52"/>
    </row>
    <row r="45" spans="1:8">
      <c r="A45" s="48">
        <v>3</v>
      </c>
      <c r="B45" s="49" t="s">
        <v>93</v>
      </c>
      <c r="C45" s="53" t="s">
        <v>94</v>
      </c>
      <c r="D45" s="51">
        <v>100</v>
      </c>
      <c r="E45" s="48" t="s">
        <v>92</v>
      </c>
      <c r="F45" s="52"/>
      <c r="G45" s="52"/>
      <c r="H45" s="52"/>
    </row>
    <row r="46" spans="1:8">
      <c r="A46" s="48">
        <v>4</v>
      </c>
      <c r="B46" s="49" t="s">
        <v>95</v>
      </c>
      <c r="C46" s="53" t="s">
        <v>96</v>
      </c>
      <c r="D46" s="51">
        <v>200</v>
      </c>
      <c r="E46" s="48" t="s">
        <v>92</v>
      </c>
      <c r="F46" s="52"/>
      <c r="G46" s="52"/>
      <c r="H46" s="52"/>
    </row>
    <row r="47" spans="1:8">
      <c r="A47" s="48">
        <v>5</v>
      </c>
      <c r="B47" s="49" t="s">
        <v>97</v>
      </c>
      <c r="C47" s="53" t="s">
        <v>98</v>
      </c>
      <c r="D47" s="51">
        <v>1</v>
      </c>
      <c r="E47" s="48" t="s">
        <v>32</v>
      </c>
      <c r="F47" s="52"/>
      <c r="G47" s="52"/>
      <c r="H47" s="52"/>
    </row>
    <row r="48" spans="1:8">
      <c r="A48" s="48">
        <v>6</v>
      </c>
      <c r="B48" s="49" t="s">
        <v>99</v>
      </c>
      <c r="C48" s="33" t="s">
        <v>100</v>
      </c>
      <c r="D48" s="51">
        <v>1</v>
      </c>
      <c r="E48" s="48" t="s">
        <v>101</v>
      </c>
      <c r="F48" s="52"/>
      <c r="G48" s="52"/>
      <c r="H48" s="52"/>
    </row>
    <row r="49" spans="1:8">
      <c r="A49" s="48">
        <v>7</v>
      </c>
      <c r="B49" s="49" t="s">
        <v>102</v>
      </c>
      <c r="C49" s="33" t="s">
        <v>103</v>
      </c>
      <c r="D49" s="51">
        <v>1</v>
      </c>
      <c r="E49" s="48" t="s">
        <v>101</v>
      </c>
      <c r="F49" s="52"/>
      <c r="G49" s="52"/>
      <c r="H49" s="59"/>
    </row>
    <row r="50" spans="1:8">
      <c r="A50" s="48">
        <v>8</v>
      </c>
      <c r="B50" s="42" t="s">
        <v>34</v>
      </c>
      <c r="C50" s="42"/>
      <c r="D50" s="42"/>
      <c r="E50" s="42"/>
      <c r="F50" s="42"/>
      <c r="G50" s="44"/>
      <c r="H50" s="44"/>
    </row>
    <row r="51" spans="1:8">
      <c r="A51" s="60">
        <v>1</v>
      </c>
      <c r="B51" s="61" t="s">
        <v>104</v>
      </c>
      <c r="C51" s="62" t="s">
        <v>105</v>
      </c>
      <c r="D51" s="62"/>
      <c r="E51" s="62" t="s">
        <v>106</v>
      </c>
      <c r="F51" s="62"/>
      <c r="G51" s="62"/>
      <c r="H51" s="62"/>
    </row>
    <row r="52" ht="22.5" customHeight="1" spans="1:8">
      <c r="A52" s="63" t="s">
        <v>107</v>
      </c>
      <c r="B52" s="63"/>
      <c r="C52" s="63"/>
      <c r="D52" s="63"/>
      <c r="E52" s="63"/>
      <c r="F52" s="63"/>
      <c r="G52" s="63"/>
      <c r="H52" s="63"/>
    </row>
    <row r="53" ht="186.6" customHeight="1" spans="1:8">
      <c r="A53" s="64" t="s">
        <v>108</v>
      </c>
      <c r="B53" s="64"/>
      <c r="C53" s="64"/>
      <c r="D53" s="64"/>
      <c r="E53" s="64"/>
      <c r="F53" s="64"/>
      <c r="G53" s="64"/>
      <c r="H53" s="64"/>
    </row>
    <row r="54" ht="87.6" customHeight="1" spans="1:8">
      <c r="A54" s="64" t="s">
        <v>109</v>
      </c>
      <c r="B54" s="64"/>
      <c r="C54" s="64"/>
      <c r="D54" s="64"/>
      <c r="E54" s="64"/>
      <c r="F54" s="64"/>
      <c r="G54" s="64"/>
      <c r="H54" s="64"/>
    </row>
    <row r="55" ht="40.5" customHeight="1" spans="1:8">
      <c r="A55" s="64" t="s">
        <v>110</v>
      </c>
      <c r="B55" s="64"/>
      <c r="C55" s="64"/>
      <c r="D55" s="64"/>
      <c r="E55" s="64"/>
      <c r="F55" s="64"/>
      <c r="G55" s="64"/>
      <c r="H55" s="64"/>
    </row>
    <row r="56" ht="36" customHeight="1" spans="1:8">
      <c r="A56" s="64" t="s">
        <v>111</v>
      </c>
      <c r="B56" s="64"/>
      <c r="C56" s="64"/>
      <c r="D56" s="64"/>
      <c r="E56" s="64"/>
      <c r="F56" s="64"/>
      <c r="G56" s="64"/>
      <c r="H56" s="64"/>
    </row>
    <row r="57" ht="104.45" customHeight="1" spans="1:8">
      <c r="A57" s="64" t="s">
        <v>112</v>
      </c>
      <c r="B57" s="64"/>
      <c r="C57" s="64"/>
      <c r="D57" s="64"/>
      <c r="E57" s="64"/>
      <c r="F57" s="64"/>
      <c r="G57" s="64"/>
      <c r="H57" s="64"/>
    </row>
    <row r="58" spans="2:8">
      <c r="B58" s="36"/>
      <c r="C58" s="36"/>
      <c r="D58" s="36"/>
      <c r="E58" s="36"/>
      <c r="F58" s="36"/>
      <c r="G58" s="36"/>
      <c r="H58" s="36"/>
    </row>
  </sheetData>
  <mergeCells count="17">
    <mergeCell ref="A1:H1"/>
    <mergeCell ref="A3:H3"/>
    <mergeCell ref="B12:F12"/>
    <mergeCell ref="A13:H13"/>
    <mergeCell ref="A28:H28"/>
    <mergeCell ref="B41:F41"/>
    <mergeCell ref="A42:H42"/>
    <mergeCell ref="B50:F50"/>
    <mergeCell ref="C51:D51"/>
    <mergeCell ref="E51:H51"/>
    <mergeCell ref="A52:H52"/>
    <mergeCell ref="A53:H53"/>
    <mergeCell ref="A54:H54"/>
    <mergeCell ref="A55:H55"/>
    <mergeCell ref="A56:H56"/>
    <mergeCell ref="A57:H57"/>
    <mergeCell ref="A58:H58"/>
  </mergeCells>
  <printOptions horizontalCentered="1"/>
  <pageMargins left="0.393700787401575" right="0.31496062992126" top="0.393700787401575" bottom="0.393700787401575" header="0.196850393700787" footer="0.15748031496063"/>
  <pageSetup paperSize="9" fitToWidth="0" orientation="landscape"/>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144"/>
  <sheetViews>
    <sheetView view="pageBreakPreview" zoomScaleNormal="100" zoomScaleSheetLayoutView="100" workbookViewId="0">
      <selection activeCell="A7" sqref="A7:IV9"/>
    </sheetView>
  </sheetViews>
  <sheetFormatPr defaultColWidth="9" defaultRowHeight="14.4" outlineLevelCol="7"/>
  <cols>
    <col min="1" max="1" width="5" style="3" customWidth="1"/>
    <col min="2" max="2" width="15" style="4" customWidth="1"/>
    <col min="3" max="3" width="22.5" style="5" customWidth="1"/>
    <col min="4" max="4" width="41.8796296296296" style="6" customWidth="1"/>
    <col min="5" max="5" width="5" style="6" customWidth="1"/>
    <col min="6" max="6" width="5" style="3" customWidth="1"/>
    <col min="7" max="7" width="10.25" style="7" customWidth="1"/>
    <col min="8" max="8" width="15" style="7" customWidth="1"/>
    <col min="9" max="16384" width="9" style="3"/>
  </cols>
  <sheetData>
    <row r="1" ht="27" customHeight="1" spans="1:8">
      <c r="A1" s="8" t="s">
        <v>113</v>
      </c>
      <c r="B1" s="8"/>
      <c r="C1" s="8"/>
      <c r="D1" s="8"/>
      <c r="E1" s="8"/>
      <c r="F1" s="8"/>
      <c r="G1" s="8"/>
      <c r="H1" s="8"/>
    </row>
    <row r="2" ht="21.95" customHeight="1" spans="1:8">
      <c r="A2" s="9" t="s">
        <v>1</v>
      </c>
      <c r="B2" s="9" t="s">
        <v>2</v>
      </c>
      <c r="C2" s="10" t="s">
        <v>114</v>
      </c>
      <c r="D2" s="11" t="s">
        <v>3</v>
      </c>
      <c r="E2" s="11" t="s">
        <v>4</v>
      </c>
      <c r="F2" s="9" t="s">
        <v>5</v>
      </c>
      <c r="G2" s="12" t="s">
        <v>6</v>
      </c>
      <c r="H2" s="12" t="s">
        <v>115</v>
      </c>
    </row>
    <row r="3" ht="21.95" customHeight="1" spans="1:8">
      <c r="A3" s="13" t="s">
        <v>116</v>
      </c>
      <c r="B3" s="13"/>
      <c r="C3" s="13"/>
      <c r="D3" s="13"/>
      <c r="E3" s="13"/>
      <c r="F3" s="13"/>
      <c r="G3" s="13"/>
      <c r="H3" s="13"/>
    </row>
    <row r="4" ht="24.75" customHeight="1" spans="1:8">
      <c r="A4" s="14">
        <v>1</v>
      </c>
      <c r="B4" s="15" t="s">
        <v>117</v>
      </c>
      <c r="C4" s="16" t="s">
        <v>118</v>
      </c>
      <c r="D4" s="17" t="s">
        <v>119</v>
      </c>
      <c r="E4" s="18">
        <v>18</v>
      </c>
      <c r="F4" s="14" t="s">
        <v>120</v>
      </c>
      <c r="G4" s="19">
        <v>21500</v>
      </c>
      <c r="H4" s="19">
        <f>G4*E4</f>
        <v>387000</v>
      </c>
    </row>
    <row r="5" ht="21.95" customHeight="1" spans="1:8">
      <c r="A5" s="14">
        <v>2</v>
      </c>
      <c r="B5" s="20" t="s">
        <v>121</v>
      </c>
      <c r="C5" s="16" t="s">
        <v>122</v>
      </c>
      <c r="D5" s="21" t="s">
        <v>123</v>
      </c>
      <c r="E5" s="18">
        <v>18</v>
      </c>
      <c r="F5" s="14" t="s">
        <v>24</v>
      </c>
      <c r="G5" s="19">
        <v>1700</v>
      </c>
      <c r="H5" s="19">
        <f t="shared" ref="H5:H20" si="0">G5*E5</f>
        <v>30600</v>
      </c>
    </row>
    <row r="6" ht="21.95" customHeight="1" spans="1:8">
      <c r="A6" s="14">
        <v>3</v>
      </c>
      <c r="B6" s="20" t="s">
        <v>124</v>
      </c>
      <c r="C6" s="16" t="s">
        <v>122</v>
      </c>
      <c r="D6" s="21" t="s">
        <v>123</v>
      </c>
      <c r="E6" s="18">
        <v>18</v>
      </c>
      <c r="F6" s="14" t="s">
        <v>24</v>
      </c>
      <c r="G6" s="19">
        <v>2100</v>
      </c>
      <c r="H6" s="19">
        <f t="shared" si="0"/>
        <v>37800</v>
      </c>
    </row>
    <row r="7" ht="21.95" customHeight="1" spans="1:8">
      <c r="A7" s="14">
        <v>4</v>
      </c>
      <c r="B7" s="15" t="s">
        <v>125</v>
      </c>
      <c r="C7" s="16" t="s">
        <v>126</v>
      </c>
      <c r="D7" s="21" t="s">
        <v>127</v>
      </c>
      <c r="E7" s="18">
        <v>1</v>
      </c>
      <c r="F7" s="14" t="s">
        <v>24</v>
      </c>
      <c r="G7" s="19">
        <v>38000</v>
      </c>
      <c r="H7" s="19">
        <f t="shared" si="0"/>
        <v>38000</v>
      </c>
    </row>
    <row r="8" ht="21.95" customHeight="1" spans="1:8">
      <c r="A8" s="14">
        <v>5</v>
      </c>
      <c r="B8" s="15" t="s">
        <v>128</v>
      </c>
      <c r="C8" s="16" t="s">
        <v>129</v>
      </c>
      <c r="D8" s="16" t="s">
        <v>130</v>
      </c>
      <c r="E8" s="18">
        <v>3</v>
      </c>
      <c r="F8" s="14" t="s">
        <v>17</v>
      </c>
      <c r="G8" s="19">
        <v>13900</v>
      </c>
      <c r="H8" s="19">
        <f t="shared" si="0"/>
        <v>41700</v>
      </c>
    </row>
    <row r="9" ht="21.95" customHeight="1" spans="1:8">
      <c r="A9" s="14">
        <v>6</v>
      </c>
      <c r="B9" s="15" t="s">
        <v>131</v>
      </c>
      <c r="C9" s="16" t="s">
        <v>132</v>
      </c>
      <c r="D9" s="20" t="s">
        <v>133</v>
      </c>
      <c r="E9" s="18">
        <v>2</v>
      </c>
      <c r="F9" s="14" t="s">
        <v>17</v>
      </c>
      <c r="G9" s="19">
        <v>11500</v>
      </c>
      <c r="H9" s="19">
        <f t="shared" si="0"/>
        <v>23000</v>
      </c>
    </row>
    <row r="10" ht="21.95" customHeight="1" spans="1:8">
      <c r="A10" s="14">
        <v>7</v>
      </c>
      <c r="B10" s="15" t="s">
        <v>134</v>
      </c>
      <c r="C10" s="16" t="s">
        <v>33</v>
      </c>
      <c r="D10" s="20" t="s">
        <v>135</v>
      </c>
      <c r="E10" s="18">
        <v>18</v>
      </c>
      <c r="F10" s="14" t="s">
        <v>24</v>
      </c>
      <c r="G10" s="19">
        <v>700</v>
      </c>
      <c r="H10" s="19">
        <f t="shared" si="0"/>
        <v>12600</v>
      </c>
    </row>
    <row r="11" ht="21.95" customHeight="1" spans="1:8">
      <c r="A11" s="14">
        <v>8</v>
      </c>
      <c r="B11" s="15" t="s">
        <v>136</v>
      </c>
      <c r="C11" s="16" t="s">
        <v>137</v>
      </c>
      <c r="D11" s="17" t="s">
        <v>138</v>
      </c>
      <c r="E11" s="18">
        <v>4</v>
      </c>
      <c r="F11" s="14" t="s">
        <v>13</v>
      </c>
      <c r="G11" s="19">
        <v>3500</v>
      </c>
      <c r="H11" s="19">
        <f t="shared" si="0"/>
        <v>14000</v>
      </c>
    </row>
    <row r="12" ht="21.95" customHeight="1" spans="1:8">
      <c r="A12" s="14">
        <v>9</v>
      </c>
      <c r="B12" s="15" t="s">
        <v>139</v>
      </c>
      <c r="C12" s="16" t="s">
        <v>140</v>
      </c>
      <c r="D12" s="17" t="s">
        <v>141</v>
      </c>
      <c r="E12" s="18">
        <v>1</v>
      </c>
      <c r="F12" s="14" t="s">
        <v>24</v>
      </c>
      <c r="G12" s="19">
        <v>4000</v>
      </c>
      <c r="H12" s="19">
        <f t="shared" si="0"/>
        <v>4000</v>
      </c>
    </row>
    <row r="13" ht="21.95" customHeight="1" spans="1:8">
      <c r="A13" s="14">
        <v>10</v>
      </c>
      <c r="B13" s="15" t="s">
        <v>142</v>
      </c>
      <c r="C13" s="16" t="s">
        <v>143</v>
      </c>
      <c r="D13" s="17" t="s">
        <v>144</v>
      </c>
      <c r="E13" s="18">
        <v>1</v>
      </c>
      <c r="F13" s="14" t="s">
        <v>24</v>
      </c>
      <c r="G13" s="19">
        <v>3000</v>
      </c>
      <c r="H13" s="19">
        <f t="shared" si="0"/>
        <v>3000</v>
      </c>
    </row>
    <row r="14" ht="21.95" customHeight="1" spans="1:8">
      <c r="A14" s="14">
        <v>11</v>
      </c>
      <c r="B14" s="15" t="s">
        <v>145</v>
      </c>
      <c r="C14" s="16" t="s">
        <v>146</v>
      </c>
      <c r="D14" s="21" t="s">
        <v>147</v>
      </c>
      <c r="E14" s="18">
        <v>1</v>
      </c>
      <c r="F14" s="14" t="s">
        <v>24</v>
      </c>
      <c r="G14" s="19">
        <v>4500</v>
      </c>
      <c r="H14" s="19">
        <f t="shared" si="0"/>
        <v>4500</v>
      </c>
    </row>
    <row r="15" ht="21.95" customHeight="1" spans="1:8">
      <c r="A15" s="14">
        <v>12</v>
      </c>
      <c r="B15" s="15" t="s">
        <v>148</v>
      </c>
      <c r="C15" s="16" t="s">
        <v>149</v>
      </c>
      <c r="D15" s="21" t="s">
        <v>150</v>
      </c>
      <c r="E15" s="18">
        <v>1</v>
      </c>
      <c r="F15" s="14" t="s">
        <v>17</v>
      </c>
      <c r="G15" s="19">
        <v>35000</v>
      </c>
      <c r="H15" s="19">
        <f t="shared" si="0"/>
        <v>35000</v>
      </c>
    </row>
    <row r="16" ht="21.95" customHeight="1" spans="1:8">
      <c r="A16" s="14">
        <v>13</v>
      </c>
      <c r="B16" s="15" t="s">
        <v>151</v>
      </c>
      <c r="C16" s="16" t="s">
        <v>152</v>
      </c>
      <c r="D16" s="21" t="s">
        <v>153</v>
      </c>
      <c r="E16" s="18">
        <v>2</v>
      </c>
      <c r="F16" s="14" t="s">
        <v>17</v>
      </c>
      <c r="G16" s="19">
        <v>26000</v>
      </c>
      <c r="H16" s="19">
        <f t="shared" si="0"/>
        <v>52000</v>
      </c>
    </row>
    <row r="17" ht="21.95" customHeight="1" spans="1:8">
      <c r="A17" s="14">
        <v>14</v>
      </c>
      <c r="B17" s="15" t="s">
        <v>154</v>
      </c>
      <c r="C17" s="16" t="s">
        <v>155</v>
      </c>
      <c r="D17" s="21" t="s">
        <v>156</v>
      </c>
      <c r="E17" s="18">
        <v>1</v>
      </c>
      <c r="F17" s="14" t="s">
        <v>17</v>
      </c>
      <c r="G17" s="19">
        <v>55000</v>
      </c>
      <c r="H17" s="19">
        <f t="shared" si="0"/>
        <v>55000</v>
      </c>
    </row>
    <row r="18" ht="21.95" customHeight="1" spans="1:8">
      <c r="A18" s="14">
        <v>15</v>
      </c>
      <c r="B18" s="15" t="s">
        <v>157</v>
      </c>
      <c r="C18" s="16" t="s">
        <v>158</v>
      </c>
      <c r="D18" s="21" t="s">
        <v>159</v>
      </c>
      <c r="E18" s="18">
        <v>24</v>
      </c>
      <c r="F18" s="14" t="s">
        <v>120</v>
      </c>
      <c r="G18" s="19">
        <v>1350</v>
      </c>
      <c r="H18" s="19">
        <f t="shared" si="0"/>
        <v>32400</v>
      </c>
    </row>
    <row r="19" ht="21.95" customHeight="1" spans="1:8">
      <c r="A19" s="14">
        <v>16</v>
      </c>
      <c r="B19" s="15" t="s">
        <v>160</v>
      </c>
      <c r="C19" s="16" t="s">
        <v>122</v>
      </c>
      <c r="D19" s="21" t="s">
        <v>161</v>
      </c>
      <c r="E19" s="18">
        <v>1</v>
      </c>
      <c r="F19" s="14" t="s">
        <v>24</v>
      </c>
      <c r="G19" s="19">
        <v>25000</v>
      </c>
      <c r="H19" s="19">
        <f t="shared" si="0"/>
        <v>25000</v>
      </c>
    </row>
    <row r="20" ht="21.95" customHeight="1" spans="1:8">
      <c r="A20" s="14">
        <v>17</v>
      </c>
      <c r="B20" s="15" t="s">
        <v>162</v>
      </c>
      <c r="C20" s="16" t="s">
        <v>163</v>
      </c>
      <c r="D20" s="21" t="s">
        <v>164</v>
      </c>
      <c r="E20" s="18">
        <v>2</v>
      </c>
      <c r="F20" s="14" t="s">
        <v>24</v>
      </c>
      <c r="G20" s="19">
        <v>23500</v>
      </c>
      <c r="H20" s="19">
        <f t="shared" si="0"/>
        <v>47000</v>
      </c>
    </row>
    <row r="21" s="1" customFormat="1" ht="21.95" customHeight="1" spans="1:8">
      <c r="A21" s="14"/>
      <c r="B21" s="9" t="s">
        <v>34</v>
      </c>
      <c r="C21" s="9"/>
      <c r="D21" s="9"/>
      <c r="E21" s="9"/>
      <c r="F21" s="9"/>
      <c r="G21" s="9"/>
      <c r="H21" s="12">
        <f>SUM(H4:H20)</f>
        <v>842600</v>
      </c>
    </row>
    <row r="22" ht="21.95" customHeight="1" spans="1:8">
      <c r="A22" s="13" t="s">
        <v>165</v>
      </c>
      <c r="B22" s="13"/>
      <c r="C22" s="13"/>
      <c r="D22" s="13"/>
      <c r="E22" s="13"/>
      <c r="F22" s="13"/>
      <c r="G22" s="13"/>
      <c r="H22" s="13"/>
    </row>
    <row r="23" ht="21.95" customHeight="1" spans="1:8">
      <c r="A23" s="14">
        <v>1</v>
      </c>
      <c r="B23" s="15" t="s">
        <v>166</v>
      </c>
      <c r="C23" s="14" t="s">
        <v>167</v>
      </c>
      <c r="D23" s="15" t="s">
        <v>168</v>
      </c>
      <c r="E23" s="14">
        <v>2</v>
      </c>
      <c r="F23" s="14" t="s">
        <v>38</v>
      </c>
      <c r="G23" s="22">
        <v>9350</v>
      </c>
      <c r="H23" s="22">
        <f>G23*E23</f>
        <v>18700</v>
      </c>
    </row>
    <row r="24" ht="21.95" customHeight="1" spans="1:8">
      <c r="A24" s="14">
        <v>2</v>
      </c>
      <c r="B24" s="15" t="s">
        <v>169</v>
      </c>
      <c r="C24" s="14" t="s">
        <v>170</v>
      </c>
      <c r="D24" s="15" t="s">
        <v>171</v>
      </c>
      <c r="E24" s="14">
        <v>2</v>
      </c>
      <c r="F24" s="14" t="s">
        <v>38</v>
      </c>
      <c r="G24" s="22">
        <v>10600</v>
      </c>
      <c r="H24" s="22">
        <f t="shared" ref="H24:H40" si="1">G24*E24</f>
        <v>21200</v>
      </c>
    </row>
    <row r="25" ht="21.95" customHeight="1" spans="1:8">
      <c r="A25" s="14">
        <v>3</v>
      </c>
      <c r="B25" s="15" t="s">
        <v>172</v>
      </c>
      <c r="C25" s="14" t="s">
        <v>173</v>
      </c>
      <c r="D25" s="15" t="s">
        <v>174</v>
      </c>
      <c r="E25" s="14">
        <v>2</v>
      </c>
      <c r="F25" s="14" t="s">
        <v>38</v>
      </c>
      <c r="G25" s="22">
        <v>8600</v>
      </c>
      <c r="H25" s="22">
        <f t="shared" si="1"/>
        <v>17200</v>
      </c>
    </row>
    <row r="26" ht="21.95" customHeight="1" spans="1:8">
      <c r="A26" s="14">
        <v>4</v>
      </c>
      <c r="B26" s="15" t="s">
        <v>175</v>
      </c>
      <c r="C26" s="14" t="s">
        <v>176</v>
      </c>
      <c r="D26" s="15" t="s">
        <v>177</v>
      </c>
      <c r="E26" s="14">
        <v>2</v>
      </c>
      <c r="F26" s="14" t="s">
        <v>38</v>
      </c>
      <c r="G26" s="22">
        <v>8600</v>
      </c>
      <c r="H26" s="22">
        <f t="shared" si="1"/>
        <v>17200</v>
      </c>
    </row>
    <row r="27" ht="21.95" customHeight="1" spans="1:8">
      <c r="A27" s="14">
        <v>5</v>
      </c>
      <c r="B27" s="15" t="s">
        <v>178</v>
      </c>
      <c r="C27" s="14" t="s">
        <v>179</v>
      </c>
      <c r="D27" s="15" t="s">
        <v>180</v>
      </c>
      <c r="E27" s="14">
        <v>3</v>
      </c>
      <c r="F27" s="14" t="s">
        <v>17</v>
      </c>
      <c r="G27" s="22">
        <v>7300</v>
      </c>
      <c r="H27" s="22">
        <f t="shared" si="1"/>
        <v>21900</v>
      </c>
    </row>
    <row r="28" ht="21.95" customHeight="1" spans="1:8">
      <c r="A28" s="14">
        <v>6</v>
      </c>
      <c r="B28" s="15" t="s">
        <v>181</v>
      </c>
      <c r="C28" s="14" t="s">
        <v>182</v>
      </c>
      <c r="D28" s="15" t="s">
        <v>183</v>
      </c>
      <c r="E28" s="14">
        <v>1</v>
      </c>
      <c r="F28" s="14" t="s">
        <v>17</v>
      </c>
      <c r="G28" s="22">
        <v>11300</v>
      </c>
      <c r="H28" s="22">
        <f t="shared" si="1"/>
        <v>11300</v>
      </c>
    </row>
    <row r="29" ht="21.95" customHeight="1" spans="1:8">
      <c r="A29" s="14">
        <v>7</v>
      </c>
      <c r="B29" s="15" t="s">
        <v>43</v>
      </c>
      <c r="C29" s="14" t="s">
        <v>184</v>
      </c>
      <c r="D29" s="15" t="s">
        <v>185</v>
      </c>
      <c r="E29" s="14">
        <v>1</v>
      </c>
      <c r="F29" s="14" t="s">
        <v>17</v>
      </c>
      <c r="G29" s="22">
        <v>18264</v>
      </c>
      <c r="H29" s="22">
        <f t="shared" si="1"/>
        <v>18264</v>
      </c>
    </row>
    <row r="30" ht="21.95" customHeight="1" spans="1:8">
      <c r="A30" s="14">
        <v>8</v>
      </c>
      <c r="B30" s="15" t="s">
        <v>49</v>
      </c>
      <c r="C30" s="14" t="s">
        <v>186</v>
      </c>
      <c r="D30" s="15" t="s">
        <v>187</v>
      </c>
      <c r="E30" s="14">
        <v>2</v>
      </c>
      <c r="F30" s="14" t="s">
        <v>24</v>
      </c>
      <c r="G30" s="22">
        <v>4550</v>
      </c>
      <c r="H30" s="22">
        <f t="shared" si="1"/>
        <v>9100</v>
      </c>
    </row>
    <row r="31" ht="21.95" customHeight="1" spans="1:8">
      <c r="A31" s="14">
        <v>9</v>
      </c>
      <c r="B31" s="15" t="s">
        <v>52</v>
      </c>
      <c r="C31" s="14" t="s">
        <v>188</v>
      </c>
      <c r="D31" s="15" t="s">
        <v>189</v>
      </c>
      <c r="E31" s="14">
        <v>6</v>
      </c>
      <c r="F31" s="14" t="s">
        <v>38</v>
      </c>
      <c r="G31" s="22">
        <v>3200</v>
      </c>
      <c r="H31" s="22">
        <f t="shared" si="1"/>
        <v>19200</v>
      </c>
    </row>
    <row r="32" ht="21.95" customHeight="1" spans="1:8">
      <c r="A32" s="14">
        <v>10</v>
      </c>
      <c r="B32" s="15" t="s">
        <v>54</v>
      </c>
      <c r="C32" s="14" t="s">
        <v>190</v>
      </c>
      <c r="D32" s="15" t="s">
        <v>191</v>
      </c>
      <c r="E32" s="14">
        <v>6</v>
      </c>
      <c r="F32" s="14" t="s">
        <v>38</v>
      </c>
      <c r="G32" s="22">
        <v>280</v>
      </c>
      <c r="H32" s="22">
        <f t="shared" si="1"/>
        <v>1680</v>
      </c>
    </row>
    <row r="33" ht="21.95" customHeight="1" spans="1:8">
      <c r="A33" s="14">
        <v>11</v>
      </c>
      <c r="B33" s="15" t="s">
        <v>192</v>
      </c>
      <c r="C33" s="14" t="s">
        <v>193</v>
      </c>
      <c r="D33" s="15" t="s">
        <v>194</v>
      </c>
      <c r="E33" s="14">
        <v>1</v>
      </c>
      <c r="F33" s="14" t="s">
        <v>17</v>
      </c>
      <c r="G33" s="22">
        <v>18700</v>
      </c>
      <c r="H33" s="22">
        <f t="shared" si="1"/>
        <v>18700</v>
      </c>
    </row>
    <row r="34" ht="21.95" customHeight="1" spans="1:8">
      <c r="A34" s="14">
        <v>12</v>
      </c>
      <c r="B34" s="15" t="s">
        <v>46</v>
      </c>
      <c r="C34" s="14" t="s">
        <v>195</v>
      </c>
      <c r="D34" s="15" t="s">
        <v>196</v>
      </c>
      <c r="E34" s="14">
        <v>1</v>
      </c>
      <c r="F34" s="14" t="s">
        <v>17</v>
      </c>
      <c r="G34" s="22">
        <v>12500</v>
      </c>
      <c r="H34" s="22">
        <f t="shared" si="1"/>
        <v>12500</v>
      </c>
    </row>
    <row r="35" ht="21.95" customHeight="1" spans="1:8">
      <c r="A35" s="14">
        <v>13</v>
      </c>
      <c r="B35" s="15" t="s">
        <v>82</v>
      </c>
      <c r="C35" s="14" t="s">
        <v>197</v>
      </c>
      <c r="D35" s="15" t="s">
        <v>198</v>
      </c>
      <c r="E35" s="14">
        <v>1</v>
      </c>
      <c r="F35" s="14" t="s">
        <v>17</v>
      </c>
      <c r="G35" s="22">
        <v>1550</v>
      </c>
      <c r="H35" s="22">
        <f t="shared" si="1"/>
        <v>1550</v>
      </c>
    </row>
    <row r="36" ht="21.95" customHeight="1" spans="1:8">
      <c r="A36" s="14">
        <v>14</v>
      </c>
      <c r="B36" s="15" t="s">
        <v>84</v>
      </c>
      <c r="C36" s="14" t="s">
        <v>199</v>
      </c>
      <c r="D36" s="15" t="s">
        <v>200</v>
      </c>
      <c r="E36" s="14">
        <v>1</v>
      </c>
      <c r="F36" s="14" t="s">
        <v>17</v>
      </c>
      <c r="G36" s="22">
        <v>1400</v>
      </c>
      <c r="H36" s="22">
        <f t="shared" si="1"/>
        <v>1400</v>
      </c>
    </row>
    <row r="37" ht="21.95" customHeight="1" spans="1:8">
      <c r="A37" s="14">
        <v>15</v>
      </c>
      <c r="B37" s="15" t="s">
        <v>62</v>
      </c>
      <c r="C37" s="14" t="s">
        <v>201</v>
      </c>
      <c r="D37" s="15" t="s">
        <v>63</v>
      </c>
      <c r="E37" s="14">
        <v>2</v>
      </c>
      <c r="F37" s="14" t="s">
        <v>64</v>
      </c>
      <c r="G37" s="22">
        <v>150</v>
      </c>
      <c r="H37" s="22">
        <f t="shared" si="1"/>
        <v>300</v>
      </c>
    </row>
    <row r="38" ht="21.95" customHeight="1" spans="1:8">
      <c r="A38" s="14">
        <v>16</v>
      </c>
      <c r="B38" s="15" t="s">
        <v>202</v>
      </c>
      <c r="C38" s="14" t="s">
        <v>203</v>
      </c>
      <c r="D38" s="15"/>
      <c r="E38" s="14">
        <v>1</v>
      </c>
      <c r="F38" s="14" t="s">
        <v>32</v>
      </c>
      <c r="G38" s="22">
        <v>3000</v>
      </c>
      <c r="H38" s="22">
        <f t="shared" si="1"/>
        <v>3000</v>
      </c>
    </row>
    <row r="39" ht="21.95" customHeight="1" spans="1:8">
      <c r="A39" s="14">
        <v>17</v>
      </c>
      <c r="B39" s="15" t="s">
        <v>204</v>
      </c>
      <c r="C39" s="23">
        <v>0.12</v>
      </c>
      <c r="D39" s="15"/>
      <c r="E39" s="14">
        <v>1</v>
      </c>
      <c r="F39" s="14" t="s">
        <v>101</v>
      </c>
      <c r="G39" s="22">
        <f>SUM(H23:H38)*0.12</f>
        <v>23183.28</v>
      </c>
      <c r="H39" s="22">
        <f t="shared" si="1"/>
        <v>23183.28</v>
      </c>
    </row>
    <row r="40" ht="21.95" customHeight="1" spans="1:8">
      <c r="A40" s="14">
        <v>18</v>
      </c>
      <c r="B40" s="15" t="s">
        <v>205</v>
      </c>
      <c r="C40" s="23">
        <v>0.08</v>
      </c>
      <c r="D40" s="15"/>
      <c r="E40" s="14">
        <v>1</v>
      </c>
      <c r="F40" s="14" t="s">
        <v>101</v>
      </c>
      <c r="G40" s="22">
        <f>SUM(H24:H39)*0.08</f>
        <v>15814.1824</v>
      </c>
      <c r="H40" s="22">
        <f t="shared" si="1"/>
        <v>15814.1824</v>
      </c>
    </row>
    <row r="41" s="1" customFormat="1" ht="21.95" customHeight="1" spans="1:8">
      <c r="A41" s="14"/>
      <c r="B41" s="9" t="s">
        <v>34</v>
      </c>
      <c r="C41" s="9"/>
      <c r="D41" s="9"/>
      <c r="E41" s="9"/>
      <c r="F41" s="9"/>
      <c r="G41" s="9"/>
      <c r="H41" s="12">
        <f>SUM(H23:H40)</f>
        <v>232191.4624</v>
      </c>
    </row>
    <row r="42" ht="21.95" customHeight="1" spans="1:8">
      <c r="A42" s="13" t="s">
        <v>206</v>
      </c>
      <c r="B42" s="13"/>
      <c r="C42" s="13"/>
      <c r="D42" s="13"/>
      <c r="E42" s="13"/>
      <c r="F42" s="13"/>
      <c r="G42" s="13"/>
      <c r="H42" s="13"/>
    </row>
    <row r="43" ht="21.95" customHeight="1" spans="1:8">
      <c r="A43" s="14">
        <v>1</v>
      </c>
      <c r="B43" s="15" t="s">
        <v>207</v>
      </c>
      <c r="C43" s="16" t="s">
        <v>208</v>
      </c>
      <c r="D43" s="21" t="s">
        <v>209</v>
      </c>
      <c r="E43" s="18">
        <v>1</v>
      </c>
      <c r="F43" s="14" t="s">
        <v>17</v>
      </c>
      <c r="G43" s="19">
        <v>16500</v>
      </c>
      <c r="H43" s="19">
        <f t="shared" ref="H43:H49" si="2">G43*E43</f>
        <v>16500</v>
      </c>
    </row>
    <row r="44" ht="21.95" customHeight="1" spans="1:8">
      <c r="A44" s="14">
        <v>2</v>
      </c>
      <c r="B44" s="15" t="s">
        <v>210</v>
      </c>
      <c r="C44" s="16" t="s">
        <v>211</v>
      </c>
      <c r="D44" s="21" t="s">
        <v>212</v>
      </c>
      <c r="E44" s="18">
        <v>1</v>
      </c>
      <c r="F44" s="14" t="s">
        <v>17</v>
      </c>
      <c r="G44" s="19">
        <v>3200</v>
      </c>
      <c r="H44" s="19">
        <f t="shared" si="2"/>
        <v>3200</v>
      </c>
    </row>
    <row r="45" ht="21.95" customHeight="1" spans="1:8">
      <c r="A45" s="14">
        <v>3</v>
      </c>
      <c r="B45" s="15" t="s">
        <v>213</v>
      </c>
      <c r="C45" s="16" t="s">
        <v>214</v>
      </c>
      <c r="D45" s="21" t="s">
        <v>215</v>
      </c>
      <c r="E45" s="18">
        <v>1</v>
      </c>
      <c r="F45" s="14" t="s">
        <v>101</v>
      </c>
      <c r="G45" s="19">
        <v>1500</v>
      </c>
      <c r="H45" s="19">
        <f t="shared" si="2"/>
        <v>1500</v>
      </c>
    </row>
    <row r="46" ht="21.95" customHeight="1" spans="1:8">
      <c r="A46" s="14">
        <v>4</v>
      </c>
      <c r="B46" s="15" t="s">
        <v>216</v>
      </c>
      <c r="C46" s="16" t="s">
        <v>217</v>
      </c>
      <c r="D46" s="21" t="s">
        <v>218</v>
      </c>
      <c r="E46" s="18">
        <v>1</v>
      </c>
      <c r="F46" s="14" t="s">
        <v>17</v>
      </c>
      <c r="G46" s="19">
        <v>200</v>
      </c>
      <c r="H46" s="19">
        <f t="shared" si="2"/>
        <v>200</v>
      </c>
    </row>
    <row r="47" ht="21.95" customHeight="1" spans="1:8">
      <c r="A47" s="14">
        <v>5</v>
      </c>
      <c r="B47" s="15" t="s">
        <v>219</v>
      </c>
      <c r="C47" s="16" t="s">
        <v>220</v>
      </c>
      <c r="D47" s="21" t="s">
        <v>219</v>
      </c>
      <c r="E47" s="18">
        <v>2</v>
      </c>
      <c r="F47" s="14" t="s">
        <v>221</v>
      </c>
      <c r="G47" s="19">
        <v>300</v>
      </c>
      <c r="H47" s="19">
        <f t="shared" si="2"/>
        <v>600</v>
      </c>
    </row>
    <row r="48" ht="21.95" customHeight="1" spans="1:8">
      <c r="A48" s="14">
        <v>6</v>
      </c>
      <c r="B48" s="15" t="s">
        <v>22</v>
      </c>
      <c r="C48" s="16" t="s">
        <v>222</v>
      </c>
      <c r="D48" s="21" t="s">
        <v>223</v>
      </c>
      <c r="E48" s="18">
        <v>1</v>
      </c>
      <c r="F48" s="14" t="s">
        <v>24</v>
      </c>
      <c r="G48" s="19">
        <v>8000</v>
      </c>
      <c r="H48" s="19">
        <f t="shared" si="2"/>
        <v>8000</v>
      </c>
    </row>
    <row r="49" ht="24" customHeight="1" spans="1:8">
      <c r="A49" s="14">
        <v>7</v>
      </c>
      <c r="B49" s="15" t="s">
        <v>224</v>
      </c>
      <c r="C49" s="24" t="s">
        <v>225</v>
      </c>
      <c r="D49" s="25" t="s">
        <v>226</v>
      </c>
      <c r="E49" s="18">
        <v>1</v>
      </c>
      <c r="F49" s="14" t="s">
        <v>17</v>
      </c>
      <c r="G49" s="19">
        <v>48000</v>
      </c>
      <c r="H49" s="19">
        <f t="shared" si="2"/>
        <v>48000</v>
      </c>
    </row>
    <row r="50" s="1" customFormat="1" ht="21.95" customHeight="1" spans="1:8">
      <c r="A50" s="14">
        <v>8</v>
      </c>
      <c r="B50" s="9" t="s">
        <v>34</v>
      </c>
      <c r="C50" s="9"/>
      <c r="D50" s="9"/>
      <c r="E50" s="9"/>
      <c r="F50" s="9"/>
      <c r="G50" s="9"/>
      <c r="H50" s="12">
        <f>SUM(H43:H49)</f>
        <v>78000</v>
      </c>
    </row>
    <row r="51" ht="21.95" customHeight="1" spans="1:8">
      <c r="A51" s="13" t="s">
        <v>227</v>
      </c>
      <c r="B51" s="13"/>
      <c r="C51" s="13"/>
      <c r="D51" s="13"/>
      <c r="E51" s="13"/>
      <c r="F51" s="13"/>
      <c r="G51" s="13"/>
      <c r="H51" s="13"/>
    </row>
    <row r="52" ht="21.95" customHeight="1" spans="1:8">
      <c r="A52" s="14">
        <v>1</v>
      </c>
      <c r="B52" s="15" t="s">
        <v>228</v>
      </c>
      <c r="C52" s="16" t="s">
        <v>229</v>
      </c>
      <c r="D52" s="21" t="s">
        <v>230</v>
      </c>
      <c r="E52" s="18">
        <v>1</v>
      </c>
      <c r="F52" s="14" t="s">
        <v>24</v>
      </c>
      <c r="G52" s="19" t="s">
        <v>231</v>
      </c>
      <c r="H52" s="19" t="s">
        <v>231</v>
      </c>
    </row>
    <row r="53" ht="21.95" customHeight="1" spans="1:8">
      <c r="A53" s="13" t="s">
        <v>232</v>
      </c>
      <c r="B53" s="13"/>
      <c r="C53" s="13"/>
      <c r="D53" s="13"/>
      <c r="E53" s="13"/>
      <c r="F53" s="13"/>
      <c r="G53" s="13"/>
      <c r="H53" s="13"/>
    </row>
    <row r="54" ht="21.95" customHeight="1" spans="1:8">
      <c r="A54" s="14">
        <v>1</v>
      </c>
      <c r="B54" s="15" t="s">
        <v>88</v>
      </c>
      <c r="C54" s="16" t="s">
        <v>233</v>
      </c>
      <c r="D54" s="21" t="s">
        <v>89</v>
      </c>
      <c r="E54" s="18">
        <v>4</v>
      </c>
      <c r="F54" s="14" t="s">
        <v>38</v>
      </c>
      <c r="G54" s="19">
        <v>300</v>
      </c>
      <c r="H54" s="19">
        <f t="shared" ref="H54:H60" si="3">G54*E54</f>
        <v>1200</v>
      </c>
    </row>
    <row r="55" ht="21.95" customHeight="1" spans="1:8">
      <c r="A55" s="14">
        <v>2</v>
      </c>
      <c r="B55" s="15" t="s">
        <v>90</v>
      </c>
      <c r="C55" s="16" t="s">
        <v>234</v>
      </c>
      <c r="D55" s="21" t="s">
        <v>235</v>
      </c>
      <c r="E55" s="18">
        <v>200</v>
      </c>
      <c r="F55" s="14" t="s">
        <v>92</v>
      </c>
      <c r="G55" s="19">
        <v>2.5</v>
      </c>
      <c r="H55" s="19">
        <f t="shared" si="3"/>
        <v>500</v>
      </c>
    </row>
    <row r="56" ht="21.95" customHeight="1" spans="1:8">
      <c r="A56" s="14">
        <v>3</v>
      </c>
      <c r="B56" s="15" t="s">
        <v>93</v>
      </c>
      <c r="C56" s="16" t="s">
        <v>236</v>
      </c>
      <c r="D56" s="21" t="s">
        <v>237</v>
      </c>
      <c r="E56" s="18">
        <v>100</v>
      </c>
      <c r="F56" s="14" t="s">
        <v>92</v>
      </c>
      <c r="G56" s="19">
        <v>3.5</v>
      </c>
      <c r="H56" s="19">
        <f t="shared" si="3"/>
        <v>350</v>
      </c>
    </row>
    <row r="57" ht="21.95" customHeight="1" spans="1:8">
      <c r="A57" s="14">
        <v>4</v>
      </c>
      <c r="B57" s="15" t="s">
        <v>95</v>
      </c>
      <c r="C57" s="16" t="s">
        <v>238</v>
      </c>
      <c r="D57" s="21" t="s">
        <v>239</v>
      </c>
      <c r="E57" s="18">
        <v>300</v>
      </c>
      <c r="F57" s="14" t="s">
        <v>92</v>
      </c>
      <c r="G57" s="19">
        <v>3</v>
      </c>
      <c r="H57" s="19">
        <f t="shared" si="3"/>
        <v>900</v>
      </c>
    </row>
    <row r="58" ht="21.95" customHeight="1" spans="1:8">
      <c r="A58" s="14">
        <v>5</v>
      </c>
      <c r="B58" s="15" t="s">
        <v>240</v>
      </c>
      <c r="C58" s="16" t="s">
        <v>241</v>
      </c>
      <c r="D58" s="21" t="s">
        <v>242</v>
      </c>
      <c r="E58" s="18">
        <v>1</v>
      </c>
      <c r="F58" s="14" t="s">
        <v>38</v>
      </c>
      <c r="G58" s="19">
        <v>3800</v>
      </c>
      <c r="H58" s="19">
        <f t="shared" si="3"/>
        <v>3800</v>
      </c>
    </row>
    <row r="59" ht="21.95" customHeight="1" spans="1:8">
      <c r="A59" s="14">
        <v>6</v>
      </c>
      <c r="B59" s="15" t="s">
        <v>97</v>
      </c>
      <c r="C59" s="16" t="s">
        <v>203</v>
      </c>
      <c r="D59" s="21" t="s">
        <v>98</v>
      </c>
      <c r="E59" s="18">
        <v>1</v>
      </c>
      <c r="F59" s="14" t="s">
        <v>32</v>
      </c>
      <c r="G59" s="19">
        <v>7000</v>
      </c>
      <c r="H59" s="19">
        <f t="shared" si="3"/>
        <v>7000</v>
      </c>
    </row>
    <row r="60" ht="21.95" customHeight="1" spans="1:8">
      <c r="A60" s="14">
        <v>7</v>
      </c>
      <c r="B60" s="15" t="s">
        <v>243</v>
      </c>
      <c r="C60" s="14" t="s">
        <v>33</v>
      </c>
      <c r="D60" s="15"/>
      <c r="E60" s="14">
        <v>1</v>
      </c>
      <c r="F60" s="14" t="s">
        <v>101</v>
      </c>
      <c r="G60" s="22">
        <v>6000</v>
      </c>
      <c r="H60" s="22">
        <f t="shared" si="3"/>
        <v>6000</v>
      </c>
    </row>
    <row r="61" s="1" customFormat="1" ht="21.95" customHeight="1" spans="1:8">
      <c r="A61" s="14">
        <v>8</v>
      </c>
      <c r="B61" s="9" t="s">
        <v>34</v>
      </c>
      <c r="C61" s="9"/>
      <c r="D61" s="9"/>
      <c r="E61" s="9"/>
      <c r="F61" s="9"/>
      <c r="G61" s="9"/>
      <c r="H61" s="12">
        <f>SUM(H54:H60)</f>
        <v>19750</v>
      </c>
    </row>
    <row r="62" s="2" customFormat="1" ht="21.95" customHeight="1" spans="1:8">
      <c r="A62" s="26" t="s">
        <v>244</v>
      </c>
      <c r="B62" s="26"/>
      <c r="C62" s="26"/>
      <c r="D62" s="26"/>
      <c r="E62" s="26"/>
      <c r="F62" s="26"/>
      <c r="G62" s="26"/>
      <c r="H62" s="26"/>
    </row>
    <row r="63" s="2" customFormat="1" ht="21.95" customHeight="1" spans="1:8">
      <c r="A63" s="27">
        <v>1</v>
      </c>
      <c r="B63" s="28" t="s">
        <v>245</v>
      </c>
      <c r="C63" s="29" t="s">
        <v>246</v>
      </c>
      <c r="D63" s="30" t="s">
        <v>247</v>
      </c>
      <c r="E63" s="27">
        <v>1</v>
      </c>
      <c r="F63" s="27" t="s">
        <v>17</v>
      </c>
      <c r="G63" s="31">
        <v>12000</v>
      </c>
      <c r="H63" s="31">
        <f>G63*E63</f>
        <v>12000</v>
      </c>
    </row>
    <row r="64" s="2" customFormat="1" ht="21.95" customHeight="1" spans="1:8">
      <c r="A64" s="27">
        <v>2</v>
      </c>
      <c r="B64" s="28" t="s">
        <v>248</v>
      </c>
      <c r="C64" s="29" t="s">
        <v>249</v>
      </c>
      <c r="D64" s="30" t="s">
        <v>250</v>
      </c>
      <c r="E64" s="27">
        <v>16</v>
      </c>
      <c r="F64" s="27" t="s">
        <v>251</v>
      </c>
      <c r="G64" s="31">
        <v>950</v>
      </c>
      <c r="H64" s="31">
        <f>G64*E64</f>
        <v>15200</v>
      </c>
    </row>
    <row r="65" s="2" customFormat="1" ht="21.95" customHeight="1" spans="1:8">
      <c r="A65" s="27">
        <v>3</v>
      </c>
      <c r="B65" s="28" t="s">
        <v>252</v>
      </c>
      <c r="C65" s="29" t="s">
        <v>233</v>
      </c>
      <c r="D65" s="30" t="s">
        <v>253</v>
      </c>
      <c r="E65" s="27">
        <v>1</v>
      </c>
      <c r="F65" s="27" t="s">
        <v>17</v>
      </c>
      <c r="G65" s="31">
        <v>680</v>
      </c>
      <c r="H65" s="31">
        <f>G65*E65</f>
        <v>680</v>
      </c>
    </row>
    <row r="66" s="1" customFormat="1" ht="21.95" customHeight="1" spans="1:8">
      <c r="A66" s="27">
        <v>4</v>
      </c>
      <c r="B66" s="9" t="s">
        <v>34</v>
      </c>
      <c r="C66" s="9"/>
      <c r="D66" s="9"/>
      <c r="E66" s="9"/>
      <c r="F66" s="9"/>
      <c r="G66" s="9"/>
      <c r="H66" s="12">
        <f>SUM(H63:H65)</f>
        <v>27880</v>
      </c>
    </row>
    <row r="67" ht="21.95" customHeight="1" spans="1:8">
      <c r="A67" s="32" t="s">
        <v>254</v>
      </c>
      <c r="B67" s="32"/>
      <c r="C67" s="32"/>
      <c r="D67" s="32"/>
      <c r="E67" s="32"/>
      <c r="F67" s="32"/>
      <c r="G67" s="32"/>
      <c r="H67" s="32"/>
    </row>
    <row r="68" ht="45" customHeight="1" spans="1:8">
      <c r="A68" s="14">
        <v>1</v>
      </c>
      <c r="B68" s="15" t="s">
        <v>255</v>
      </c>
      <c r="C68" s="16" t="s">
        <v>256</v>
      </c>
      <c r="D68" s="17" t="s">
        <v>257</v>
      </c>
      <c r="E68" s="18">
        <v>1</v>
      </c>
      <c r="F68" s="14" t="s">
        <v>17</v>
      </c>
      <c r="G68" s="19">
        <v>8500</v>
      </c>
      <c r="H68" s="19">
        <f t="shared" ref="H68:H74" si="4">G68*E68</f>
        <v>8500</v>
      </c>
    </row>
    <row r="69" ht="70.5" customHeight="1" spans="1:8">
      <c r="A69" s="14">
        <v>2</v>
      </c>
      <c r="B69" s="15" t="s">
        <v>258</v>
      </c>
      <c r="C69" s="16" t="s">
        <v>259</v>
      </c>
      <c r="D69" s="17" t="s">
        <v>260</v>
      </c>
      <c r="E69" s="18">
        <v>1</v>
      </c>
      <c r="F69" s="14" t="s">
        <v>17</v>
      </c>
      <c r="G69" s="19">
        <v>35000</v>
      </c>
      <c r="H69" s="19">
        <f t="shared" si="4"/>
        <v>35000</v>
      </c>
    </row>
    <row r="70" ht="45.75" customHeight="1" spans="1:8">
      <c r="A70" s="14">
        <v>3</v>
      </c>
      <c r="B70" s="15" t="s">
        <v>261</v>
      </c>
      <c r="C70" s="16" t="s">
        <v>262</v>
      </c>
      <c r="D70" s="33" t="s">
        <v>263</v>
      </c>
      <c r="E70" s="18">
        <v>2</v>
      </c>
      <c r="F70" s="14" t="s">
        <v>17</v>
      </c>
      <c r="G70" s="19">
        <v>5000</v>
      </c>
      <c r="H70" s="19">
        <f t="shared" si="4"/>
        <v>10000</v>
      </c>
    </row>
    <row r="71" ht="28.5" customHeight="1" spans="1:8">
      <c r="A71" s="14">
        <v>4</v>
      </c>
      <c r="B71" s="15" t="s">
        <v>264</v>
      </c>
      <c r="C71" s="16" t="s">
        <v>265</v>
      </c>
      <c r="D71" s="33" t="s">
        <v>266</v>
      </c>
      <c r="E71" s="18">
        <v>1</v>
      </c>
      <c r="F71" s="14" t="s">
        <v>17</v>
      </c>
      <c r="G71" s="19">
        <v>3600</v>
      </c>
      <c r="H71" s="19">
        <f t="shared" si="4"/>
        <v>3600</v>
      </c>
    </row>
    <row r="72" ht="21.95" customHeight="1" spans="1:8">
      <c r="A72" s="14">
        <v>5</v>
      </c>
      <c r="B72" s="15" t="s">
        <v>267</v>
      </c>
      <c r="C72" s="16" t="s">
        <v>268</v>
      </c>
      <c r="D72" s="17" t="s">
        <v>269</v>
      </c>
      <c r="E72" s="18">
        <v>2</v>
      </c>
      <c r="F72" s="14" t="s">
        <v>38</v>
      </c>
      <c r="G72" s="19">
        <v>800</v>
      </c>
      <c r="H72" s="19">
        <f t="shared" si="4"/>
        <v>1600</v>
      </c>
    </row>
    <row r="73" ht="21.95" customHeight="1" spans="1:8">
      <c r="A73" s="14">
        <v>6</v>
      </c>
      <c r="B73" s="15" t="s">
        <v>270</v>
      </c>
      <c r="C73" s="16" t="s">
        <v>233</v>
      </c>
      <c r="D73" s="17" t="s">
        <v>271</v>
      </c>
      <c r="E73" s="18">
        <v>1</v>
      </c>
      <c r="F73" s="14" t="s">
        <v>101</v>
      </c>
      <c r="G73" s="19">
        <v>3000</v>
      </c>
      <c r="H73" s="19">
        <f t="shared" si="4"/>
        <v>3000</v>
      </c>
    </row>
    <row r="74" ht="21.95" customHeight="1" spans="1:8">
      <c r="A74" s="14">
        <v>7</v>
      </c>
      <c r="B74" s="15" t="s">
        <v>240</v>
      </c>
      <c r="C74" s="16" t="s">
        <v>241</v>
      </c>
      <c r="D74" s="21" t="s">
        <v>242</v>
      </c>
      <c r="E74" s="18">
        <v>1</v>
      </c>
      <c r="F74" s="14" t="s">
        <v>38</v>
      </c>
      <c r="G74" s="19">
        <v>3800</v>
      </c>
      <c r="H74" s="19">
        <f t="shared" si="4"/>
        <v>3800</v>
      </c>
    </row>
    <row r="75" s="1" customFormat="1" ht="21.95" customHeight="1" spans="1:8">
      <c r="A75" s="14">
        <v>8</v>
      </c>
      <c r="B75" s="9" t="s">
        <v>34</v>
      </c>
      <c r="C75" s="9"/>
      <c r="D75" s="9"/>
      <c r="E75" s="9"/>
      <c r="F75" s="9"/>
      <c r="G75" s="9"/>
      <c r="H75" s="12">
        <f>SUM(H68:H74)</f>
        <v>65500</v>
      </c>
    </row>
    <row r="76" ht="34.5" customHeight="1" spans="1:8">
      <c r="A76" s="9" t="s">
        <v>272</v>
      </c>
      <c r="B76" s="9"/>
      <c r="C76" s="9"/>
      <c r="D76" s="9"/>
      <c r="E76" s="9"/>
      <c r="F76" s="9"/>
      <c r="G76" s="9"/>
      <c r="H76" s="12">
        <f>H75+H66+H61+H50+H41+H21</f>
        <v>1265921.4624</v>
      </c>
    </row>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sheetData>
  <mergeCells count="15">
    <mergeCell ref="A1:H1"/>
    <mergeCell ref="A3:H3"/>
    <mergeCell ref="B21:G21"/>
    <mergeCell ref="A22:H22"/>
    <mergeCell ref="B41:G41"/>
    <mergeCell ref="A42:H42"/>
    <mergeCell ref="B50:G50"/>
    <mergeCell ref="A51:H51"/>
    <mergeCell ref="A53:H53"/>
    <mergeCell ref="B61:G61"/>
    <mergeCell ref="A62:H62"/>
    <mergeCell ref="B66:G66"/>
    <mergeCell ref="A67:H67"/>
    <mergeCell ref="B75:G75"/>
    <mergeCell ref="A76:G76"/>
  </mergeCells>
  <printOptions horizontalCentered="1"/>
  <pageMargins left="0.393700787401575" right="0.31496062992126" top="0.393700787401575" bottom="0.393700787401575" header="0.196850393700787" footer="0.15748031496063"/>
  <pageSetup paperSize="9" scale="42" fitToWidth="0" orientation="portrait"/>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清单</vt:lpstr>
      <vt:lpstr>方案一LCD屏预算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wps1366966026</cp:lastModifiedBy>
  <dcterms:created xsi:type="dcterms:W3CDTF">2006-09-16T00:00:00Z</dcterms:created>
  <cp:lastPrinted>2016-10-21T07:19:00Z</cp:lastPrinted>
  <dcterms:modified xsi:type="dcterms:W3CDTF">2020-05-15T09:19:54Z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