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Work\项目内容\0 政府\环保局\201810生态办--展厅\"/>
    </mc:Choice>
  </mc:AlternateContent>
  <bookViews>
    <workbookView xWindow="0" yWindow="0" windowWidth="28800" windowHeight="12435"/>
  </bookViews>
  <sheets>
    <sheet name="模版1" sheetId="2" r:id="rId1"/>
    <sheet name="Sheet3" sheetId="3" r:id="rId2"/>
  </sheets>
  <calcPr calcId="152511"/>
</workbook>
</file>

<file path=xl/calcChain.xml><?xml version="1.0" encoding="utf-8"?>
<calcChain xmlns="http://schemas.openxmlformats.org/spreadsheetml/2006/main">
  <c r="I112" i="2" l="1"/>
  <c r="I92" i="2" l="1"/>
  <c r="I93" i="2"/>
  <c r="I94" i="2"/>
  <c r="I95" i="2"/>
  <c r="I96" i="2"/>
  <c r="I97" i="2"/>
  <c r="I98" i="2"/>
  <c r="I99" i="2"/>
  <c r="I100" i="2"/>
  <c r="I101" i="2"/>
  <c r="I102" i="2"/>
  <c r="I103" i="2"/>
  <c r="I104" i="2"/>
  <c r="I105" i="2"/>
  <c r="I106" i="2"/>
  <c r="I107" i="2"/>
  <c r="I108" i="2"/>
  <c r="I91" i="2"/>
  <c r="I88" i="2"/>
  <c r="I87" i="2"/>
  <c r="I83" i="2"/>
  <c r="I84" i="2"/>
  <c r="I82" i="2"/>
  <c r="I77" i="2"/>
  <c r="I78" i="2"/>
  <c r="I79" i="2"/>
  <c r="I76" i="2"/>
  <c r="I70" i="2"/>
  <c r="I71" i="2"/>
  <c r="I69" i="2"/>
  <c r="I65" i="2"/>
  <c r="I66" i="2"/>
  <c r="I64" i="2"/>
  <c r="I57" i="2"/>
  <c r="I58" i="2"/>
  <c r="I59" i="2"/>
  <c r="I60" i="2"/>
  <c r="I56" i="2"/>
  <c r="I49" i="2"/>
  <c r="I50" i="2"/>
  <c r="I51" i="2"/>
  <c r="I52" i="2"/>
  <c r="I53" i="2"/>
  <c r="I48" i="2"/>
  <c r="I44" i="2"/>
  <c r="I43" i="2"/>
  <c r="I35" i="2"/>
  <c r="I36" i="2"/>
  <c r="I37" i="2"/>
  <c r="I38" i="2"/>
  <c r="I39" i="2"/>
  <c r="I40" i="2"/>
  <c r="I34" i="2"/>
  <c r="I27" i="2"/>
  <c r="I28" i="2"/>
  <c r="I29" i="2"/>
  <c r="I30" i="2"/>
  <c r="I26" i="2"/>
  <c r="I21" i="2"/>
  <c r="I22" i="2"/>
  <c r="I23" i="2"/>
  <c r="I20" i="2"/>
  <c r="I8" i="2"/>
  <c r="I9" i="2"/>
  <c r="I10" i="2"/>
  <c r="I11" i="2"/>
  <c r="I12" i="2"/>
  <c r="I13" i="2"/>
  <c r="I14" i="2"/>
  <c r="I15" i="2"/>
  <c r="I16" i="2"/>
  <c r="I17" i="2"/>
  <c r="I7" i="2"/>
  <c r="I72" i="2" l="1"/>
  <c r="I109" i="2"/>
  <c r="I85" i="2"/>
  <c r="I54" i="2"/>
  <c r="I67" i="2"/>
  <c r="I80" i="2"/>
  <c r="I89" i="2"/>
  <c r="I61" i="2"/>
  <c r="I24" i="2"/>
  <c r="I31" i="2"/>
  <c r="I45" i="2"/>
  <c r="I41" i="2"/>
  <c r="I18" i="2"/>
  <c r="I110" i="2" l="1"/>
</calcChain>
</file>

<file path=xl/sharedStrings.xml><?xml version="1.0" encoding="utf-8"?>
<sst xmlns="http://schemas.openxmlformats.org/spreadsheetml/2006/main" count="420" uniqueCount="249">
  <si>
    <t>序号</t>
  </si>
  <si>
    <t>设备及软件名称</t>
  </si>
  <si>
    <t>所属系统及部署位置</t>
  </si>
  <si>
    <t>预算</t>
  </si>
  <si>
    <t>单位</t>
  </si>
  <si>
    <t>数量</t>
  </si>
  <si>
    <t>单价</t>
  </si>
  <si>
    <t>总价</t>
  </si>
  <si>
    <t>一</t>
  </si>
  <si>
    <t>（一）</t>
  </si>
  <si>
    <t>小 计</t>
  </si>
  <si>
    <t>（二）</t>
  </si>
  <si>
    <t>（三）</t>
  </si>
  <si>
    <t>二</t>
  </si>
  <si>
    <t>专业功放</t>
  </si>
  <si>
    <t>高端音箱</t>
  </si>
  <si>
    <t>音箱支架</t>
  </si>
  <si>
    <t>高档会议音箱</t>
  </si>
  <si>
    <t>12路调音台</t>
  </si>
  <si>
    <t>音频处理器</t>
  </si>
  <si>
    <t>数字会议反馈抑制器</t>
  </si>
  <si>
    <t>手持无线(一拖二)</t>
  </si>
  <si>
    <t>大功率电源时序器</t>
  </si>
  <si>
    <t>展示大厅部分</t>
    <phoneticPr fontId="2" type="noConversion"/>
  </si>
  <si>
    <t>一楼展示大厅</t>
    <phoneticPr fontId="2" type="noConversion"/>
  </si>
  <si>
    <t>台</t>
  </si>
  <si>
    <t>只</t>
  </si>
  <si>
    <t>套</t>
  </si>
  <si>
    <t>拼接显示系统</t>
    <phoneticPr fontId="2" type="noConversion"/>
  </si>
  <si>
    <t>55"超窄边SDID拼接显示单元</t>
  </si>
  <si>
    <t>分配器</t>
  </si>
  <si>
    <t>触摸信息发布屏</t>
  </si>
  <si>
    <t>触摸编译软件</t>
  </si>
  <si>
    <t>绿联</t>
  </si>
  <si>
    <t>定制</t>
  </si>
  <si>
    <t>投影机</t>
  </si>
  <si>
    <t>硬件融合器</t>
  </si>
  <si>
    <t>硬幕布</t>
  </si>
  <si>
    <t>控制主机</t>
  </si>
  <si>
    <t>信息发布显示器</t>
  </si>
  <si>
    <t>平方</t>
  </si>
  <si>
    <t>多功能室部分</t>
    <phoneticPr fontId="2" type="noConversion"/>
  </si>
  <si>
    <t>扩声系统</t>
    <phoneticPr fontId="2" type="noConversion"/>
  </si>
  <si>
    <t>显示系统</t>
    <phoneticPr fontId="2" type="noConversion"/>
  </si>
  <si>
    <t>扩声系统</t>
    <phoneticPr fontId="2" type="noConversion"/>
  </si>
  <si>
    <t>8路调音台</t>
  </si>
  <si>
    <t>8路电源时序器</t>
  </si>
  <si>
    <t>软幕布</t>
  </si>
  <si>
    <t>分布式集中控制单元部分</t>
    <phoneticPr fontId="2" type="noConversion"/>
  </si>
  <si>
    <t>三</t>
    <phoneticPr fontId="2" type="noConversion"/>
  </si>
  <si>
    <t>（一）</t>
    <phoneticPr fontId="2" type="noConversion"/>
  </si>
  <si>
    <t>控制系统</t>
    <phoneticPr fontId="2" type="noConversion"/>
  </si>
  <si>
    <t>可编程中央控制主机</t>
  </si>
  <si>
    <t>魅视平板电脑中控界面控制软件V11.0</t>
  </si>
  <si>
    <t>8路电源控制器</t>
  </si>
  <si>
    <t>调音模块</t>
  </si>
  <si>
    <t>红外发生棒</t>
  </si>
  <si>
    <t>平板电脑</t>
  </si>
  <si>
    <t>华为</t>
  </si>
  <si>
    <t>根</t>
  </si>
  <si>
    <t>（二）</t>
    <phoneticPr fontId="2" type="noConversion"/>
  </si>
  <si>
    <t>高清混合矩阵系统</t>
    <phoneticPr fontId="2" type="noConversion"/>
  </si>
  <si>
    <t>高清混合矩阵</t>
  </si>
  <si>
    <t>魅视高清信号无缝切换矩阵底层控制软件V1.0</t>
  </si>
  <si>
    <t>HDMI输入卡</t>
  </si>
  <si>
    <t>DVI输出卡</t>
  </si>
  <si>
    <t>HDMI输出卡</t>
  </si>
  <si>
    <t>张</t>
  </si>
  <si>
    <t>四</t>
    <phoneticPr fontId="2" type="noConversion"/>
  </si>
  <si>
    <t>视频监控部分</t>
    <phoneticPr fontId="2" type="noConversion"/>
  </si>
  <si>
    <t>前端设备</t>
    <phoneticPr fontId="2" type="noConversion"/>
  </si>
  <si>
    <t xml:space="preserve">200万网络高清红外枪型摄像机 </t>
  </si>
  <si>
    <t>采用H.264 High Profile编码,最高分辨率可达200万像素（1920×1080）,最大可输出Full HD 1080p@30fps实时图像
逐行扫描CMOS,捕捉运动图像无锯齿
采用ROI、SVC等视频压缩技术,压缩比高,且处理非常灵活,超低码率
码流平滑设置，适应不同场景下对图像质量、流畅性的不同要求
支持GBK字库，支持更多汉字及生僻字叠加
支持OSD颜色自选
支持120dB宽动态,支持3D数字降噪功能
采用高效红外灯,使用寿命长,照射距离可达20-50米(8-32mm镜头可达30-100米)；支持smart IR，防止夜间红外过曝
支持最大128G Micro SD/SDHC /SDXC卡本地存储
ICR红外滤片式自动切换,实现真正的日夜监控
支持三码流同时输出,支持手机监控
支持透雾,并具有多种白平衡模式,适合各种场景需求
支持背光补偿,自动电子快门功能,自动光圈,慢快门,走廊模式,适应不同监控环境
具备越界侦测,场景变更侦测,区域入侵侦测,音频异常侦测,虚焦侦测,移动侦测,人脸侦测,动态分析等多种报警功能
支持智能后检索，配合NVR支持事件的二次检索分析
功能齐全:图片叠加,匿名访问,IP地址过滤,心跳,镜像,PTZ控制,报警,一键恢复等
支持GB28181协议，支持EHOME平台接入
支持NAS、Email、FTP、NTP服务器测试
支持HTTPS,SSH等安全认证，支持创建证书
web支持basic和digest认证
支持用户登录锁定机制，及密码复杂度提示
符合IP67级防尘防水设计,可靠性高</t>
  </si>
  <si>
    <t>海康威视</t>
  </si>
  <si>
    <t xml:space="preserve">200万网络高清红外半球摄像机 </t>
  </si>
  <si>
    <t>一体化网络快球摄像机</t>
  </si>
  <si>
    <t xml:space="preserve">工作电压Un（V）：6/12 
限制电压Up（V）：20 
标称通流量In（kA）：5 
最大通流量Imax(kA)：10 
响应时间（ns）：1 
传输速率（bit/s）：1000M 
插入损耗（dB）：≤0.2 
接口形式：RJ45 
环境温度：-40℃—+80℃ 
环境湿度：＜95％ </t>
  </si>
  <si>
    <t>（二）</t>
    <phoneticPr fontId="2" type="noConversion"/>
  </si>
  <si>
    <t>后端设备</t>
    <phoneticPr fontId="2" type="noConversion"/>
  </si>
  <si>
    <t>NVR网络存储设备</t>
  </si>
  <si>
    <t>监控专业级监示器</t>
  </si>
  <si>
    <t>监控级专用硬盘</t>
  </si>
  <si>
    <t>希捷</t>
  </si>
  <si>
    <t>块</t>
  </si>
  <si>
    <t>级别：监控级；容量（GB）：3000；工作温度： 0-65℃；存储温度： -40-70℃；外形规格：3.5英寸；兼容性：Windows/Mac。</t>
  </si>
  <si>
    <t>五</t>
    <phoneticPr fontId="2" type="noConversion"/>
  </si>
  <si>
    <t>机房部分</t>
    <phoneticPr fontId="2" type="noConversion"/>
  </si>
  <si>
    <t>静电地板</t>
  </si>
  <si>
    <t>静电地板</t>
    <phoneticPr fontId="2" type="noConversion"/>
  </si>
  <si>
    <t>静电地板支架</t>
  </si>
  <si>
    <t>机房四周踢脚线</t>
  </si>
  <si>
    <t>地板周边收边支撑架</t>
  </si>
  <si>
    <t>㎡</t>
  </si>
  <si>
    <t>m</t>
  </si>
  <si>
    <t>其它</t>
    <phoneticPr fontId="2" type="noConversion"/>
  </si>
  <si>
    <t>标准机柜</t>
  </si>
  <si>
    <t>空调</t>
  </si>
  <si>
    <t>国产</t>
  </si>
  <si>
    <t>数据交换部分</t>
    <phoneticPr fontId="2" type="noConversion"/>
  </si>
  <si>
    <t>（三）</t>
    <phoneticPr fontId="2" type="noConversion"/>
  </si>
  <si>
    <t>千兆交换机</t>
  </si>
  <si>
    <t>无线AP</t>
  </si>
  <si>
    <t>六</t>
    <phoneticPr fontId="2" type="noConversion"/>
  </si>
  <si>
    <t>综合布线材料部分</t>
    <phoneticPr fontId="2" type="noConversion"/>
  </si>
  <si>
    <t>六类网线</t>
  </si>
  <si>
    <t>网络模块</t>
  </si>
  <si>
    <t>卡侬头（母）-卡侬头（公）</t>
  </si>
  <si>
    <t>莲花头(RCA)---6.35单插头</t>
  </si>
  <si>
    <t>连接线[3.5耳机插头转6.35话筒插头(一对二)]</t>
  </si>
  <si>
    <t>音频线</t>
  </si>
  <si>
    <t>秋叶原</t>
  </si>
  <si>
    <t>音箱线</t>
  </si>
  <si>
    <t xml:space="preserve">300芯*2 </t>
  </si>
  <si>
    <t>HDMI线</t>
  </si>
  <si>
    <t>25米</t>
  </si>
  <si>
    <t>15米</t>
  </si>
  <si>
    <t>水晶头</t>
  </si>
  <si>
    <t xml:space="preserve"> 4-554720-3 </t>
  </si>
  <si>
    <t>一舟</t>
  </si>
  <si>
    <t>同轴电缆线</t>
  </si>
  <si>
    <t xml:space="preserve"> QF-6965A</t>
  </si>
  <si>
    <t>电源线</t>
  </si>
  <si>
    <t xml:space="preserve"> RVV3*1.5</t>
  </si>
  <si>
    <t>管材</t>
  </si>
  <si>
    <t>PVC25</t>
  </si>
  <si>
    <t>联塑</t>
  </si>
  <si>
    <t>接插件</t>
  </si>
  <si>
    <t>标准</t>
  </si>
  <si>
    <t>箱</t>
  </si>
  <si>
    <t>个</t>
  </si>
  <si>
    <t>条</t>
  </si>
  <si>
    <t>米</t>
  </si>
  <si>
    <t>盒</t>
  </si>
  <si>
    <t>批</t>
  </si>
  <si>
    <t>二楼多功能室</t>
    <phoneticPr fontId="2" type="noConversion"/>
  </si>
  <si>
    <t>一楼机房</t>
    <phoneticPr fontId="2" type="noConversion"/>
  </si>
  <si>
    <t>全体区域</t>
    <phoneticPr fontId="2" type="noConversion"/>
  </si>
  <si>
    <t>一楼机房</t>
    <phoneticPr fontId="2" type="noConversion"/>
  </si>
  <si>
    <t>系统集成费</t>
    <phoneticPr fontId="2" type="noConversion"/>
  </si>
  <si>
    <t>设备合计</t>
    <phoneticPr fontId="2" type="noConversion"/>
  </si>
  <si>
    <t>项目总计</t>
    <phoneticPr fontId="2" type="noConversion"/>
  </si>
  <si>
    <t>乐清市生态文明教育基地建设项目</t>
    <phoneticPr fontId="2" type="noConversion"/>
  </si>
  <si>
    <t>主要性能指标</t>
  </si>
  <si>
    <t>参考品牌及型号</t>
  </si>
  <si>
    <t>ITC TA-2500</t>
    <phoneticPr fontId="2" type="noConversion"/>
  </si>
  <si>
    <t>ITC TS-610</t>
    <phoneticPr fontId="2" type="noConversion"/>
  </si>
  <si>
    <t>ITC TS-02A</t>
    <phoneticPr fontId="2" type="noConversion"/>
  </si>
  <si>
    <t>ITC TS-350PI</t>
    <phoneticPr fontId="2" type="noConversion"/>
  </si>
  <si>
    <t>ITC TS-608</t>
    <phoneticPr fontId="2" type="noConversion"/>
  </si>
  <si>
    <t>ITC TS-02B</t>
    <phoneticPr fontId="2" type="noConversion"/>
  </si>
  <si>
    <t>ITC TS-12P-2S</t>
    <phoneticPr fontId="2" type="noConversion"/>
  </si>
  <si>
    <t>ITC TS-P880</t>
    <phoneticPr fontId="2" type="noConversion"/>
  </si>
  <si>
    <t>ITC TS-234</t>
    <phoneticPr fontId="2" type="noConversion"/>
  </si>
  <si>
    <t>ITC T-521UH</t>
    <phoneticPr fontId="2" type="noConversion"/>
  </si>
  <si>
    <t>ITC TS-830</t>
    <phoneticPr fontId="2" type="noConversion"/>
  </si>
  <si>
    <t>绿联 1进2出4K</t>
    <phoneticPr fontId="2" type="noConversion"/>
  </si>
  <si>
    <t>TYALUX TYL-SDID5509-E</t>
    <phoneticPr fontId="2" type="noConversion"/>
  </si>
  <si>
    <t>TYALUX SYT-220TY1</t>
    <phoneticPr fontId="2" type="noConversion"/>
  </si>
  <si>
    <t>TYALUX 定制</t>
    <phoneticPr fontId="2" type="noConversion"/>
  </si>
  <si>
    <t>定制 2500（高）*5000（宽）</t>
    <phoneticPr fontId="2" type="noConversion"/>
  </si>
  <si>
    <t>创维 55寸</t>
    <phoneticPr fontId="2" type="noConversion"/>
  </si>
  <si>
    <t>ITC TS-200PI</t>
    <phoneticPr fontId="2" type="noConversion"/>
  </si>
  <si>
    <t>ITC TS-606H</t>
    <phoneticPr fontId="2" type="noConversion"/>
  </si>
  <si>
    <t>ITC TS-02B</t>
    <phoneticPr fontId="2" type="noConversion"/>
  </si>
  <si>
    <t>ITC TS-8P-2S</t>
    <phoneticPr fontId="2" type="noConversion"/>
  </si>
  <si>
    <t>ITC TS-234</t>
    <phoneticPr fontId="2" type="noConversion"/>
  </si>
  <si>
    <t>ITC T-521UH</t>
    <phoneticPr fontId="2" type="noConversion"/>
  </si>
  <si>
    <t>ITC TS-820</t>
    <phoneticPr fontId="2" type="noConversion"/>
  </si>
  <si>
    <t>AVCIT E-CP2</t>
    <phoneticPr fontId="2" type="noConversion"/>
  </si>
  <si>
    <t>AVCIT SYS-V11.0</t>
    <phoneticPr fontId="2" type="noConversion"/>
  </si>
  <si>
    <t>AVCIT CRV-P8N</t>
    <phoneticPr fontId="2" type="noConversion"/>
  </si>
  <si>
    <t>AVCIT CRV-V2N</t>
    <phoneticPr fontId="2" type="noConversion"/>
  </si>
  <si>
    <t>AVCIT CRV-IR</t>
    <phoneticPr fontId="2" type="noConversion"/>
  </si>
  <si>
    <t>AVCIT HD16-2K</t>
    <phoneticPr fontId="2" type="noConversion"/>
  </si>
  <si>
    <t>AVCIT SYS-V11.0</t>
    <phoneticPr fontId="2" type="noConversion"/>
  </si>
  <si>
    <t>AVCIT CRV-HDMI-4IN-II</t>
    <phoneticPr fontId="2" type="noConversion"/>
  </si>
  <si>
    <t>AVCIT CRV-DVI-4OUT-III</t>
    <phoneticPr fontId="2" type="noConversion"/>
  </si>
  <si>
    <t>AVCIT CRV-HDMI-4OUT-III</t>
    <phoneticPr fontId="2" type="noConversion"/>
  </si>
  <si>
    <t>3U标准机架式IP存储，DSP+ARM架构，嵌入式软硬件设计；支持64路高清，400M带宽网络视频接入；支持16个SATA盘位；支持RAID 0、1、5、6、10多种RAID模式及全局热备，多重保护数据安全；支持4K分辨率接入和解码输出；支持H.265、H.264编码前端自适应接入；支持关键视频添加标签和加锁保护、整机热备、断网续传、SMART 2.0等功能；2个千兆以太网口，充分满足网络预览、回放以及备份应用。</t>
    <phoneticPr fontId="2" type="noConversion"/>
  </si>
  <si>
    <t>42寸</t>
    <phoneticPr fontId="2" type="noConversion"/>
  </si>
  <si>
    <t>安普华顿 6－219586－4</t>
    <phoneticPr fontId="2" type="noConversion"/>
  </si>
  <si>
    <t>定制J606-2</t>
    <phoneticPr fontId="2" type="noConversion"/>
  </si>
  <si>
    <t>中策联想 P197-24A</t>
    <phoneticPr fontId="2" type="noConversion"/>
  </si>
  <si>
    <t>中策联想 M255</t>
    <phoneticPr fontId="2" type="noConversion"/>
  </si>
  <si>
    <t>中策联想 A160-2</t>
    <phoneticPr fontId="2" type="noConversion"/>
  </si>
  <si>
    <t>ITC T-G1.8</t>
    <phoneticPr fontId="2" type="noConversion"/>
  </si>
  <si>
    <t>ITC T-B1.8</t>
    <phoneticPr fontId="2" type="noConversion"/>
  </si>
  <si>
    <t>ITC T-P1.8</t>
    <phoneticPr fontId="2" type="noConversion"/>
  </si>
  <si>
    <t>RVVP2*0.3</t>
    <phoneticPr fontId="2" type="noConversion"/>
  </si>
  <si>
    <t>图腾 G26842</t>
    <phoneticPr fontId="2" type="noConversion"/>
  </si>
  <si>
    <t>42U网络机柜</t>
    <phoneticPr fontId="2" type="noConversion"/>
  </si>
  <si>
    <t>1.5P</t>
    <phoneticPr fontId="2" type="noConversion"/>
  </si>
  <si>
    <t>格力1.5P</t>
    <phoneticPr fontId="2" type="noConversion"/>
  </si>
  <si>
    <t>华为 M5 10.8英寸</t>
    <phoneticPr fontId="2" type="noConversion"/>
  </si>
  <si>
    <t xml:space="preserve">华为 M5 </t>
    <phoneticPr fontId="2" type="noConversion"/>
  </si>
  <si>
    <t>1.智能控制强制散热设计，风机噪音小，散热效率高等特点； 
2.ZX系列内置智能压限系统，控制功率模块及扬声器系统在安全范围内工作； 
3.内置30Hz/50Hz高通滤波器。
★4.多种模式：立体声、桥接、并行。
5.H类高效的功率放大电路，完善可靠的安全保护措施和工作状态指示（短路、过载、直流和过热保护，变压器过热保护）；
★6.立体声/并联8Ω×2:500W×2、立体声/并联4Ω×2:750W×2、立体声/并联2Ω×2:1125W×2、桥接8Ω:1500W、桥接4Ω:2200W；
7.输入灵敏度:0dBu(1V)、输入阻抗:10K Ω 非平衡、20KΩ 平衡；
8.频率响应(@1W功率下）:20Hz-20KHz/±1dB、信噪比(A计权)：≥100dB；
9.保护方式:过流保护、直流保护、短路保护、冷却方式:风扇冷却；
10.供电:~ 220V(50/60Hz)
★该设备生产厂家获得声频工程企业综合技术壹级证书，提供证书复印件并加盖生产厂家公章。
★生产厂家获得专业舞台机械工程设计施工承包壹级证书。提供官网查询证书当页截图并加盖投标人公章。</t>
  </si>
  <si>
    <t>1.阻抗：8Ω
2.频响：55Hz~20KHz
3.额定功率：300W
4.灵敏度：98dB/W/M
5.覆盖角度：(H)80°(V)60°
6.高音：1.4"压缩高音单元×1
7.低音：10"低音×1
★生产厂家获得专业舞台灯光音响工程设计与施工壹级证书。提供官网查询证书当页截图并加盖投标人公章。
★提供功放需含ROSE、CE检测报告认证；</t>
  </si>
  <si>
    <t xml:space="preserve">固定面板尺寸（长*宽）： 140mm*65mm
箱体固定面板尺寸（长*宽）： 128mm*70mm
</t>
  </si>
  <si>
    <t>★1.ZX系列智能控制强制散热设计，风机噪音小，散热效率高等特点； “功率放大器智能控制软件”获得中国版权局颁发的计算机软件著作权登记证书
★2.两声道功放有三档输入灵敏度选择，轻松接纳宽幅度范围信号源输入；
3.完善可靠的安全保护措施和工作状态指示（短路、过载、直流和过热保护，变压器过热保护），让用户放心使用；
4.智能削峰限幅器，控制功率模块及扬声器系统在安全范围内工作； 
★5.输出功率:立体声/并联8Ω:350W*2、立体声/并联4Ω:530W*2、桥接8Ω :1060W  
6.信噪比:≥90dB、频响:20Hz-20KHz(+0dB/-2dB)；
7.分离度:≥80dB、失真度:≤0.05%；
8.供电:~ 220V(50/60Hz)</t>
  </si>
  <si>
    <t>1.阻抗：8Ω
2.频响：60Hz~20KHz
3.额定功率：200W
4.灵敏度：96dB/W/M
5.覆盖角度：(H)80°(V)60°
6.高音：1.4"压缩高音单元×1
7.低音：8"低音×1
★该设备生产厂家获得专业舞台音视频设计、安装及调试资质甲级证书。</t>
  </si>
  <si>
    <t>固定面板固定孔尺寸（长*宽）：34mm*34mm
箱体固定面板固定孔尺寸：110mm</t>
  </si>
  <si>
    <t xml:space="preserve">1.可装标准19"机柜。
2.每路+48V幻像电源有独立开关。
3.整机采用整块双面电路板,无连接故障。
4.四路或八路单声道输入。
★5、标准8路平衡式高品质、低噪音的话筒及线路输入及2路立体声输入以及两编组，带DSP效果处理器的混合型调音台。（需提供第三方检测机构检含该功能测试报告）                                
★6、10段LED电平指示，话筒提供优质的+48V幻想电源，每路配备insert信号输入点，3段参量均衡。（需提供第三方检测机构检含该功能测试报告）                 
7、两组AUX辅助输出可选择为推子前推子后。              
8、100mm高品质进口推子。                
★9、带USB/SD/MMC卡插槽，USB音乐播放器，波段图形均衡器；16种ECHO效果。（需提供第三方检测机构检含该功能测试报告） </t>
  </si>
  <si>
    <t>1. ZX系列支持8路平衡式话筒/线路输入通道，采用裸线接口端子，平衡接法；支持8路平衡式线路输出，采用裸线接口端子，平衡接法。
2. 输入通道支持前级放大、信号发生器、扩展器、压缩器、5段参量均衡、AM自动混音功能、AFC自适应反馈消除、AEC回声消除、ANC噪声消除。（提供软件界面截图）
★3. 输出通道支持31段参量均衡器、延时器、分频器、高低通滤波器、限幅器。（提供软件界面截图）
4. 支持24bit/48KHz卓越的高品质声音。
★5. 面板具备USB接口，支持多媒体存储，可进行播放或存储录播。（提供设备面板接口图、录制播放软件界面截图）
6. 配置双向RS-232接口，可用于控制外部设备；配置RS-485接口，可实现自动摄像跟踪功能。
7. 配置8通道可编程GPIO控制接口（可自定义输入输出）。
8. 支持断电自动保护记忆功能。
9. Enternet多用途数据传输及控制端口，可以支持实时管理单台及多台设备。
10. 支持通过浏览器访问设备，下载自带管理控制软件；软件界面直观、图形化，可工作在XP/Windows7、8、10等系统环境下。
11. 支持iOS、iPad、Android的手机/平板APP进行操作控制。</t>
  </si>
  <si>
    <t>1.全新自适应算法，无需进行调试，精准可靠使用简单，能使系统增益提升9-15dB。
2.内置压限功能，可使信号输入在大动态的情况下仍能保持高保真的信号输出。
★3.直通/啸叫抑制转换开关，能使音响系统在不用反馈抑制器的时候，采用一键控制，使操作更加简便。
★4.配置无线话筒接口，且输入信号强度可以通过电位器连续调节，使设备连接更方便。
★5.信号输入和输出有莲花座接口和卡侬座接口，使系统连接更方便。
6.支持国际通用宽电源电压范围，达到AC100V~240V。
7.线路输入接口：莲花座，卡侬座、无线话筒输入接口：φ6.3话筒插座、线路输出接口 ：莲花座，卡侬座
8.线路输入阻抗：非平衡：10KΩ，平衡输入20KΩ、无线话筒输入阻抗 ：1KΩ、线路输出阻抗： 50Ω
9.信噪比： ≥60dB
10.频响：50~14.50KHz±3dB
11.电源：AC100V~240V/50~60Hz国际通用电压</t>
  </si>
  <si>
    <t>1.8通道电源时序打开/关闭。
2.远程控制（上电+24V直流信号）8通道电源时序打开/关闭—当电源开关锁处于off位置时有效。
3.当远程控制有效时同时控制后板ALARM（报警）端口导通—起到级联控制ALARM（报警）功能。
4.单个通道最大负载功率3500W，所有通道负载总功率达6000W。
5.输入连接器：大功率线码式电源连接器。 
6.输出连接器：4个16A电源插座和4个10A电源插座。</t>
  </si>
  <si>
    <t>1. ZX系列采用先进PLL频率合成锁相环技术，微电脑集成中央处理器CPU总线控制系统。
2. 兼容手动选频和红外自动对频锁定频道， 杂讯锁定静噪控制及音码锁定静噪控制，信号更稳定。
3. V/A显示屏在任何角度观察字体清晰同时显示信道号与工作频率。带8级射频电平显示，8级音频电平显示，频道菜单显示，静音显示。
4. 先进的滤波及抗干扰功能能够有效阻隔外界不良信号及手机信号的干扰。
5. 使用640-830MHZ频段，每台接收机拥有200个可调频率。
6. 采用传统按键操控，更省电，更经济实惠，性价比高，内置高性能的语音压扩技术，支持卡侬输出及AV-3.0输出，使音质更完美。
7.系统指标：频率范围： 640-690MHZ  740-790MHz  807-830MHz、频道数目： 500个、音频响应 ：80HZ-18KHZ(±2dB)、信噪比： &gt;105dB、灵敏度 ：–105 dBm for 12 dB SINAD, typical、有效使用距离 ：空旷50米
8.接收器指标：平衡200Ω 负载-13dBV，非平衡600Ω、音频输出阻抗： 平衡200Ω；1路合并非平衡600Ω；
9.麦克风指标：输出功率 ：高功率30mW；低功率3mW
10.系统包括有一台主机+两台桌面式无线麦克风和两个手持话筒</t>
  </si>
  <si>
    <t>1.智能控制强制散热设计，风机噪音小，散热效率高等特点； 
★2.两声道功放有三档输入灵敏度选择，轻松接纳宽幅度范围信号源输入；
3.完善可靠的安全保护措施和工作状态指示（短路、过载、直流和过热保护，变压器过热保护），让用户放心使用；
4.智能削峰限幅器，控制功率模块及扬声器系统在安全范围内工作； 
★5.输出功率:立体声/并联8Ω:200W*2、立体声/并联4Ω:300W*2、桥接8Ω:600W；  
6.信噪比:≥90dB、频响:20Hz-20KHz(+0dB/-2dB)；
7.分离度:≥80dB、失真度:≤0.05%；
8.供电:~ 220V(50/60Hz)</t>
  </si>
  <si>
    <t>1.阻抗ZX：8Ω
2.频响：70Hz~20KHz
3.额定功率：120W
4.灵敏度：95dB/W/M
5.覆盖角度：(H)120°(V)60°
6.高音：3"锥形高音单元×2
7.低音：6.5"低音×1</t>
  </si>
  <si>
    <t>1.输入通道：单声道8路，立体声2组，话筒接口幻像电源：+48V；                
2.输出通道：1组立体声主输出、2路编组输出、2组辅助输出、1组立体声监听输出、1组CD/TAPE输出、USB声卡播放输出、蓝牙播放输出；
3.频率响应：20～20KHz±0.5dB；
4通道串音：≤-90dB @ 20KHz；
5.信噪比(计权)：≥95dB @ 1KHz 0dB；
6.失真度：≤0.002% @ 0dB 1KHz；
★7.内置21种DSP效果器，面板按键可选择；
★8.内置USB声卡，连接电脑进行音乐播放和音乐录音；
★9.内置蓝牙播放模块，可对频蓝牙设备并播放其数字音频节目；
10.电源供应及功耗：220V/50Hz,&lt;60W；
★11生产厂家具备具备中华人民共和国国家版权局颁发的计算机软件著作权登记证书（证书含调音台音频处理软件）提供复印件加盖制造商公章的电子扫描件，必要时通过网络查询核实。</t>
  </si>
  <si>
    <t>1. 采用UHF超高频段双真分集接收，并采用DPLL数字锁相环多信道频率合成技术。
2. 提供各200个可调频率，共500个信道选择，真正分集式接收,有效避免断频现象和延长接收距离。
3. 具有SCAN 自动扫频功能，使用前按SET功能键自动找一个环境最干净的频点处停下来，此频率作为接收机的使用频率
4. V/A显示屏在任何角度观察字体清晰同时显示信道号与工作频率。
5. 带8级射频电平显示，8级音频电平显示，频道菜单显示，静音显示。
6. 平衡和非平衡两种选择输出端口，适应不同的设备连接需求。
7. 超强的抗干扰能力，能有效抑制由外部带来的噪音干扰及同频干扰。
8. 红外对频功能，能方便、快捷的使发射机与接收机频率同步。
9. 中频丰富，声音且有磁性感和混厚感，属人声话筒音持的精华。
10.系统指标：频率指标 :640-830MHz、调制方式  :宽带FM、频率响应  :80Hz-18KHz（±3dB）、工作距离：约100m；
11.接收机指标：接收机方式  :二次变频超外差、灵敏度: 12dB μV（80dBS/N)、灵敏度调节范围  :12-32dB μV
12.发射机指标：音头: 动圈式麦克风、输出功率: 高功率30mW；低功率3mW
13.系统包括有一台主机+两个无线手持话筒
★所投生产厂家需要具备无线电发射设备型号核准证证书，无线手持话筒：“无线话筒控制软件”获得中国版权局颁发的计算机软件著作权登记证书。</t>
  </si>
  <si>
    <t xml:space="preserve">1.8通道电源时序打开/关闭。
2.远程控制（上电+24V直流信号）8通道电源时序打开/关闭—当电源开关锁处于off位置时有效。
3.当远程控制有效时同时控制后板ALARM（报警）端口导通—起到级联控制ALARM（报警）功能。
4.单个通道最大负载功率2200W，所有通道负载总功率达6000W。
5.输出连接器：多用途电源插座。
6. 额定输出电压：AC220V/50Hz、额定输出电流：30A 
</t>
  </si>
  <si>
    <t>1. ZX系列全面支持网络控制，内建网络接口，支持苹果ipad和安卓平台的移动设备通过wifi与主机通讯。 
2. Ipad和安卓平台的移动终端的编程方式全面兼容传统触屏编程方式，无需重新学习新的编程方法，极其方便升级更换。 
3. 采用可编程控制平台，中英文可编程界面，交互式的控制结构。 
4. 采用最新32位内嵌式处理器，处理速度最高可达720MHz。
5. 主机内置256MDPR及2GEMMC存储空间。
6. 8路独立可编程串口，可双向传输RS232，RS485及RS422信号。 
7. 8路独立可编程IR红外发射口。
8. 8路数字I/0输入输出控制口，带保护电路。 
9. 8路弱电继电器控制接口。 
10. 3个 NET网络控制接口，可做外部功能扩展使用。 
11. 内嵌智能红外学习功能模块，无须配置专业学习器。 
12. 全制式环保电源(110V-240V),适合任何地区。★为保证售后服务及管理的一致性，此设备需要和会议系统。扩声系统，矩阵系统为同一厂家产品。为了会议系统的稳定性，所投网络中控主机内置分布式中控系统逻辑处理内嵌软件的功能具备中华人民共和国国家版权局颁发的计算机软件著作权登记证书以及所投网络中控主机内置网络中控系统逻辑处理软件的功能具备中华人民共和国国家版权局颁发的计算机软件著作权登记证书，</t>
    <phoneticPr fontId="2" type="noConversion"/>
  </si>
  <si>
    <t>1. 8路自动、手动电源控制器，内置8个20A继电器，最大负责能力4400W/单路.配合中控主机使用，用于控制灯光、电动投影幕、电动窗帘等会议室周边设备。
2.每路继电器都有三连接点的接线柱,具有常开与常闭的功能,载入容量： 单路功率20A。
3.电源 ：中控主机提供电源，供电DC24V。
4.控制方法 ：中控主机通过RS-232协议控制。</t>
  </si>
  <si>
    <t>1.4路独立音频通道音量调节模块；
2.支持平衡或非平衡线路级音频输入/出；
3.面板具备小键盘,支持手动操作控制,具有LED指示功能；
4.控制方法: 通过R232协议控制,可搭配中控,也全面支持第三方设备；
5. 电源规格： 220AV 宽电源供电；</t>
  </si>
  <si>
    <t>1. ZX系列可配置输入/输出信号卡的模块化矩阵主机，支持8×8路信号切换。
★2.支持HDMI、DVI、VGA、SDI、HDBaseT、光纤的任意输入/输出信号卡，其中DVI输入卡兼容CVBS，YUV,S-VIDEO信号，VGA输入/输出卡均兼容CVBS，YUV,S-VIDEO。
3.通过定制配置各类相同或不同的输入输出卡可以组成单一接口类型或多接口类型的矩阵，如HDMI矩阵，DVI矩阵，VGA矩阵，YUV矩阵，Video矩阵等。
★4.支持最大分辨率达到4Kx2K。
5.支持无缝切换功能，切换过程无黑屏信号。
★6.支持1路RS-232、1路RS-485、1路wifi(手机APP）、1路网口（网页）、1路TCP/IP端口（PC软件），支持外接面板控制接口。
7.支持音视频信号同步切换。
8.支持模拟音频与HDMI内嵌音频选择输入。
9.支持模拟音频与HDMI内嵌音频同时输出。
10.HDBaseT输入输出信号支持双向 RS-232 和双向 IR 信号传输，可对RS-232和IR 信号选择随视频信号切换，或分离切换模式，支持POC对外供电。
11.支持断电记忆功能。
★12.支持智能温控，控制矩阵风扇的运行；
★13.系统内可存储多组预切换指令，调用时可以一键切换。
★14.支持KVM坐席管理功能，通过一套键盘鼠标显示器切换、管理多台计算机设备。★智能混合矩阵切换器的生产厂家具备中华人民共和国国家版权局颁发的计算机软件著作权登记证书（高清矩阵管理软件字样）提供复印件加盖制造商公章的电子扫描件，必要时通过网络查询核实。</t>
  </si>
  <si>
    <t>1.支持4路HDMI-A母接口和3.5mm音频座；
2.支持快速无缝切换，无闪烁，无黑屏；
3.支持断电现场切换记忆保护功能，特有ESD静电保护功能；
★4.支持模拟音频与HDMI内嵌音频选择输入；
5.兼容HDMI1.3a的标准，HDCP1.3协议，DVI1.0协议； 
6.最大支持分辨率：1920X1200P@60；
7.支持热插拔。★音视频信号输入卡的生产厂家具备中华人民共和国国家版权局颁发的计算机软件著作权登记证书（含高清矩阵四路输出软件字样）提供复印件加盖制造商公章的电子扫描件，必要时通过网络查询核实</t>
  </si>
  <si>
    <t>1.支持4路DVI-D母接口输出；
2.支持快速无缝切换，无闪烁，无黑屏；
3.支持断电现场切换记忆保护功能，特有ESD静电保护功能；
4.兼容HDMI1.3a的标准，HDCP1.3协议，DVI1.0协议；
5.支持倍线功能，最高分辨率支持1080P;
6.支持热插拔。</t>
  </si>
  <si>
    <t>1.支持4路HDMI-A母接口和3.5mm音频座；
2.支持快速无缝切换，无闪烁，无黑屏；
★3.支持断电现场切换记忆保护功能，特有ESD静电保护功能；
★4.支持模拟音频与HDMI内嵌音频同时输出；
5.兼容HDMI1.3a的标准，HDCP1.3协议，DVI1.0协议；
6.支持倍线功能，最高分辨率支持1080P;
7.支持热插拔。</t>
  </si>
  <si>
    <t>1.8米音频连接线：卡侬头（母）-卡侬头（公）</t>
  </si>
  <si>
    <t>1.8米音频连接线：莲花（RCA）-6.35话筒插头</t>
  </si>
  <si>
    <t>1.8米音频连接线：3.5（耳机插头）-双6.35话筒插头</t>
  </si>
  <si>
    <t xml:space="preserve">1）★液晶拼接单元采用工业级DID FHD_LED全高清55"超窄边液晶面板,亮度≥500cd/㎡，对比度≥3500 ：1。分辨率1920*1080，拼接缝隙≤1.7MM，标准颜色：16.7M，响应时间≤8ms，可视角度：水平/垂直：180°/180°。所投产品型号需提供第三方权威检测报告，并加加盖厂家公章。
2）信号接口支持BNC复合视频输入/输出，YPBPR信号输入，VGA输入，HDMI输入，DVI输入；支持USB接口升级；支持RS232、红外遥控控制。
3）液晶屏需保证亮度均匀，显示清晰、图像失真小，影像不闪烁，高可靠、高稳定，使用寿命长，采用工业级的电源模组，低噪音风扇散热系统，系统稳定可靠，可满足7×24小时长时使用，不间断工作6万小时以上。
4）显示单元必须操作简单，工作稳定可靠, 单元结构需具备操作提手，方便维护与安装。需为整机产品，严禁采用裸屏拼接，整机尺寸：长1213mm×高684mm×厚139.0mm，提供符合以上要求结构尺寸图纸彩页及产品照片证明并加盖厂家公章。
5）具有智能温控节能技术，当环境温度未达到一定限制时，其散热风扇不会启动工作，当该温度达到设定限值时，散热扇将自动启动开始对机内散热，以保证设备的稳定运行。
6）★液晶显示单元与内置图像处理模块须美观平整为无突出设计，同时为方便后期维修，需采取可分离嵌入式结构，须提供整机与处理器可分离嵌入式外观图片证明，同时提供其结构外观获得国家级证书材料证明并加盖厂家公章；
7）★为保证厂家生产产品不会因产品设计缺陷造成安装挤压损坏，需提供产品图片证明，并且提供国家级证书证明其设备具有防挤压功能并加盖厂家公章；
8） ★液晶显示单元整机为金属外壳设计，为保证产品外观及结构合理，方便工程现场安装及对显示效果的各种调校工作，需提供其外观照片证明同时并提供第三方权威检测机构（权威检测机构具有CNAS资质）出具的检验报告并加盖厂家公章；
9） ★可在相对恶劣环境中使用：显示单元能够在较恶劣的环境下（低温条件0±3℃至高温条件40±2℃）正常工作，特别是在高温高湿季节（恒定湿热条件下40±2℃ RH90%）不会出现无法使用或不能正常工作的问题；提供第三方权威检测机构（权威检测机构具有CNAS资质）出具的检验报告并加盖厂家公章； 
10）★开关电源：接头必须采用高标准航空接头，确保长时间使用不易松动
11）★所投产品厂家必须为国家高新技术企业
12）★所投产品对应型号必须获得中国节能产品认证证书
13）★ 产品厂家具备ISO9001质量管理体系认证和ISO14001环境管理体系认证
14）★所投产品必须同时具备CCC认证、CB、CE、FCC认证，以及提供公安部安全防范报警系统产品质量监督检测测试中心出具的检验报告。 
15）★所投产品厂家需提供三星原装A规工业屏证明。
</t>
    <phoneticPr fontId="2" type="noConversion"/>
  </si>
  <si>
    <t>嵌入式功能型内置拼接处理器，1路视频、1路VGA、1路HDMI、1路S-V、1路DVI，1路VGA输出，多级并联最多可控制255单元；单屏/满屏、组合、单屏叠加显示；</t>
    <phoneticPr fontId="2" type="noConversion"/>
  </si>
  <si>
    <t>1）必须具备方便直观的中文界面，可实现用户自由操作管理，网络远程遥控管理，并能与集中控制系统一起实现一体化操作管理；
2）具备通过客户端软件控制管理大屏幕系统，为保确保大屏控制工作站对大屏幕内容的绝对控制权，不受其他设备干扰，软件管理权限需具有唯一性，不可分割权限进行控制，需提供软件界面截图；
3）应可以安装在任意一台普通PC机上，并与用户系统兼容，不影响用户原来各种应用系统的运行。任意一台普通PC机安装控制软件后，便成为一台控制终端，既可管理控制大屏，也可同时被调用显示；
4）系统管理软件采用专业的智慧型控制软件，无需数据库支持、安装数据库引擎，方便维护、备份等系统管理，人性化操作界面，易懂、易操作； 
5）★控制软件以拖拉方式进行拼接、信号切换等常用操作，将用户执行步骤降到最低，方便现场紧急情况下的迅速响应。    
6）系统软件可以通过鼠标滚轮定点矢量缩放操作区域，避免在拼墙规格比较大的情况下操作窗口过小的情况。
7）智能化的处理拼接单元的拼接缝隙，进行图像几何调整、图像修正，达到无隔断的视觉体验。
8)控制软件可以做到一键控制器状态同步，免去了繁琐的用户初始控制器配置的步骤。
9)★控制软件可以通过RS485通讯接口与各个拼接单元进行通讯，可对任意一个显示单元进行控制，调整单元的各种参数，并能自动参数保存。
10)通过智能控制软件对每一个输入通道进行个性化的标注，让用户使用更加一目了然、方便快捷。
11)★控制软件可以根据用户的预案配置方案定时的加载情景模式，实现了无人操作情况下软件的自动监控。
12)根据用户个性化需求，可对设备联控集成提供专业的软件定制服务；也可根据需求提供协议开放，并对控制器协议相关问题提供全方位的专业技术支持。</t>
    <phoneticPr fontId="2" type="noConversion"/>
  </si>
  <si>
    <t>1、纯硬件架构，无操作系统，开机启动时间迅速完全启动好图像出来只需3-5秒。
2、 电脑控制界面的图形化使人机交互更友好更直观更简单，且界面灵活可根据用户喜好更改。
3、抽拉式板卡架构,无需拆开机壳即可更换板卡，方便维护。
4、支持4路高清HDMI输入，2路高清HDMI输出。
支持多个机箱可级联，以满足更多输入输出通道数的需求。
5、 每个板卡独立处理,不卡机,无论多少画面都保持流畅播放。
6、 能对输入的图像信号的类型分辨率快速识别，支持多种分辨率输入。
7、输入支持全高清1080P以上，输出支持1080P以上。
8、利用英伟达，AMD显卡有巨大水平桌面功能，多个输出形成一个大分辨率，通过融合器可以对这些信号进行无缝拼接，从面达到非常高的分辨率。
9、应用先进的数字图像处理算法来实时截取放大信号并显示, 支持多画面显示 ,窗口任意放大、缩小、拖动。
10、 内置HDMI的矩阵，信号源在这之内不用再外加矩阵，纯数字处理，图像更逼真。
11、12条边缘融合曲线调节，在多种亮度下保持融合效果。场景模式组合设置简单，控制方便，可保存32种场景模式方便调用。</t>
    <phoneticPr fontId="2" type="noConversion"/>
  </si>
  <si>
    <t>松下 FX600C</t>
    <phoneticPr fontId="2" type="noConversion"/>
  </si>
  <si>
    <t>亮度：6000流明
对比度：10001:1
分辨率：1024*768</t>
    <phoneticPr fontId="2" type="noConversion"/>
  </si>
  <si>
    <t>面板类型IPS
分辨率：4K
刷屏率：120Hz
HDMI接口数量：2个</t>
    <phoneticPr fontId="2" type="noConversion"/>
  </si>
  <si>
    <t>1、屏幕颜色结构: 光学幕布，进口材质，灰色屏体，屏幕厚度≥2.4毫米；
3、视角:水平视角≥160度，垂直视角≥110度；
4、清晰度:可以显示10倍HDTV的画质；
5、透光率:≥88%；
6、增益: ≤1.1；
7、环境光影响:屏幕本身有环境光抑制系统，可以有效抑制环境光对屏幕的影响，即使在环境强光下也能保证有高亮度高品质成像效果，无太阳效应；
8、色彩还原能力:采用光学成像技术，成像色彩饱满，确保环境强光下的图像色彩饱满，清晰，即使屏幕本身有灰尘也不影响成像；
9、安装效果:2毫米厚度可以承受每平米100KG的应受力，边框自动绷紧系统；
10、防刮伤及防水:可以有效抵御人指甲的刮伤，防水；
11、平整度:自然平直，不受时间影响；
12、屏幕均匀性:高精度机器模具生产，整屏均匀度在99.9%，屏幕解像力：120线对/mm；
13、湿度影响:防水，不受湿度影响；
14、温度影响:-38度到68度环境下可以正常工作；
15、清洗:有防刮设计可以随意清洗，可以用抹布沾温水和市面上的民用清洗剂直接擦洗，擦洗不会引起屏幕变形，无任何使用风险；</t>
    <phoneticPr fontId="2" type="noConversion"/>
  </si>
  <si>
    <t>支持视频分辨率 480i, 576i, 480p, 576p, 720p ,1080i, 1080p@24/30/50/60Hz, 4K@30Hz, 1080P3D@60Hz
输入端口 9×HDMI
输出端口 9×HDMI
控制接口 1路RS-232、1路RJ-45
协议标准 支持HDMI1.4a、支持EDID管理、支持HDCP解析
色彩空间 支持RGB444、YUV444、YUV422色彩空间，支持x.v.Color扩展色域标准
静电保护 人体放电模式:  ± 8kV (气隙放电)     ± 4kV (接触放电)
控制方式 按键、RS232、WEB、APP
电源 AC:110V-240V 50/60Hz    DC:12V3A
控制 前面按键，RS232，LAN等控制方式
输入电压 电源 100VAC ~ 260VAC, 50/60 Hz
功耗 23W（最大）
尺寸(mm) 448×280×44（mm）
重量 2Kg</t>
    <phoneticPr fontId="2" type="noConversion"/>
  </si>
  <si>
    <t>松下 BX455c</t>
    <phoneticPr fontId="2" type="noConversion"/>
  </si>
  <si>
    <t>5500流明 1024*768分辨率</t>
    <phoneticPr fontId="2" type="noConversion"/>
  </si>
  <si>
    <t>钢防静电地板防火贴面，0.6mm厚壁方钢</t>
    <phoneticPr fontId="2" type="noConversion"/>
  </si>
  <si>
    <t>电源控制柜</t>
    <phoneticPr fontId="2" type="noConversion"/>
  </si>
  <si>
    <t>华为 S5720-28P-LI-AC</t>
    <phoneticPr fontId="2" type="noConversion"/>
  </si>
  <si>
    <t>24个10/100/1000Base-T以太网端口，4个千兆SFP口</t>
    <phoneticPr fontId="2" type="noConversion"/>
  </si>
  <si>
    <t>传输协议：802.11ac，兼容802.11a/b/g/n/ac协议，支持2.4G和5G同时工作；支持3x3 MIMO，2.4G最大传输速率300Mbps，5G最大传输速率860Mbps；
接入人数：射频接入人数100，已提供性能测试报告；
业务端口：千兆以太网口2个，内置智能天线；</t>
    <phoneticPr fontId="2" type="noConversion"/>
  </si>
  <si>
    <t>六类非屏蔽网线，305米/箱，环保无毒无铅外皮，带十字骨架</t>
    <phoneticPr fontId="2" type="noConversion"/>
  </si>
  <si>
    <t>六类24位非屏蔽配线架</t>
    <phoneticPr fontId="2" type="noConversion"/>
  </si>
  <si>
    <t>配线架</t>
    <phoneticPr fontId="2" type="noConversion"/>
  </si>
  <si>
    <t>金属理线器</t>
    <phoneticPr fontId="2" type="noConversion"/>
  </si>
  <si>
    <t>网络跳线</t>
    <phoneticPr fontId="2" type="noConversion"/>
  </si>
  <si>
    <t>3米6类网络跳线</t>
    <phoneticPr fontId="2" type="noConversion"/>
  </si>
  <si>
    <t>六类网络模块</t>
    <phoneticPr fontId="2" type="noConversion"/>
  </si>
  <si>
    <t>双口86面板</t>
    <phoneticPr fontId="2" type="noConversion"/>
  </si>
  <si>
    <t>120寸,16：9</t>
    <phoneticPr fontId="2" type="noConversion"/>
  </si>
  <si>
    <t>枫叶 120寸</t>
    <phoneticPr fontId="2" type="noConversion"/>
  </si>
  <si>
    <t>单位：元</t>
    <phoneticPr fontId="2" type="noConversion"/>
  </si>
  <si>
    <t>科宇</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</si>
</sst>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0" x14ac:knownFonts="1">
    <font>
      <sz val="11"/>
      <color theme="1"/>
      <name val="宋体"/>
      <family val="2"/>
      <charset val="134"/>
      <scheme val="minor"/>
    </font>
    <font>
      <b/>
      <sz val="16"/>
      <color indexed="8"/>
      <name val="仿宋"/>
      <family val="3"/>
      <charset val="134"/>
    </font>
    <font>
      <sz val="9"/>
      <name val="宋体"/>
      <family val="2"/>
      <charset val="134"/>
      <scheme val="minor"/>
    </font>
    <font>
      <sz val="12"/>
      <name val="宋体"/>
      <family val="3"/>
      <charset val="134"/>
    </font>
    <font>
      <sz val="11"/>
      <color theme="1"/>
      <name val="宋体"/>
      <family val="3"/>
      <charset val="134"/>
      <scheme val="minor"/>
    </font>
    <font>
      <b/>
      <sz val="10"/>
      <name val="宋体"/>
      <family val="3"/>
      <charset val="134"/>
      <scheme val="minor"/>
    </font>
    <font>
      <sz val="10"/>
      <name val="宋体"/>
      <family val="3"/>
      <charset val="134"/>
      <scheme val="minor"/>
    </font>
    <font>
      <sz val="10"/>
      <color theme="1"/>
      <name val="宋体"/>
      <family val="3"/>
      <charset val="134"/>
      <scheme val="minor"/>
    </font>
    <font>
      <b/>
      <sz val="10"/>
      <color theme="1"/>
      <name val="宋体"/>
      <family val="3"/>
      <charset val="134"/>
      <scheme val="minor"/>
    </font>
    <font>
      <sz val="12"/>
      <color indexed="8"/>
      <name val="宋体"/>
      <family val="3"/>
      <charset val="134"/>
      <scheme val="minor"/>
    </font>
  </fonts>
  <fills count="5">
    <fill>
      <patternFill patternType="none"/>
    </fill>
    <fill>
      <patternFill patternType="gray125"/>
    </fill>
    <fill>
      <patternFill patternType="solid">
        <fgColor theme="8" tint="0.59999389629810485"/>
        <bgColor indexed="64"/>
      </patternFill>
    </fill>
    <fill>
      <patternFill patternType="solid">
        <fgColor indexed="9"/>
        <bgColor indexed="64"/>
      </patternFill>
    </fill>
    <fill>
      <patternFill patternType="solid">
        <fgColor theme="0"/>
        <bgColor indexed="64"/>
      </patternFill>
    </fill>
  </fills>
  <borders count="8">
    <border>
      <left/>
      <right/>
      <top/>
      <bottom/>
      <diagonal/>
    </border>
    <border>
      <left/>
      <right/>
      <top/>
      <bottom style="double">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s>
  <cellStyleXfs count="3">
    <xf numFmtId="0" fontId="0" fillId="0" borderId="0">
      <alignment vertical="center"/>
    </xf>
    <xf numFmtId="0" fontId="3" fillId="0" borderId="0">
      <alignment vertical="center"/>
    </xf>
    <xf numFmtId="0" fontId="4" fillId="0" borderId="0"/>
  </cellStyleXfs>
  <cellXfs count="62">
    <xf numFmtId="0" fontId="0" fillId="0" borderId="0" xfId="0">
      <alignment vertical="center"/>
    </xf>
    <xf numFmtId="0" fontId="6" fillId="0" borderId="6" xfId="0" applyFont="1" applyFill="1" applyBorder="1" applyAlignment="1">
      <alignment horizontal="center" vertical="center"/>
    </xf>
    <xf numFmtId="0" fontId="6" fillId="0" borderId="6"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176" fontId="6" fillId="0" borderId="6" xfId="0" applyNumberFormat="1" applyFont="1" applyFill="1" applyBorder="1" applyAlignment="1">
      <alignment horizontal="center" vertical="center"/>
    </xf>
    <xf numFmtId="176" fontId="6" fillId="0" borderId="6"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0" fillId="0" borderId="0" xfId="0" applyNumberFormat="1">
      <alignment vertical="center"/>
    </xf>
    <xf numFmtId="0" fontId="6" fillId="3" borderId="6" xfId="2" applyFont="1" applyFill="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6" xfId="0" applyFont="1" applyFill="1" applyBorder="1" applyAlignment="1">
      <alignment horizontal="center" vertical="center"/>
    </xf>
    <xf numFmtId="0" fontId="6" fillId="0" borderId="6" xfId="0" applyFont="1" applyFill="1" applyBorder="1" applyAlignment="1">
      <alignment horizontal="center" vertical="top" wrapText="1"/>
    </xf>
    <xf numFmtId="0" fontId="7" fillId="0" borderId="0" xfId="0" applyFont="1" applyBorder="1" applyAlignment="1">
      <alignment horizontal="center" vertical="center"/>
    </xf>
    <xf numFmtId="0" fontId="7" fillId="0" borderId="0" xfId="0" applyFont="1">
      <alignment vertical="center"/>
    </xf>
    <xf numFmtId="0" fontId="8" fillId="0" borderId="0" xfId="0" applyFont="1">
      <alignment vertical="center"/>
    </xf>
    <xf numFmtId="0" fontId="7" fillId="0" borderId="6" xfId="0" applyFont="1" applyBorder="1" applyAlignment="1">
      <alignment vertical="center"/>
    </xf>
    <xf numFmtId="0" fontId="8" fillId="0" borderId="6" xfId="0" applyFont="1" applyBorder="1" applyAlignment="1">
      <alignment horizontal="center" vertical="center"/>
    </xf>
    <xf numFmtId="0" fontId="7" fillId="0" borderId="6" xfId="0" applyFont="1" applyBorder="1">
      <alignment vertical="center"/>
    </xf>
    <xf numFmtId="0" fontId="5" fillId="2" borderId="6" xfId="0" applyFont="1" applyFill="1" applyBorder="1" applyAlignment="1">
      <alignment horizontal="center" vertical="center"/>
    </xf>
    <xf numFmtId="176" fontId="5" fillId="2" borderId="6" xfId="0" applyNumberFormat="1" applyFont="1" applyFill="1" applyBorder="1" applyAlignment="1">
      <alignment horizontal="center" vertical="center"/>
    </xf>
    <xf numFmtId="0" fontId="5" fillId="0"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6" xfId="0" applyNumberFormat="1" applyFont="1" applyBorder="1" applyAlignment="1">
      <alignment horizontal="center" vertical="center" wrapText="1"/>
    </xf>
    <xf numFmtId="0" fontId="7" fillId="0" borderId="6" xfId="2" applyFont="1" applyBorder="1" applyAlignment="1">
      <alignment horizontal="center" vertical="center" wrapText="1"/>
    </xf>
    <xf numFmtId="0" fontId="6" fillId="0" borderId="6" xfId="2" applyFont="1" applyBorder="1" applyAlignment="1">
      <alignment horizontal="center" vertical="center" wrapText="1"/>
    </xf>
    <xf numFmtId="0" fontId="5" fillId="0" borderId="6"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6" xfId="0" applyFont="1" applyFill="1" applyBorder="1" applyAlignment="1">
      <alignment horizontal="left" vertical="top" wrapText="1"/>
    </xf>
    <xf numFmtId="0" fontId="7" fillId="4" borderId="6" xfId="0" applyFont="1" applyFill="1" applyBorder="1" applyAlignment="1">
      <alignment horizontal="left" vertical="top" wrapText="1"/>
    </xf>
    <xf numFmtId="0" fontId="7" fillId="0" borderId="6" xfId="0" applyFont="1" applyBorder="1" applyAlignment="1">
      <alignment horizontal="left" vertical="top" wrapText="1"/>
    </xf>
    <xf numFmtId="0" fontId="6" fillId="0" borderId="6" xfId="0" applyFont="1" applyBorder="1" applyAlignment="1">
      <alignment horizontal="left" vertical="top" wrapText="1"/>
    </xf>
    <xf numFmtId="0" fontId="7" fillId="0" borderId="0" xfId="0" applyFont="1" applyAlignment="1">
      <alignment vertical="center"/>
    </xf>
    <xf numFmtId="0" fontId="6" fillId="0" borderId="6" xfId="0" applyFont="1" applyFill="1" applyBorder="1" applyAlignment="1">
      <alignment horizontal="left" vertical="center" wrapText="1"/>
    </xf>
    <xf numFmtId="0" fontId="7" fillId="0" borderId="6" xfId="0" applyFont="1" applyBorder="1" applyAlignment="1">
      <alignment vertical="center" wrapText="1"/>
    </xf>
    <xf numFmtId="0" fontId="7" fillId="0" borderId="6" xfId="0" applyFont="1" applyBorder="1" applyAlignment="1">
      <alignment vertical="top" wrapText="1"/>
    </xf>
    <xf numFmtId="0" fontId="6" fillId="0" borderId="3" xfId="0" applyFont="1" applyFill="1" applyBorder="1" applyAlignment="1">
      <alignment horizontal="left" vertical="center" wrapText="1"/>
    </xf>
    <xf numFmtId="0" fontId="6" fillId="0" borderId="3" xfId="0" applyFont="1" applyFill="1" applyBorder="1" applyAlignment="1">
      <alignment horizontal="left" vertical="top" wrapText="1"/>
    </xf>
    <xf numFmtId="0" fontId="8" fillId="0" borderId="6" xfId="0" applyFont="1" applyBorder="1" applyAlignment="1">
      <alignment horizontal="center" vertical="center"/>
    </xf>
    <xf numFmtId="0" fontId="5" fillId="0" borderId="6"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 fillId="0" borderId="1" xfId="0" applyFont="1" applyBorder="1" applyAlignment="1">
      <alignment horizontal="center"/>
    </xf>
    <xf numFmtId="0" fontId="5" fillId="2" borderId="6" xfId="0" applyFont="1" applyFill="1" applyBorder="1" applyAlignment="1">
      <alignment horizontal="center" vertical="center"/>
    </xf>
    <xf numFmtId="0" fontId="5" fillId="2" borderId="6" xfId="0" applyFont="1" applyFill="1" applyBorder="1" applyAlignment="1">
      <alignment horizontal="center" vertical="center" wrapText="1"/>
    </xf>
    <xf numFmtId="176" fontId="5" fillId="2" borderId="6" xfId="0" applyNumberFormat="1" applyFont="1" applyFill="1" applyBorder="1" applyAlignment="1">
      <alignment horizontal="center" vertical="center"/>
    </xf>
    <xf numFmtId="0" fontId="0" fillId="0" borderId="7" xfId="0"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2" xfId="0" applyFont="1" applyBorder="1" applyAlignment="1">
      <alignment horizontal="right"/>
    </xf>
  </cellXfs>
  <cellStyles count="3">
    <cellStyle name="常规" xfId="0" builtinId="0"/>
    <cellStyle name="常规 5" xfId="1"/>
    <cellStyle name="常规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xdr:col>
      <xdr:colOff>1352550</xdr:colOff>
      <xdr:row>31</xdr:row>
      <xdr:rowOff>0</xdr:rowOff>
    </xdr:from>
    <xdr:to>
      <xdr:col>2</xdr:col>
      <xdr:colOff>1352550</xdr:colOff>
      <xdr:row>31</xdr:row>
      <xdr:rowOff>123825</xdr:rowOff>
    </xdr:to>
    <xdr:sp macro="" textlink="">
      <xdr:nvSpPr>
        <xdr:cNvPr id="8" name="Text Box 22"/>
        <xdr:cNvSpPr txBox="1">
          <a:spLocks noChangeArrowheads="1"/>
        </xdr:cNvSpPr>
      </xdr:nvSpPr>
      <xdr:spPr>
        <a:xfrm>
          <a:off x="2790825" y="56959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1352550</xdr:colOff>
      <xdr:row>31</xdr:row>
      <xdr:rowOff>0</xdr:rowOff>
    </xdr:from>
    <xdr:to>
      <xdr:col>2</xdr:col>
      <xdr:colOff>1352550</xdr:colOff>
      <xdr:row>31</xdr:row>
      <xdr:rowOff>123825</xdr:rowOff>
    </xdr:to>
    <xdr:sp macro="" textlink="">
      <xdr:nvSpPr>
        <xdr:cNvPr id="9" name="Text Box 22"/>
        <xdr:cNvSpPr txBox="1">
          <a:spLocks noChangeArrowheads="1"/>
        </xdr:cNvSpPr>
      </xdr:nvSpPr>
      <xdr:spPr>
        <a:xfrm>
          <a:off x="2790825" y="56959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1352550</xdr:colOff>
      <xdr:row>31</xdr:row>
      <xdr:rowOff>0</xdr:rowOff>
    </xdr:from>
    <xdr:to>
      <xdr:col>2</xdr:col>
      <xdr:colOff>1352550</xdr:colOff>
      <xdr:row>31</xdr:row>
      <xdr:rowOff>123825</xdr:rowOff>
    </xdr:to>
    <xdr:sp macro="" textlink="">
      <xdr:nvSpPr>
        <xdr:cNvPr id="10" name="Text Box 22"/>
        <xdr:cNvSpPr txBox="1">
          <a:spLocks noChangeArrowheads="1"/>
        </xdr:cNvSpPr>
      </xdr:nvSpPr>
      <xdr:spPr>
        <a:xfrm>
          <a:off x="2790825" y="59436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1352550</xdr:colOff>
      <xdr:row>31</xdr:row>
      <xdr:rowOff>0</xdr:rowOff>
    </xdr:from>
    <xdr:to>
      <xdr:col>2</xdr:col>
      <xdr:colOff>1352550</xdr:colOff>
      <xdr:row>31</xdr:row>
      <xdr:rowOff>123825</xdr:rowOff>
    </xdr:to>
    <xdr:sp macro="" textlink="">
      <xdr:nvSpPr>
        <xdr:cNvPr id="11" name="Text Box 22"/>
        <xdr:cNvSpPr txBox="1">
          <a:spLocks noChangeArrowheads="1"/>
        </xdr:cNvSpPr>
      </xdr:nvSpPr>
      <xdr:spPr>
        <a:xfrm>
          <a:off x="2790825" y="59436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1352550</xdr:colOff>
      <xdr:row>45</xdr:row>
      <xdr:rowOff>0</xdr:rowOff>
    </xdr:from>
    <xdr:ext cx="0" cy="123825"/>
    <xdr:sp macro="" textlink="">
      <xdr:nvSpPr>
        <xdr:cNvPr id="6" name="Text Box 22"/>
        <xdr:cNvSpPr txBox="1">
          <a:spLocks noChangeArrowheads="1"/>
        </xdr:cNvSpPr>
      </xdr:nvSpPr>
      <xdr:spPr>
        <a:xfrm>
          <a:off x="2981325" y="56197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1352550</xdr:colOff>
      <xdr:row>45</xdr:row>
      <xdr:rowOff>0</xdr:rowOff>
    </xdr:from>
    <xdr:ext cx="0" cy="123825"/>
    <xdr:sp macro="" textlink="">
      <xdr:nvSpPr>
        <xdr:cNvPr id="7" name="Text Box 22"/>
        <xdr:cNvSpPr txBox="1">
          <a:spLocks noChangeArrowheads="1"/>
        </xdr:cNvSpPr>
      </xdr:nvSpPr>
      <xdr:spPr>
        <a:xfrm>
          <a:off x="2981325" y="56197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1352550</xdr:colOff>
      <xdr:row>45</xdr:row>
      <xdr:rowOff>0</xdr:rowOff>
    </xdr:from>
    <xdr:ext cx="0" cy="123825"/>
    <xdr:sp macro="" textlink="">
      <xdr:nvSpPr>
        <xdr:cNvPr id="12" name="Text Box 22"/>
        <xdr:cNvSpPr txBox="1">
          <a:spLocks noChangeArrowheads="1"/>
        </xdr:cNvSpPr>
      </xdr:nvSpPr>
      <xdr:spPr>
        <a:xfrm>
          <a:off x="2981325" y="56197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1352550</xdr:colOff>
      <xdr:row>45</xdr:row>
      <xdr:rowOff>0</xdr:rowOff>
    </xdr:from>
    <xdr:ext cx="0" cy="123825"/>
    <xdr:sp macro="" textlink="">
      <xdr:nvSpPr>
        <xdr:cNvPr id="13" name="Text Box 22"/>
        <xdr:cNvSpPr txBox="1">
          <a:spLocks noChangeArrowheads="1"/>
        </xdr:cNvSpPr>
      </xdr:nvSpPr>
      <xdr:spPr>
        <a:xfrm>
          <a:off x="2981325" y="56197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tabSelected="1" workbookViewId="0">
      <selection activeCell="I110" sqref="I110"/>
    </sheetView>
  </sheetViews>
  <sheetFormatPr defaultColWidth="9" defaultRowHeight="19.5" customHeight="1" x14ac:dyDescent="0.15"/>
  <cols>
    <col min="1" max="1" width="5.5" customWidth="1"/>
    <col min="2" max="2" width="15.875" customWidth="1"/>
    <col min="3" max="3" width="27.25" customWidth="1"/>
    <col min="4" max="4" width="14" customWidth="1"/>
    <col min="5" max="5" width="13.625" customWidth="1"/>
    <col min="6" max="6" width="6.875" customWidth="1"/>
    <col min="7" max="7" width="6.75" customWidth="1"/>
    <col min="8" max="8" width="6.75" style="11" customWidth="1"/>
    <col min="9" max="9" width="7.5" customWidth="1"/>
  </cols>
  <sheetData>
    <row r="1" spans="1:10" ht="21" thickBot="1" x14ac:dyDescent="0.3">
      <c r="A1" s="53" t="s">
        <v>141</v>
      </c>
      <c r="B1" s="53"/>
      <c r="C1" s="53"/>
      <c r="D1" s="53"/>
      <c r="E1" s="53"/>
      <c r="F1" s="53"/>
      <c r="G1" s="53"/>
      <c r="H1" s="53"/>
      <c r="I1" s="53"/>
    </row>
    <row r="2" spans="1:10" ht="15" thickTop="1" x14ac:dyDescent="0.15">
      <c r="A2" s="61" t="s">
        <v>247</v>
      </c>
      <c r="B2" s="61"/>
      <c r="C2" s="61"/>
      <c r="D2" s="61"/>
      <c r="E2" s="61"/>
      <c r="F2" s="61"/>
      <c r="G2" s="61"/>
      <c r="H2" s="61"/>
      <c r="I2" s="61"/>
    </row>
    <row r="3" spans="1:10" ht="13.5" x14ac:dyDescent="0.15">
      <c r="A3" s="54" t="s">
        <v>0</v>
      </c>
      <c r="B3" s="55" t="s">
        <v>1</v>
      </c>
      <c r="C3" s="54" t="s">
        <v>142</v>
      </c>
      <c r="D3" s="54" t="s">
        <v>143</v>
      </c>
      <c r="E3" s="55" t="s">
        <v>2</v>
      </c>
      <c r="F3" s="56" t="s">
        <v>3</v>
      </c>
      <c r="G3" s="56"/>
      <c r="H3" s="56"/>
      <c r="I3" s="56"/>
      <c r="J3" s="57"/>
    </row>
    <row r="4" spans="1:10" ht="13.5" x14ac:dyDescent="0.15">
      <c r="A4" s="54"/>
      <c r="B4" s="55"/>
      <c r="C4" s="54"/>
      <c r="D4" s="54"/>
      <c r="E4" s="55"/>
      <c r="F4" s="22" t="s">
        <v>4</v>
      </c>
      <c r="G4" s="22" t="s">
        <v>5</v>
      </c>
      <c r="H4" s="23" t="s">
        <v>6</v>
      </c>
      <c r="I4" s="22" t="s">
        <v>7</v>
      </c>
      <c r="J4" s="57"/>
    </row>
    <row r="5" spans="1:10" s="17" customFormat="1" ht="12" x14ac:dyDescent="0.15">
      <c r="A5" s="24" t="s">
        <v>8</v>
      </c>
      <c r="B5" s="45" t="s">
        <v>23</v>
      </c>
      <c r="C5" s="45"/>
      <c r="D5" s="45"/>
      <c r="E5" s="45"/>
      <c r="F5" s="45"/>
      <c r="G5" s="45"/>
      <c r="H5" s="45"/>
      <c r="I5" s="45"/>
      <c r="J5" s="16"/>
    </row>
    <row r="6" spans="1:10" s="17" customFormat="1" ht="12" x14ac:dyDescent="0.15">
      <c r="A6" s="14" t="s">
        <v>9</v>
      </c>
      <c r="B6" s="45" t="s">
        <v>44</v>
      </c>
      <c r="C6" s="45"/>
      <c r="D6" s="45"/>
      <c r="E6" s="45"/>
      <c r="F6" s="45"/>
      <c r="G6" s="45"/>
      <c r="H6" s="45"/>
      <c r="I6" s="45"/>
    </row>
    <row r="7" spans="1:10" s="17" customFormat="1" ht="24" customHeight="1" x14ac:dyDescent="0.15">
      <c r="A7" s="26">
        <v>1</v>
      </c>
      <c r="B7" s="25" t="s">
        <v>14</v>
      </c>
      <c r="C7" s="35" t="s">
        <v>195</v>
      </c>
      <c r="D7" s="25" t="s">
        <v>144</v>
      </c>
      <c r="E7" s="25" t="s">
        <v>24</v>
      </c>
      <c r="F7" s="26" t="s">
        <v>25</v>
      </c>
      <c r="G7" s="26">
        <v>1</v>
      </c>
      <c r="H7" s="8"/>
      <c r="I7" s="27">
        <f>H7*G7</f>
        <v>0</v>
      </c>
    </row>
    <row r="8" spans="1:10" s="17" customFormat="1" ht="24" customHeight="1" x14ac:dyDescent="0.15">
      <c r="A8" s="26">
        <v>2</v>
      </c>
      <c r="B8" s="25" t="s">
        <v>15</v>
      </c>
      <c r="C8" s="35" t="s">
        <v>196</v>
      </c>
      <c r="D8" s="25" t="s">
        <v>145</v>
      </c>
      <c r="E8" s="25" t="s">
        <v>24</v>
      </c>
      <c r="F8" s="26" t="s">
        <v>26</v>
      </c>
      <c r="G8" s="26">
        <v>2</v>
      </c>
      <c r="H8" s="8"/>
      <c r="I8" s="27">
        <f t="shared" ref="I8:I17" si="0">H8*G8</f>
        <v>0</v>
      </c>
    </row>
    <row r="9" spans="1:10" s="17" customFormat="1" ht="24" customHeight="1" x14ac:dyDescent="0.15">
      <c r="A9" s="26">
        <v>3</v>
      </c>
      <c r="B9" s="25" t="s">
        <v>16</v>
      </c>
      <c r="C9" s="35" t="s">
        <v>197</v>
      </c>
      <c r="D9" s="25" t="s">
        <v>146</v>
      </c>
      <c r="E9" s="25" t="s">
        <v>24</v>
      </c>
      <c r="F9" s="26" t="s">
        <v>26</v>
      </c>
      <c r="G9" s="26">
        <v>2</v>
      </c>
      <c r="H9" s="8"/>
      <c r="I9" s="27">
        <f t="shared" si="0"/>
        <v>0</v>
      </c>
    </row>
    <row r="10" spans="1:10" s="17" customFormat="1" ht="24" customHeight="1" x14ac:dyDescent="0.15">
      <c r="A10" s="26">
        <v>4</v>
      </c>
      <c r="B10" s="25" t="s">
        <v>14</v>
      </c>
      <c r="C10" s="35" t="s">
        <v>198</v>
      </c>
      <c r="D10" s="25" t="s">
        <v>147</v>
      </c>
      <c r="E10" s="25" t="s">
        <v>24</v>
      </c>
      <c r="F10" s="26" t="s">
        <v>25</v>
      </c>
      <c r="G10" s="26">
        <v>1</v>
      </c>
      <c r="H10" s="8"/>
      <c r="I10" s="27">
        <f t="shared" si="0"/>
        <v>0</v>
      </c>
    </row>
    <row r="11" spans="1:10" s="17" customFormat="1" ht="24" customHeight="1" x14ac:dyDescent="0.15">
      <c r="A11" s="26">
        <v>5</v>
      </c>
      <c r="B11" s="25" t="s">
        <v>17</v>
      </c>
      <c r="C11" s="35" t="s">
        <v>199</v>
      </c>
      <c r="D11" s="25" t="s">
        <v>148</v>
      </c>
      <c r="E11" s="25" t="s">
        <v>24</v>
      </c>
      <c r="F11" s="26" t="s">
        <v>26</v>
      </c>
      <c r="G11" s="26">
        <v>2</v>
      </c>
      <c r="H11" s="8"/>
      <c r="I11" s="27">
        <f t="shared" si="0"/>
        <v>0</v>
      </c>
    </row>
    <row r="12" spans="1:10" s="17" customFormat="1" ht="24" customHeight="1" x14ac:dyDescent="0.15">
      <c r="A12" s="26">
        <v>6</v>
      </c>
      <c r="B12" s="25" t="s">
        <v>16</v>
      </c>
      <c r="C12" s="35" t="s">
        <v>200</v>
      </c>
      <c r="D12" s="25" t="s">
        <v>149</v>
      </c>
      <c r="E12" s="25" t="s">
        <v>24</v>
      </c>
      <c r="F12" s="26" t="s">
        <v>26</v>
      </c>
      <c r="G12" s="26">
        <v>2</v>
      </c>
      <c r="H12" s="8"/>
      <c r="I12" s="27">
        <f t="shared" si="0"/>
        <v>0</v>
      </c>
    </row>
    <row r="13" spans="1:10" s="17" customFormat="1" ht="24" customHeight="1" x14ac:dyDescent="0.15">
      <c r="A13" s="26">
        <v>7</v>
      </c>
      <c r="B13" s="25" t="s">
        <v>18</v>
      </c>
      <c r="C13" s="35" t="s">
        <v>201</v>
      </c>
      <c r="D13" s="25" t="s">
        <v>150</v>
      </c>
      <c r="E13" s="25" t="s">
        <v>24</v>
      </c>
      <c r="F13" s="26" t="s">
        <v>25</v>
      </c>
      <c r="G13" s="26">
        <v>1</v>
      </c>
      <c r="H13" s="8"/>
      <c r="I13" s="27">
        <f t="shared" si="0"/>
        <v>0</v>
      </c>
    </row>
    <row r="14" spans="1:10" s="17" customFormat="1" ht="24" customHeight="1" x14ac:dyDescent="0.15">
      <c r="A14" s="26">
        <v>8</v>
      </c>
      <c r="B14" s="25" t="s">
        <v>19</v>
      </c>
      <c r="C14" s="35" t="s">
        <v>202</v>
      </c>
      <c r="D14" s="25" t="s">
        <v>151</v>
      </c>
      <c r="E14" s="25" t="s">
        <v>24</v>
      </c>
      <c r="F14" s="26" t="s">
        <v>25</v>
      </c>
      <c r="G14" s="26">
        <v>1</v>
      </c>
      <c r="H14" s="8"/>
      <c r="I14" s="27">
        <f t="shared" si="0"/>
        <v>0</v>
      </c>
    </row>
    <row r="15" spans="1:10" s="17" customFormat="1" ht="24" customHeight="1" x14ac:dyDescent="0.15">
      <c r="A15" s="26">
        <v>9</v>
      </c>
      <c r="B15" s="25" t="s">
        <v>20</v>
      </c>
      <c r="C15" s="35" t="s">
        <v>203</v>
      </c>
      <c r="D15" s="25" t="s">
        <v>152</v>
      </c>
      <c r="E15" s="25" t="s">
        <v>24</v>
      </c>
      <c r="F15" s="26" t="s">
        <v>25</v>
      </c>
      <c r="G15" s="26">
        <v>1</v>
      </c>
      <c r="H15" s="8"/>
      <c r="I15" s="27">
        <f t="shared" si="0"/>
        <v>0</v>
      </c>
    </row>
    <row r="16" spans="1:10" s="17" customFormat="1" ht="24" customHeight="1" x14ac:dyDescent="0.15">
      <c r="A16" s="26">
        <v>10</v>
      </c>
      <c r="B16" s="25" t="s">
        <v>21</v>
      </c>
      <c r="C16" s="35" t="s">
        <v>204</v>
      </c>
      <c r="D16" s="25" t="s">
        <v>153</v>
      </c>
      <c r="E16" s="25" t="s">
        <v>24</v>
      </c>
      <c r="F16" s="26" t="s">
        <v>27</v>
      </c>
      <c r="G16" s="26">
        <v>1</v>
      </c>
      <c r="H16" s="8"/>
      <c r="I16" s="27">
        <f t="shared" si="0"/>
        <v>0</v>
      </c>
    </row>
    <row r="17" spans="1:9" s="17" customFormat="1" ht="24" customHeight="1" x14ac:dyDescent="0.15">
      <c r="A17" s="26">
        <v>11</v>
      </c>
      <c r="B17" s="25" t="s">
        <v>22</v>
      </c>
      <c r="C17" s="35" t="s">
        <v>205</v>
      </c>
      <c r="D17" s="25" t="s">
        <v>154</v>
      </c>
      <c r="E17" s="25" t="s">
        <v>24</v>
      </c>
      <c r="F17" s="26" t="s">
        <v>25</v>
      </c>
      <c r="G17" s="26">
        <v>2</v>
      </c>
      <c r="H17" s="8"/>
      <c r="I17" s="27">
        <f t="shared" si="0"/>
        <v>0</v>
      </c>
    </row>
    <row r="18" spans="1:9" s="17" customFormat="1" ht="12" x14ac:dyDescent="0.15">
      <c r="A18" s="26"/>
      <c r="B18" s="44" t="s">
        <v>10</v>
      </c>
      <c r="C18" s="44"/>
      <c r="D18" s="44"/>
      <c r="E18" s="44"/>
      <c r="F18" s="44"/>
      <c r="G18" s="44"/>
      <c r="H18" s="44"/>
      <c r="I18" s="24">
        <f>SUM(I7:I17)</f>
        <v>0</v>
      </c>
    </row>
    <row r="19" spans="1:9" s="18" customFormat="1" ht="12" x14ac:dyDescent="0.15">
      <c r="A19" s="14" t="s">
        <v>11</v>
      </c>
      <c r="B19" s="45" t="s">
        <v>28</v>
      </c>
      <c r="C19" s="45"/>
      <c r="D19" s="45"/>
      <c r="E19" s="45"/>
      <c r="F19" s="45"/>
      <c r="G19" s="45"/>
      <c r="H19" s="45"/>
      <c r="I19" s="45"/>
    </row>
    <row r="20" spans="1:9" s="17" customFormat="1" ht="24" customHeight="1" x14ac:dyDescent="0.15">
      <c r="A20" s="26">
        <v>1</v>
      </c>
      <c r="B20" s="25" t="s">
        <v>29</v>
      </c>
      <c r="C20" s="41" t="s">
        <v>221</v>
      </c>
      <c r="D20" s="25" t="s">
        <v>156</v>
      </c>
      <c r="E20" s="25" t="s">
        <v>24</v>
      </c>
      <c r="F20" s="26" t="s">
        <v>27</v>
      </c>
      <c r="G20" s="26">
        <v>2</v>
      </c>
      <c r="H20" s="8"/>
      <c r="I20" s="27">
        <f>H20*G20</f>
        <v>0</v>
      </c>
    </row>
    <row r="21" spans="1:9" s="17" customFormat="1" ht="24" customHeight="1" x14ac:dyDescent="0.15">
      <c r="A21" s="26">
        <v>2</v>
      </c>
      <c r="B21" s="25" t="s">
        <v>30</v>
      </c>
      <c r="C21" s="36" t="s">
        <v>222</v>
      </c>
      <c r="D21" s="25" t="s">
        <v>155</v>
      </c>
      <c r="E21" s="25" t="s">
        <v>24</v>
      </c>
      <c r="F21" s="26" t="s">
        <v>25</v>
      </c>
      <c r="G21" s="26">
        <v>1</v>
      </c>
      <c r="H21" s="8"/>
      <c r="I21" s="27">
        <f t="shared" ref="I21:I23" si="1">H21*G21</f>
        <v>0</v>
      </c>
    </row>
    <row r="22" spans="1:9" s="17" customFormat="1" ht="24" customHeight="1" x14ac:dyDescent="0.15">
      <c r="A22" s="26">
        <v>3</v>
      </c>
      <c r="B22" s="25" t="s">
        <v>31</v>
      </c>
      <c r="C22" s="21"/>
      <c r="D22" s="25" t="s">
        <v>157</v>
      </c>
      <c r="E22" s="25" t="s">
        <v>24</v>
      </c>
      <c r="F22" s="26" t="s">
        <v>27</v>
      </c>
      <c r="G22" s="26">
        <v>1</v>
      </c>
      <c r="H22" s="8"/>
      <c r="I22" s="27">
        <f t="shared" si="1"/>
        <v>0</v>
      </c>
    </row>
    <row r="23" spans="1:9" s="17" customFormat="1" ht="24" customHeight="1" x14ac:dyDescent="0.15">
      <c r="A23" s="26">
        <v>4</v>
      </c>
      <c r="B23" s="25" t="s">
        <v>32</v>
      </c>
      <c r="C23" s="40" t="s">
        <v>223</v>
      </c>
      <c r="D23" s="25" t="s">
        <v>158</v>
      </c>
      <c r="E23" s="25" t="s">
        <v>24</v>
      </c>
      <c r="F23" s="26" t="s">
        <v>27</v>
      </c>
      <c r="G23" s="26">
        <v>1</v>
      </c>
      <c r="H23" s="8"/>
      <c r="I23" s="27">
        <f t="shared" si="1"/>
        <v>0</v>
      </c>
    </row>
    <row r="24" spans="1:9" s="17" customFormat="1" ht="12" x14ac:dyDescent="0.15">
      <c r="A24" s="19"/>
      <c r="B24" s="44" t="s">
        <v>10</v>
      </c>
      <c r="C24" s="44"/>
      <c r="D24" s="44"/>
      <c r="E24" s="44"/>
      <c r="F24" s="44"/>
      <c r="G24" s="44"/>
      <c r="H24" s="44"/>
      <c r="I24" s="20">
        <f>SUM(I20:I23)</f>
        <v>0</v>
      </c>
    </row>
    <row r="25" spans="1:9" s="17" customFormat="1" ht="12" x14ac:dyDescent="0.15">
      <c r="A25" s="14" t="s">
        <v>12</v>
      </c>
      <c r="B25" s="45" t="s">
        <v>43</v>
      </c>
      <c r="C25" s="45"/>
      <c r="D25" s="45"/>
      <c r="E25" s="45"/>
      <c r="F25" s="45"/>
      <c r="G25" s="45"/>
      <c r="H25" s="45"/>
      <c r="I25" s="45"/>
    </row>
    <row r="26" spans="1:9" s="17" customFormat="1" ht="24" customHeight="1" x14ac:dyDescent="0.15">
      <c r="A26" s="26">
        <v>1</v>
      </c>
      <c r="B26" s="25" t="s">
        <v>35</v>
      </c>
      <c r="C26" s="36" t="s">
        <v>226</v>
      </c>
      <c r="D26" s="12" t="s">
        <v>225</v>
      </c>
      <c r="E26" s="25" t="s">
        <v>24</v>
      </c>
      <c r="F26" s="28" t="s">
        <v>25</v>
      </c>
      <c r="G26" s="28">
        <v>2</v>
      </c>
      <c r="H26" s="8"/>
      <c r="I26" s="27">
        <f>H26*G26</f>
        <v>0</v>
      </c>
    </row>
    <row r="27" spans="1:9" s="17" customFormat="1" ht="24" customHeight="1" x14ac:dyDescent="0.15">
      <c r="A27" s="26">
        <v>2</v>
      </c>
      <c r="B27" s="25" t="s">
        <v>36</v>
      </c>
      <c r="C27" s="36" t="s">
        <v>224</v>
      </c>
      <c r="D27" s="12" t="s">
        <v>34</v>
      </c>
      <c r="E27" s="25" t="s">
        <v>24</v>
      </c>
      <c r="F27" s="28" t="s">
        <v>27</v>
      </c>
      <c r="G27" s="28">
        <v>1</v>
      </c>
      <c r="H27" s="8"/>
      <c r="I27" s="27">
        <f t="shared" ref="I27:I30" si="2">H27*G27</f>
        <v>0</v>
      </c>
    </row>
    <row r="28" spans="1:9" s="17" customFormat="1" ht="24" customHeight="1" x14ac:dyDescent="0.15">
      <c r="A28" s="26">
        <v>3</v>
      </c>
      <c r="B28" s="25" t="s">
        <v>37</v>
      </c>
      <c r="C28" s="36" t="s">
        <v>228</v>
      </c>
      <c r="D28" s="12" t="s">
        <v>159</v>
      </c>
      <c r="E28" s="25" t="s">
        <v>24</v>
      </c>
      <c r="F28" s="28" t="s">
        <v>40</v>
      </c>
      <c r="G28" s="28">
        <v>12.5</v>
      </c>
      <c r="H28" s="8"/>
      <c r="I28" s="27">
        <f t="shared" si="2"/>
        <v>0</v>
      </c>
    </row>
    <row r="29" spans="1:9" s="17" customFormat="1" ht="24" customHeight="1" x14ac:dyDescent="0.15">
      <c r="A29" s="26">
        <v>4</v>
      </c>
      <c r="B29" s="25" t="s">
        <v>38</v>
      </c>
      <c r="C29" s="36" t="s">
        <v>229</v>
      </c>
      <c r="D29" s="12" t="s">
        <v>34</v>
      </c>
      <c r="E29" s="25" t="s">
        <v>24</v>
      </c>
      <c r="F29" s="28" t="s">
        <v>27</v>
      </c>
      <c r="G29" s="28">
        <v>1</v>
      </c>
      <c r="H29" s="8"/>
      <c r="I29" s="27">
        <f t="shared" si="2"/>
        <v>0</v>
      </c>
    </row>
    <row r="30" spans="1:9" s="17" customFormat="1" ht="24" customHeight="1" x14ac:dyDescent="0.15">
      <c r="A30" s="26">
        <v>5</v>
      </c>
      <c r="B30" s="25" t="s">
        <v>39</v>
      </c>
      <c r="C30" s="40" t="s">
        <v>227</v>
      </c>
      <c r="D30" s="29" t="s">
        <v>160</v>
      </c>
      <c r="E30" s="25" t="s">
        <v>24</v>
      </c>
      <c r="F30" s="29" t="s">
        <v>27</v>
      </c>
      <c r="G30" s="29">
        <v>2</v>
      </c>
      <c r="H30" s="8"/>
      <c r="I30" s="27">
        <f t="shared" si="2"/>
        <v>0</v>
      </c>
    </row>
    <row r="31" spans="1:9" s="17" customFormat="1" ht="12" x14ac:dyDescent="0.15">
      <c r="A31" s="26"/>
      <c r="B31" s="44" t="s">
        <v>10</v>
      </c>
      <c r="C31" s="44"/>
      <c r="D31" s="44"/>
      <c r="E31" s="44"/>
      <c r="F31" s="44"/>
      <c r="G31" s="44"/>
      <c r="H31" s="44"/>
      <c r="I31" s="30">
        <f>SUM(I26:I30)</f>
        <v>0</v>
      </c>
    </row>
    <row r="32" spans="1:9" s="17" customFormat="1" ht="12" x14ac:dyDescent="0.15">
      <c r="A32" s="14" t="s">
        <v>13</v>
      </c>
      <c r="B32" s="45" t="s">
        <v>41</v>
      </c>
      <c r="C32" s="45"/>
      <c r="D32" s="45"/>
      <c r="E32" s="45"/>
      <c r="F32" s="45"/>
      <c r="G32" s="45"/>
      <c r="H32" s="45"/>
      <c r="I32" s="45"/>
    </row>
    <row r="33" spans="1:9" s="17" customFormat="1" ht="12" x14ac:dyDescent="0.15">
      <c r="A33" s="14" t="s">
        <v>9</v>
      </c>
      <c r="B33" s="45" t="s">
        <v>42</v>
      </c>
      <c r="C33" s="45"/>
      <c r="D33" s="45"/>
      <c r="E33" s="45"/>
      <c r="F33" s="45"/>
      <c r="G33" s="45"/>
      <c r="H33" s="45"/>
      <c r="I33" s="45"/>
    </row>
    <row r="34" spans="1:9" s="38" customFormat="1" ht="24" customHeight="1" x14ac:dyDescent="0.15">
      <c r="A34" s="26">
        <v>1</v>
      </c>
      <c r="B34" s="31" t="s">
        <v>14</v>
      </c>
      <c r="C34" s="37" t="s">
        <v>206</v>
      </c>
      <c r="D34" s="32" t="s">
        <v>161</v>
      </c>
      <c r="E34" s="32" t="s">
        <v>134</v>
      </c>
      <c r="F34" s="26" t="s">
        <v>25</v>
      </c>
      <c r="G34" s="26">
        <v>2</v>
      </c>
      <c r="H34" s="8"/>
      <c r="I34" s="27">
        <f>H34*G34</f>
        <v>0</v>
      </c>
    </row>
    <row r="35" spans="1:9" s="38" customFormat="1" ht="24" customHeight="1" x14ac:dyDescent="0.15">
      <c r="A35" s="26">
        <v>2</v>
      </c>
      <c r="B35" s="31" t="s">
        <v>17</v>
      </c>
      <c r="C35" s="37" t="s">
        <v>207</v>
      </c>
      <c r="D35" s="32" t="s">
        <v>162</v>
      </c>
      <c r="E35" s="32" t="s">
        <v>134</v>
      </c>
      <c r="F35" s="26" t="s">
        <v>26</v>
      </c>
      <c r="G35" s="26">
        <v>2</v>
      </c>
      <c r="H35" s="8"/>
      <c r="I35" s="27">
        <f t="shared" ref="I35:I40" si="3">H35*G35</f>
        <v>0</v>
      </c>
    </row>
    <row r="36" spans="1:9" s="38" customFormat="1" ht="24" customHeight="1" x14ac:dyDescent="0.15">
      <c r="A36" s="26">
        <v>3</v>
      </c>
      <c r="B36" s="31" t="s">
        <v>16</v>
      </c>
      <c r="C36" s="37" t="s">
        <v>200</v>
      </c>
      <c r="D36" s="32" t="s">
        <v>163</v>
      </c>
      <c r="E36" s="32" t="s">
        <v>134</v>
      </c>
      <c r="F36" s="26" t="s">
        <v>26</v>
      </c>
      <c r="G36" s="26">
        <v>2</v>
      </c>
      <c r="H36" s="8"/>
      <c r="I36" s="27">
        <f t="shared" si="3"/>
        <v>0</v>
      </c>
    </row>
    <row r="37" spans="1:9" s="38" customFormat="1" ht="24" customHeight="1" x14ac:dyDescent="0.15">
      <c r="A37" s="26">
        <v>4</v>
      </c>
      <c r="B37" s="31" t="s">
        <v>45</v>
      </c>
      <c r="C37" s="37" t="s">
        <v>208</v>
      </c>
      <c r="D37" s="32" t="s">
        <v>164</v>
      </c>
      <c r="E37" s="32" t="s">
        <v>134</v>
      </c>
      <c r="F37" s="26" t="s">
        <v>25</v>
      </c>
      <c r="G37" s="26">
        <v>1</v>
      </c>
      <c r="H37" s="8"/>
      <c r="I37" s="27">
        <f t="shared" si="3"/>
        <v>0</v>
      </c>
    </row>
    <row r="38" spans="1:9" s="38" customFormat="1" ht="24" customHeight="1" x14ac:dyDescent="0.15">
      <c r="A38" s="26">
        <v>5</v>
      </c>
      <c r="B38" s="31" t="s">
        <v>20</v>
      </c>
      <c r="C38" s="37" t="s">
        <v>203</v>
      </c>
      <c r="D38" s="32" t="s">
        <v>165</v>
      </c>
      <c r="E38" s="32" t="s">
        <v>134</v>
      </c>
      <c r="F38" s="26" t="s">
        <v>25</v>
      </c>
      <c r="G38" s="26">
        <v>1</v>
      </c>
      <c r="H38" s="8"/>
      <c r="I38" s="27">
        <f t="shared" si="3"/>
        <v>0</v>
      </c>
    </row>
    <row r="39" spans="1:9" s="38" customFormat="1" ht="24" customHeight="1" x14ac:dyDescent="0.15">
      <c r="A39" s="26">
        <v>6</v>
      </c>
      <c r="B39" s="31" t="s">
        <v>21</v>
      </c>
      <c r="C39" s="37" t="s">
        <v>209</v>
      </c>
      <c r="D39" s="32" t="s">
        <v>166</v>
      </c>
      <c r="E39" s="32" t="s">
        <v>134</v>
      </c>
      <c r="F39" s="26" t="s">
        <v>27</v>
      </c>
      <c r="G39" s="26">
        <v>1</v>
      </c>
      <c r="H39" s="8"/>
      <c r="I39" s="27">
        <f t="shared" si="3"/>
        <v>0</v>
      </c>
    </row>
    <row r="40" spans="1:9" s="38" customFormat="1" ht="24" customHeight="1" x14ac:dyDescent="0.15">
      <c r="A40" s="26">
        <v>7</v>
      </c>
      <c r="B40" s="31" t="s">
        <v>46</v>
      </c>
      <c r="C40" s="37" t="s">
        <v>210</v>
      </c>
      <c r="D40" s="32" t="s">
        <v>167</v>
      </c>
      <c r="E40" s="32" t="s">
        <v>134</v>
      </c>
      <c r="F40" s="26" t="s">
        <v>25</v>
      </c>
      <c r="G40" s="26">
        <v>1</v>
      </c>
      <c r="H40" s="8"/>
      <c r="I40" s="27">
        <f t="shared" si="3"/>
        <v>0</v>
      </c>
    </row>
    <row r="41" spans="1:9" s="17" customFormat="1" ht="12" x14ac:dyDescent="0.15">
      <c r="A41" s="26"/>
      <c r="B41" s="44" t="s">
        <v>10</v>
      </c>
      <c r="C41" s="44"/>
      <c r="D41" s="44"/>
      <c r="E41" s="44"/>
      <c r="F41" s="44"/>
      <c r="G41" s="44"/>
      <c r="H41" s="44"/>
      <c r="I41" s="30">
        <f>SUM(I34:I40)</f>
        <v>0</v>
      </c>
    </row>
    <row r="42" spans="1:9" s="17" customFormat="1" ht="12" x14ac:dyDescent="0.15">
      <c r="A42" s="14" t="s">
        <v>11</v>
      </c>
      <c r="B42" s="45" t="s">
        <v>43</v>
      </c>
      <c r="C42" s="45"/>
      <c r="D42" s="45"/>
      <c r="E42" s="45"/>
      <c r="F42" s="45"/>
      <c r="G42" s="45"/>
      <c r="H42" s="45"/>
      <c r="I42" s="45"/>
    </row>
    <row r="43" spans="1:9" s="17" customFormat="1" ht="12" x14ac:dyDescent="0.15">
      <c r="A43" s="26">
        <v>1</v>
      </c>
      <c r="B43" s="25" t="s">
        <v>35</v>
      </c>
      <c r="C43" s="21" t="s">
        <v>231</v>
      </c>
      <c r="D43" s="25" t="s">
        <v>230</v>
      </c>
      <c r="E43" s="32" t="s">
        <v>134</v>
      </c>
      <c r="F43" s="25" t="s">
        <v>25</v>
      </c>
      <c r="G43" s="25">
        <v>1</v>
      </c>
      <c r="H43" s="9"/>
      <c r="I43" s="27">
        <f>H43*G43</f>
        <v>0</v>
      </c>
    </row>
    <row r="44" spans="1:9" s="17" customFormat="1" ht="12" x14ac:dyDescent="0.15">
      <c r="A44" s="26">
        <v>2</v>
      </c>
      <c r="B44" s="25" t="s">
        <v>47</v>
      </c>
      <c r="C44" s="21" t="s">
        <v>245</v>
      </c>
      <c r="D44" s="25" t="s">
        <v>246</v>
      </c>
      <c r="E44" s="32" t="s">
        <v>134</v>
      </c>
      <c r="F44" s="25" t="s">
        <v>27</v>
      </c>
      <c r="G44" s="25">
        <v>1</v>
      </c>
      <c r="H44" s="9"/>
      <c r="I44" s="27">
        <f>H44*G44</f>
        <v>0</v>
      </c>
    </row>
    <row r="45" spans="1:9" s="17" customFormat="1" ht="12" x14ac:dyDescent="0.15">
      <c r="A45" s="26"/>
      <c r="B45" s="46" t="s">
        <v>10</v>
      </c>
      <c r="C45" s="46"/>
      <c r="D45" s="46"/>
      <c r="E45" s="46"/>
      <c r="F45" s="46"/>
      <c r="G45" s="46"/>
      <c r="H45" s="46"/>
      <c r="I45" s="30">
        <f>SUM(I43:I44)</f>
        <v>0</v>
      </c>
    </row>
    <row r="46" spans="1:9" s="17" customFormat="1" ht="12" x14ac:dyDescent="0.15">
      <c r="A46" s="14" t="s">
        <v>49</v>
      </c>
      <c r="B46" s="45" t="s">
        <v>48</v>
      </c>
      <c r="C46" s="45"/>
      <c r="D46" s="45"/>
      <c r="E46" s="45"/>
      <c r="F46" s="45"/>
      <c r="G46" s="45"/>
      <c r="H46" s="45"/>
      <c r="I46" s="45"/>
    </row>
    <row r="47" spans="1:9" s="17" customFormat="1" ht="12" x14ac:dyDescent="0.15">
      <c r="A47" s="14" t="s">
        <v>50</v>
      </c>
      <c r="B47" s="45" t="s">
        <v>51</v>
      </c>
      <c r="C47" s="45"/>
      <c r="D47" s="45"/>
      <c r="E47" s="45"/>
      <c r="F47" s="45"/>
      <c r="G47" s="45"/>
      <c r="H47" s="45"/>
      <c r="I47" s="45"/>
    </row>
    <row r="48" spans="1:9" s="17" customFormat="1" ht="24" customHeight="1" x14ac:dyDescent="0.15">
      <c r="A48" s="26">
        <v>1</v>
      </c>
      <c r="B48" s="25" t="s">
        <v>52</v>
      </c>
      <c r="C48" s="36" t="s">
        <v>211</v>
      </c>
      <c r="D48" s="25" t="s">
        <v>168</v>
      </c>
      <c r="E48" s="25" t="s">
        <v>24</v>
      </c>
      <c r="F48" s="25" t="s">
        <v>25</v>
      </c>
      <c r="G48" s="25">
        <v>1</v>
      </c>
      <c r="H48" s="9"/>
      <c r="I48" s="27">
        <f>H48*G48</f>
        <v>0</v>
      </c>
    </row>
    <row r="49" spans="1:9" s="17" customFormat="1" ht="24" customHeight="1" x14ac:dyDescent="0.15">
      <c r="A49" s="26">
        <v>2</v>
      </c>
      <c r="B49" s="25" t="s">
        <v>53</v>
      </c>
      <c r="C49" s="21"/>
      <c r="D49" s="25" t="s">
        <v>169</v>
      </c>
      <c r="E49" s="25" t="s">
        <v>24</v>
      </c>
      <c r="F49" s="25" t="s">
        <v>27</v>
      </c>
      <c r="G49" s="25">
        <v>1</v>
      </c>
      <c r="H49" s="9"/>
      <c r="I49" s="27">
        <f t="shared" ref="I49:I53" si="4">H49*G49</f>
        <v>0</v>
      </c>
    </row>
    <row r="50" spans="1:9" s="17" customFormat="1" ht="24" customHeight="1" x14ac:dyDescent="0.15">
      <c r="A50" s="26">
        <v>3</v>
      </c>
      <c r="B50" s="25" t="s">
        <v>54</v>
      </c>
      <c r="C50" s="36" t="s">
        <v>212</v>
      </c>
      <c r="D50" s="25" t="s">
        <v>170</v>
      </c>
      <c r="E50" s="25" t="s">
        <v>24</v>
      </c>
      <c r="F50" s="25" t="s">
        <v>25</v>
      </c>
      <c r="G50" s="25">
        <v>2</v>
      </c>
      <c r="H50" s="9"/>
      <c r="I50" s="27">
        <f t="shared" si="4"/>
        <v>0</v>
      </c>
    </row>
    <row r="51" spans="1:9" s="17" customFormat="1" ht="24" customHeight="1" x14ac:dyDescent="0.15">
      <c r="A51" s="26">
        <v>4</v>
      </c>
      <c r="B51" s="25" t="s">
        <v>55</v>
      </c>
      <c r="C51" s="36" t="s">
        <v>213</v>
      </c>
      <c r="D51" s="25" t="s">
        <v>171</v>
      </c>
      <c r="E51" s="25" t="s">
        <v>24</v>
      </c>
      <c r="F51" s="25" t="s">
        <v>27</v>
      </c>
      <c r="G51" s="25">
        <v>1</v>
      </c>
      <c r="H51" s="9"/>
      <c r="I51" s="27">
        <f t="shared" si="4"/>
        <v>0</v>
      </c>
    </row>
    <row r="52" spans="1:9" s="17" customFormat="1" ht="12" x14ac:dyDescent="0.15">
      <c r="A52" s="26">
        <v>5</v>
      </c>
      <c r="B52" s="25" t="s">
        <v>56</v>
      </c>
      <c r="C52" s="21"/>
      <c r="D52" s="25" t="s">
        <v>172</v>
      </c>
      <c r="E52" s="25" t="s">
        <v>24</v>
      </c>
      <c r="F52" s="25" t="s">
        <v>59</v>
      </c>
      <c r="G52" s="25">
        <v>8</v>
      </c>
      <c r="H52" s="9"/>
      <c r="I52" s="27">
        <f t="shared" si="4"/>
        <v>0</v>
      </c>
    </row>
    <row r="53" spans="1:9" s="17" customFormat="1" ht="12" x14ac:dyDescent="0.15">
      <c r="A53" s="26">
        <v>6</v>
      </c>
      <c r="B53" s="25" t="s">
        <v>57</v>
      </c>
      <c r="C53" s="25" t="s">
        <v>193</v>
      </c>
      <c r="D53" s="25" t="s">
        <v>194</v>
      </c>
      <c r="E53" s="25" t="s">
        <v>24</v>
      </c>
      <c r="F53" s="25" t="s">
        <v>25</v>
      </c>
      <c r="G53" s="25">
        <v>2</v>
      </c>
      <c r="H53" s="9"/>
      <c r="I53" s="27">
        <f t="shared" si="4"/>
        <v>0</v>
      </c>
    </row>
    <row r="54" spans="1:9" s="17" customFormat="1" ht="12" x14ac:dyDescent="0.15">
      <c r="A54" s="26"/>
      <c r="B54" s="46" t="s">
        <v>10</v>
      </c>
      <c r="C54" s="46"/>
      <c r="D54" s="46"/>
      <c r="E54" s="46"/>
      <c r="F54" s="46"/>
      <c r="G54" s="46"/>
      <c r="H54" s="46"/>
      <c r="I54" s="30">
        <f>SUM(I48:I53)</f>
        <v>0</v>
      </c>
    </row>
    <row r="55" spans="1:9" s="17" customFormat="1" ht="12" x14ac:dyDescent="0.15">
      <c r="A55" s="14" t="s">
        <v>60</v>
      </c>
      <c r="B55" s="45" t="s">
        <v>61</v>
      </c>
      <c r="C55" s="45"/>
      <c r="D55" s="45"/>
      <c r="E55" s="45"/>
      <c r="F55" s="45"/>
      <c r="G55" s="45"/>
      <c r="H55" s="45"/>
      <c r="I55" s="45"/>
    </row>
    <row r="56" spans="1:9" s="17" customFormat="1" ht="24" customHeight="1" x14ac:dyDescent="0.15">
      <c r="A56" s="26">
        <v>1</v>
      </c>
      <c r="B56" s="25" t="s">
        <v>62</v>
      </c>
      <c r="C56" s="34" t="s">
        <v>214</v>
      </c>
      <c r="D56" s="25" t="s">
        <v>173</v>
      </c>
      <c r="E56" s="25" t="s">
        <v>24</v>
      </c>
      <c r="F56" s="25" t="s">
        <v>25</v>
      </c>
      <c r="G56" s="25">
        <v>1</v>
      </c>
      <c r="H56" s="9"/>
      <c r="I56" s="27">
        <f>H56*G56</f>
        <v>0</v>
      </c>
    </row>
    <row r="57" spans="1:9" s="17" customFormat="1" ht="24" customHeight="1" x14ac:dyDescent="0.15">
      <c r="A57" s="26">
        <v>2</v>
      </c>
      <c r="B57" s="25" t="s">
        <v>63</v>
      </c>
      <c r="C57" s="25"/>
      <c r="D57" s="25" t="s">
        <v>174</v>
      </c>
      <c r="E57" s="25" t="s">
        <v>24</v>
      </c>
      <c r="F57" s="25" t="s">
        <v>27</v>
      </c>
      <c r="G57" s="25">
        <v>1</v>
      </c>
      <c r="H57" s="9"/>
      <c r="I57" s="27">
        <f t="shared" ref="I57:I60" si="5">H57*G57</f>
        <v>0</v>
      </c>
    </row>
    <row r="58" spans="1:9" s="17" customFormat="1" ht="24" customHeight="1" x14ac:dyDescent="0.15">
      <c r="A58" s="26">
        <v>3</v>
      </c>
      <c r="B58" s="25" t="s">
        <v>64</v>
      </c>
      <c r="C58" s="34" t="s">
        <v>215</v>
      </c>
      <c r="D58" s="25" t="s">
        <v>175</v>
      </c>
      <c r="E58" s="25" t="s">
        <v>24</v>
      </c>
      <c r="F58" s="25" t="s">
        <v>67</v>
      </c>
      <c r="G58" s="25">
        <v>2</v>
      </c>
      <c r="H58" s="9"/>
      <c r="I58" s="27">
        <f t="shared" si="5"/>
        <v>0</v>
      </c>
    </row>
    <row r="59" spans="1:9" s="17" customFormat="1" ht="24" customHeight="1" x14ac:dyDescent="0.15">
      <c r="A59" s="26">
        <v>4</v>
      </c>
      <c r="B59" s="25" t="s">
        <v>65</v>
      </c>
      <c r="C59" s="34" t="s">
        <v>216</v>
      </c>
      <c r="D59" s="25" t="s">
        <v>176</v>
      </c>
      <c r="E59" s="25" t="s">
        <v>24</v>
      </c>
      <c r="F59" s="25" t="s">
        <v>67</v>
      </c>
      <c r="G59" s="25">
        <v>1</v>
      </c>
      <c r="H59" s="9"/>
      <c r="I59" s="27">
        <f t="shared" si="5"/>
        <v>0</v>
      </c>
    </row>
    <row r="60" spans="1:9" s="17" customFormat="1" ht="24" customHeight="1" x14ac:dyDescent="0.15">
      <c r="A60" s="26">
        <v>5</v>
      </c>
      <c r="B60" s="25" t="s">
        <v>66</v>
      </c>
      <c r="C60" s="34" t="s">
        <v>217</v>
      </c>
      <c r="D60" s="25" t="s">
        <v>177</v>
      </c>
      <c r="E60" s="25" t="s">
        <v>24</v>
      </c>
      <c r="F60" s="25" t="s">
        <v>67</v>
      </c>
      <c r="G60" s="25">
        <v>1</v>
      </c>
      <c r="H60" s="9"/>
      <c r="I60" s="27">
        <f t="shared" si="5"/>
        <v>0</v>
      </c>
    </row>
    <row r="61" spans="1:9" s="17" customFormat="1" ht="12" x14ac:dyDescent="0.15">
      <c r="A61" s="26"/>
      <c r="B61" s="44" t="s">
        <v>10</v>
      </c>
      <c r="C61" s="44"/>
      <c r="D61" s="44"/>
      <c r="E61" s="44"/>
      <c r="F61" s="44"/>
      <c r="G61" s="44"/>
      <c r="H61" s="44"/>
      <c r="I61" s="30">
        <f>SUM(I56:I60)</f>
        <v>0</v>
      </c>
    </row>
    <row r="62" spans="1:9" s="17" customFormat="1" ht="12" x14ac:dyDescent="0.15">
      <c r="A62" s="14" t="s">
        <v>68</v>
      </c>
      <c r="B62" s="45" t="s">
        <v>69</v>
      </c>
      <c r="C62" s="45"/>
      <c r="D62" s="45"/>
      <c r="E62" s="45"/>
      <c r="F62" s="45"/>
      <c r="G62" s="45"/>
      <c r="H62" s="45"/>
      <c r="I62" s="45"/>
    </row>
    <row r="63" spans="1:9" s="17" customFormat="1" ht="12" x14ac:dyDescent="0.15">
      <c r="A63" s="14" t="s">
        <v>50</v>
      </c>
      <c r="B63" s="45" t="s">
        <v>70</v>
      </c>
      <c r="C63" s="45"/>
      <c r="D63" s="45"/>
      <c r="E63" s="45"/>
      <c r="F63" s="45"/>
      <c r="G63" s="45"/>
      <c r="H63" s="45"/>
      <c r="I63" s="45"/>
    </row>
    <row r="64" spans="1:9" s="17" customFormat="1" ht="27" customHeight="1" x14ac:dyDescent="0.15">
      <c r="A64" s="26">
        <v>1</v>
      </c>
      <c r="B64" s="25" t="s">
        <v>71</v>
      </c>
      <c r="C64" s="34" t="s">
        <v>72</v>
      </c>
      <c r="D64" s="25" t="s">
        <v>73</v>
      </c>
      <c r="E64" s="25" t="s">
        <v>136</v>
      </c>
      <c r="F64" s="25" t="s">
        <v>25</v>
      </c>
      <c r="G64" s="25">
        <v>4</v>
      </c>
      <c r="H64" s="9"/>
      <c r="I64" s="27">
        <f>H64*G64</f>
        <v>0</v>
      </c>
    </row>
    <row r="65" spans="1:9" s="17" customFormat="1" ht="27" customHeight="1" x14ac:dyDescent="0.15">
      <c r="A65" s="26">
        <v>2</v>
      </c>
      <c r="B65" s="25" t="s">
        <v>74</v>
      </c>
      <c r="C65" s="34" t="s">
        <v>72</v>
      </c>
      <c r="D65" s="25" t="s">
        <v>73</v>
      </c>
      <c r="E65" s="25" t="s">
        <v>136</v>
      </c>
      <c r="F65" s="25" t="s">
        <v>25</v>
      </c>
      <c r="G65" s="25">
        <v>10</v>
      </c>
      <c r="H65" s="9"/>
      <c r="I65" s="27">
        <f t="shared" ref="I65:I66" si="6">H65*G65</f>
        <v>0</v>
      </c>
    </row>
    <row r="66" spans="1:9" s="17" customFormat="1" ht="27" customHeight="1" x14ac:dyDescent="0.15">
      <c r="A66" s="26">
        <v>3</v>
      </c>
      <c r="B66" s="25" t="s">
        <v>75</v>
      </c>
      <c r="C66" s="34" t="s">
        <v>76</v>
      </c>
      <c r="D66" s="25" t="s">
        <v>73</v>
      </c>
      <c r="E66" s="25" t="s">
        <v>136</v>
      </c>
      <c r="F66" s="25" t="s">
        <v>26</v>
      </c>
      <c r="G66" s="25">
        <v>3</v>
      </c>
      <c r="H66" s="9"/>
      <c r="I66" s="27">
        <f t="shared" si="6"/>
        <v>0</v>
      </c>
    </row>
    <row r="67" spans="1:9" s="17" customFormat="1" ht="12" x14ac:dyDescent="0.15">
      <c r="A67" s="26"/>
      <c r="B67" s="44" t="s">
        <v>10</v>
      </c>
      <c r="C67" s="44"/>
      <c r="D67" s="44"/>
      <c r="E67" s="44"/>
      <c r="F67" s="44"/>
      <c r="G67" s="44"/>
      <c r="H67" s="44"/>
      <c r="I67" s="30">
        <f>SUM(I64:I66)</f>
        <v>0</v>
      </c>
    </row>
    <row r="68" spans="1:9" s="17" customFormat="1" ht="12" x14ac:dyDescent="0.15">
      <c r="A68" s="14" t="s">
        <v>77</v>
      </c>
      <c r="B68" s="45" t="s">
        <v>78</v>
      </c>
      <c r="C68" s="45"/>
      <c r="D68" s="45"/>
      <c r="E68" s="45"/>
      <c r="F68" s="45"/>
      <c r="G68" s="45"/>
      <c r="H68" s="45"/>
      <c r="I68" s="45"/>
    </row>
    <row r="69" spans="1:9" s="17" customFormat="1" ht="24" customHeight="1" x14ac:dyDescent="0.15">
      <c r="A69" s="26">
        <v>1</v>
      </c>
      <c r="B69" s="25" t="s">
        <v>79</v>
      </c>
      <c r="C69" s="15" t="s">
        <v>178</v>
      </c>
      <c r="D69" s="25" t="s">
        <v>73</v>
      </c>
      <c r="E69" s="25" t="s">
        <v>136</v>
      </c>
      <c r="F69" s="25" t="s">
        <v>25</v>
      </c>
      <c r="G69" s="25">
        <v>1</v>
      </c>
      <c r="H69" s="9"/>
      <c r="I69" s="27">
        <f>H69*G69</f>
        <v>0</v>
      </c>
    </row>
    <row r="70" spans="1:9" s="17" customFormat="1" ht="24" customHeight="1" x14ac:dyDescent="0.15">
      <c r="A70" s="26">
        <v>2</v>
      </c>
      <c r="B70" s="25" t="s">
        <v>80</v>
      </c>
      <c r="C70" s="25" t="s">
        <v>179</v>
      </c>
      <c r="D70" s="25" t="s">
        <v>73</v>
      </c>
      <c r="E70" s="25" t="s">
        <v>136</v>
      </c>
      <c r="F70" s="25" t="s">
        <v>25</v>
      </c>
      <c r="G70" s="25">
        <v>1</v>
      </c>
      <c r="H70" s="9"/>
      <c r="I70" s="27">
        <f t="shared" ref="I70:I71" si="7">H70*G70</f>
        <v>0</v>
      </c>
    </row>
    <row r="71" spans="1:9" s="17" customFormat="1" ht="24" customHeight="1" x14ac:dyDescent="0.15">
      <c r="A71" s="26">
        <v>3</v>
      </c>
      <c r="B71" s="25" t="s">
        <v>81</v>
      </c>
      <c r="C71" s="15" t="s">
        <v>84</v>
      </c>
      <c r="D71" s="25" t="s">
        <v>82</v>
      </c>
      <c r="E71" s="25" t="s">
        <v>136</v>
      </c>
      <c r="F71" s="25" t="s">
        <v>83</v>
      </c>
      <c r="G71" s="25">
        <v>8</v>
      </c>
      <c r="H71" s="9"/>
      <c r="I71" s="27">
        <f t="shared" si="7"/>
        <v>0</v>
      </c>
    </row>
    <row r="72" spans="1:9" s="17" customFormat="1" ht="12" x14ac:dyDescent="0.15">
      <c r="A72" s="1"/>
      <c r="B72" s="50" t="s">
        <v>10</v>
      </c>
      <c r="C72" s="51"/>
      <c r="D72" s="51"/>
      <c r="E72" s="51"/>
      <c r="F72" s="51"/>
      <c r="G72" s="51"/>
      <c r="H72" s="52"/>
      <c r="I72" s="3">
        <f>SUM(I69:I71)</f>
        <v>0</v>
      </c>
    </row>
    <row r="73" spans="1:9" s="17" customFormat="1" ht="12" x14ac:dyDescent="0.15">
      <c r="A73" s="1"/>
      <c r="B73" s="6"/>
      <c r="C73" s="7"/>
      <c r="D73" s="7"/>
      <c r="E73" s="7"/>
      <c r="F73" s="7"/>
      <c r="G73" s="7"/>
      <c r="H73" s="7"/>
      <c r="I73" s="13"/>
    </row>
    <row r="74" spans="1:9" s="17" customFormat="1" ht="12" x14ac:dyDescent="0.15">
      <c r="A74" s="14" t="s">
        <v>85</v>
      </c>
      <c r="B74" s="47" t="s">
        <v>86</v>
      </c>
      <c r="C74" s="48"/>
      <c r="D74" s="48"/>
      <c r="E74" s="48"/>
      <c r="F74" s="48"/>
      <c r="G74" s="48"/>
      <c r="H74" s="48"/>
      <c r="I74" s="49"/>
    </row>
    <row r="75" spans="1:9" s="17" customFormat="1" ht="12" x14ac:dyDescent="0.15">
      <c r="A75" s="4" t="s">
        <v>50</v>
      </c>
      <c r="B75" s="47" t="s">
        <v>88</v>
      </c>
      <c r="C75" s="48"/>
      <c r="D75" s="48"/>
      <c r="E75" s="48"/>
      <c r="F75" s="48"/>
      <c r="G75" s="48"/>
      <c r="H75" s="48"/>
      <c r="I75" s="49"/>
    </row>
    <row r="76" spans="1:9" s="17" customFormat="1" ht="24" x14ac:dyDescent="0.15">
      <c r="A76" s="1">
        <v>1</v>
      </c>
      <c r="B76" s="5" t="s">
        <v>87</v>
      </c>
      <c r="C76" s="43" t="s">
        <v>232</v>
      </c>
      <c r="D76" s="33" t="s">
        <v>248</v>
      </c>
      <c r="E76" s="5" t="s">
        <v>135</v>
      </c>
      <c r="F76" s="5" t="s">
        <v>92</v>
      </c>
      <c r="G76" s="5">
        <v>25</v>
      </c>
      <c r="H76" s="10"/>
      <c r="I76" s="2">
        <f>H76*G76</f>
        <v>0</v>
      </c>
    </row>
    <row r="77" spans="1:9" s="17" customFormat="1" ht="12" x14ac:dyDescent="0.15">
      <c r="A77" s="1">
        <v>2</v>
      </c>
      <c r="B77" s="5" t="s">
        <v>89</v>
      </c>
      <c r="C77" s="5"/>
      <c r="D77" s="5" t="s">
        <v>34</v>
      </c>
      <c r="E77" s="5" t="s">
        <v>135</v>
      </c>
      <c r="F77" s="5" t="s">
        <v>92</v>
      </c>
      <c r="G77" s="5">
        <v>25</v>
      </c>
      <c r="H77" s="10"/>
      <c r="I77" s="2">
        <f t="shared" ref="I77:I79" si="8">H77*G77</f>
        <v>0</v>
      </c>
    </row>
    <row r="78" spans="1:9" s="17" customFormat="1" ht="12" x14ac:dyDescent="0.15">
      <c r="A78" s="1">
        <v>3</v>
      </c>
      <c r="B78" s="5" t="s">
        <v>90</v>
      </c>
      <c r="C78" s="5"/>
      <c r="D78" s="5" t="s">
        <v>34</v>
      </c>
      <c r="E78" s="5" t="s">
        <v>135</v>
      </c>
      <c r="F78" s="5" t="s">
        <v>93</v>
      </c>
      <c r="G78" s="5">
        <v>20</v>
      </c>
      <c r="H78" s="10"/>
      <c r="I78" s="2">
        <f t="shared" si="8"/>
        <v>0</v>
      </c>
    </row>
    <row r="79" spans="1:9" s="17" customFormat="1" ht="12" x14ac:dyDescent="0.15">
      <c r="A79" s="1">
        <v>4</v>
      </c>
      <c r="B79" s="5" t="s">
        <v>91</v>
      </c>
      <c r="C79" s="5"/>
      <c r="D79" s="5" t="s">
        <v>34</v>
      </c>
      <c r="E79" s="5" t="s">
        <v>137</v>
      </c>
      <c r="F79" s="5" t="s">
        <v>26</v>
      </c>
      <c r="G79" s="5">
        <v>15</v>
      </c>
      <c r="H79" s="10"/>
      <c r="I79" s="2">
        <f t="shared" si="8"/>
        <v>0</v>
      </c>
    </row>
    <row r="80" spans="1:9" s="17" customFormat="1" ht="12" x14ac:dyDescent="0.15">
      <c r="A80" s="1"/>
      <c r="B80" s="58" t="s">
        <v>10</v>
      </c>
      <c r="C80" s="59"/>
      <c r="D80" s="59"/>
      <c r="E80" s="59"/>
      <c r="F80" s="59"/>
      <c r="G80" s="59"/>
      <c r="H80" s="60"/>
      <c r="I80" s="3">
        <f>SUM(I76:I79)</f>
        <v>0</v>
      </c>
    </row>
    <row r="81" spans="1:14" s="17" customFormat="1" ht="12" x14ac:dyDescent="0.15">
      <c r="A81" s="4" t="s">
        <v>60</v>
      </c>
      <c r="B81" s="47" t="s">
        <v>94</v>
      </c>
      <c r="C81" s="48"/>
      <c r="D81" s="48"/>
      <c r="E81" s="48"/>
      <c r="F81" s="48"/>
      <c r="G81" s="48"/>
      <c r="H81" s="48"/>
      <c r="I81" s="49"/>
      <c r="N81" s="38"/>
    </row>
    <row r="82" spans="1:14" s="17" customFormat="1" ht="12" x14ac:dyDescent="0.15">
      <c r="A82" s="1">
        <v>1</v>
      </c>
      <c r="B82" s="5" t="s">
        <v>95</v>
      </c>
      <c r="C82" s="5" t="s">
        <v>190</v>
      </c>
      <c r="D82" s="5" t="s">
        <v>189</v>
      </c>
      <c r="E82" s="5" t="s">
        <v>135</v>
      </c>
      <c r="F82" s="5" t="s">
        <v>25</v>
      </c>
      <c r="G82" s="5">
        <v>3</v>
      </c>
      <c r="H82" s="10"/>
      <c r="I82" s="2">
        <f>H82*G82</f>
        <v>0</v>
      </c>
    </row>
    <row r="83" spans="1:14" s="17" customFormat="1" ht="12" x14ac:dyDescent="0.15">
      <c r="A83" s="1">
        <v>2</v>
      </c>
      <c r="B83" s="5" t="s">
        <v>233</v>
      </c>
      <c r="C83" s="5"/>
      <c r="D83" s="5" t="s">
        <v>97</v>
      </c>
      <c r="E83" s="5" t="s">
        <v>135</v>
      </c>
      <c r="F83" s="5" t="s">
        <v>25</v>
      </c>
      <c r="G83" s="5">
        <v>1</v>
      </c>
      <c r="H83" s="10"/>
      <c r="I83" s="2">
        <f t="shared" ref="I83:I84" si="9">H83*G83</f>
        <v>0</v>
      </c>
    </row>
    <row r="84" spans="1:14" s="17" customFormat="1" ht="12" x14ac:dyDescent="0.15">
      <c r="A84" s="1">
        <v>3</v>
      </c>
      <c r="B84" s="5" t="s">
        <v>96</v>
      </c>
      <c r="C84" s="5" t="s">
        <v>191</v>
      </c>
      <c r="D84" s="5" t="s">
        <v>192</v>
      </c>
      <c r="E84" s="5" t="s">
        <v>135</v>
      </c>
      <c r="F84" s="5" t="s">
        <v>25</v>
      </c>
      <c r="G84" s="5">
        <v>1</v>
      </c>
      <c r="H84" s="10"/>
      <c r="I84" s="2">
        <f t="shared" si="9"/>
        <v>0</v>
      </c>
    </row>
    <row r="85" spans="1:14" s="17" customFormat="1" ht="12" x14ac:dyDescent="0.15">
      <c r="A85" s="1"/>
      <c r="B85" s="58" t="s">
        <v>10</v>
      </c>
      <c r="C85" s="59"/>
      <c r="D85" s="59"/>
      <c r="E85" s="59"/>
      <c r="F85" s="59"/>
      <c r="G85" s="59"/>
      <c r="H85" s="60"/>
      <c r="I85" s="3">
        <f>SUM(I82:I84)</f>
        <v>0</v>
      </c>
    </row>
    <row r="86" spans="1:14" s="17" customFormat="1" ht="12" x14ac:dyDescent="0.15">
      <c r="A86" s="4" t="s">
        <v>99</v>
      </c>
      <c r="B86" s="47" t="s">
        <v>98</v>
      </c>
      <c r="C86" s="48"/>
      <c r="D86" s="48"/>
      <c r="E86" s="48"/>
      <c r="F86" s="48"/>
      <c r="G86" s="48"/>
      <c r="H86" s="48"/>
      <c r="I86" s="49"/>
    </row>
    <row r="87" spans="1:14" s="17" customFormat="1" ht="24" x14ac:dyDescent="0.15">
      <c r="A87" s="1">
        <v>1</v>
      </c>
      <c r="B87" s="5" t="s">
        <v>100</v>
      </c>
      <c r="C87" s="5" t="s">
        <v>235</v>
      </c>
      <c r="D87" s="5" t="s">
        <v>234</v>
      </c>
      <c r="E87" s="5" t="s">
        <v>135</v>
      </c>
      <c r="F87" s="5" t="s">
        <v>25</v>
      </c>
      <c r="G87" s="5">
        <v>3</v>
      </c>
      <c r="H87" s="10"/>
      <c r="I87" s="2">
        <f>H87*G87</f>
        <v>0</v>
      </c>
    </row>
    <row r="88" spans="1:14" s="17" customFormat="1" ht="24" customHeight="1" x14ac:dyDescent="0.15">
      <c r="A88" s="1">
        <v>2</v>
      </c>
      <c r="B88" s="5" t="s">
        <v>101</v>
      </c>
      <c r="C88" s="43" t="s">
        <v>236</v>
      </c>
      <c r="D88" s="5" t="s">
        <v>58</v>
      </c>
      <c r="E88" s="5" t="s">
        <v>135</v>
      </c>
      <c r="F88" s="5" t="s">
        <v>25</v>
      </c>
      <c r="G88" s="5">
        <v>3</v>
      </c>
      <c r="H88" s="10"/>
      <c r="I88" s="2">
        <f>H88*G88</f>
        <v>0</v>
      </c>
    </row>
    <row r="89" spans="1:14" s="17" customFormat="1" ht="12" x14ac:dyDescent="0.15">
      <c r="A89" s="1"/>
      <c r="B89" s="58" t="s">
        <v>10</v>
      </c>
      <c r="C89" s="59"/>
      <c r="D89" s="59"/>
      <c r="E89" s="59"/>
      <c r="F89" s="59"/>
      <c r="G89" s="59"/>
      <c r="H89" s="60"/>
      <c r="I89" s="3">
        <f>SUM(I87:I88)</f>
        <v>0</v>
      </c>
    </row>
    <row r="90" spans="1:14" s="17" customFormat="1" ht="12" x14ac:dyDescent="0.15">
      <c r="A90" s="14" t="s">
        <v>102</v>
      </c>
      <c r="B90" s="47" t="s">
        <v>103</v>
      </c>
      <c r="C90" s="48"/>
      <c r="D90" s="48"/>
      <c r="E90" s="48"/>
      <c r="F90" s="48"/>
      <c r="G90" s="48"/>
      <c r="H90" s="48"/>
      <c r="I90" s="49"/>
    </row>
    <row r="91" spans="1:14" s="17" customFormat="1" ht="24" x14ac:dyDescent="0.15">
      <c r="A91" s="1">
        <v>1</v>
      </c>
      <c r="B91" s="5" t="s">
        <v>104</v>
      </c>
      <c r="C91" s="42" t="s">
        <v>237</v>
      </c>
      <c r="D91" s="5" t="s">
        <v>180</v>
      </c>
      <c r="E91" s="5" t="s">
        <v>136</v>
      </c>
      <c r="F91" s="5" t="s">
        <v>128</v>
      </c>
      <c r="G91" s="5">
        <v>6</v>
      </c>
      <c r="H91" s="10"/>
      <c r="I91" s="2">
        <f>H91*G91</f>
        <v>0</v>
      </c>
    </row>
    <row r="92" spans="1:14" s="17" customFormat="1" ht="24" x14ac:dyDescent="0.15">
      <c r="A92" s="1">
        <v>2</v>
      </c>
      <c r="B92" s="5" t="s">
        <v>239</v>
      </c>
      <c r="C92" s="42" t="s">
        <v>238</v>
      </c>
      <c r="D92" s="5" t="s">
        <v>182</v>
      </c>
      <c r="E92" s="5" t="s">
        <v>136</v>
      </c>
      <c r="F92" s="5" t="s">
        <v>129</v>
      </c>
      <c r="G92" s="5">
        <v>3</v>
      </c>
      <c r="H92" s="10"/>
      <c r="I92" s="2">
        <f t="shared" ref="I92:I108" si="10">H92*G92</f>
        <v>0</v>
      </c>
    </row>
    <row r="93" spans="1:14" s="17" customFormat="1" ht="12" x14ac:dyDescent="0.15">
      <c r="A93" s="1">
        <v>3</v>
      </c>
      <c r="B93" s="5" t="s">
        <v>240</v>
      </c>
      <c r="C93" s="42" t="s">
        <v>240</v>
      </c>
      <c r="D93" s="5" t="s">
        <v>181</v>
      </c>
      <c r="E93" s="5" t="s">
        <v>136</v>
      </c>
      <c r="F93" s="5" t="s">
        <v>129</v>
      </c>
      <c r="G93" s="5">
        <v>6</v>
      </c>
      <c r="H93" s="10"/>
      <c r="I93" s="2">
        <f t="shared" si="10"/>
        <v>0</v>
      </c>
    </row>
    <row r="94" spans="1:14" s="17" customFormat="1" ht="12" x14ac:dyDescent="0.15">
      <c r="A94" s="1">
        <v>4</v>
      </c>
      <c r="B94" s="5" t="s">
        <v>241</v>
      </c>
      <c r="C94" s="42" t="s">
        <v>242</v>
      </c>
      <c r="D94" s="5" t="s">
        <v>34</v>
      </c>
      <c r="E94" s="5" t="s">
        <v>136</v>
      </c>
      <c r="F94" s="5" t="s">
        <v>130</v>
      </c>
      <c r="G94" s="5">
        <v>40</v>
      </c>
      <c r="H94" s="10"/>
      <c r="I94" s="2">
        <f t="shared" si="10"/>
        <v>0</v>
      </c>
    </row>
    <row r="95" spans="1:14" s="17" customFormat="1" ht="12" x14ac:dyDescent="0.15">
      <c r="A95" s="1">
        <v>5</v>
      </c>
      <c r="B95" s="5" t="s">
        <v>105</v>
      </c>
      <c r="C95" s="39" t="s">
        <v>243</v>
      </c>
      <c r="D95" s="5" t="s">
        <v>183</v>
      </c>
      <c r="E95" s="5" t="s">
        <v>136</v>
      </c>
      <c r="F95" s="5" t="s">
        <v>129</v>
      </c>
      <c r="G95" s="5">
        <v>40</v>
      </c>
      <c r="H95" s="10"/>
      <c r="I95" s="2">
        <f t="shared" si="10"/>
        <v>0</v>
      </c>
    </row>
    <row r="96" spans="1:14" s="17" customFormat="1" ht="12" x14ac:dyDescent="0.15">
      <c r="A96" s="1">
        <v>6</v>
      </c>
      <c r="B96" s="5" t="s">
        <v>244</v>
      </c>
      <c r="C96" s="39" t="s">
        <v>244</v>
      </c>
      <c r="D96" s="5" t="s">
        <v>184</v>
      </c>
      <c r="E96" s="5" t="s">
        <v>136</v>
      </c>
      <c r="F96" s="5" t="s">
        <v>129</v>
      </c>
      <c r="G96" s="5">
        <v>15</v>
      </c>
      <c r="H96" s="10"/>
      <c r="I96" s="2">
        <f t="shared" si="10"/>
        <v>0</v>
      </c>
    </row>
    <row r="97" spans="1:9" s="17" customFormat="1" ht="24" x14ac:dyDescent="0.15">
      <c r="A97" s="1">
        <v>7</v>
      </c>
      <c r="B97" s="5" t="s">
        <v>106</v>
      </c>
      <c r="C97" s="36" t="s">
        <v>218</v>
      </c>
      <c r="D97" s="5" t="s">
        <v>185</v>
      </c>
      <c r="E97" s="5" t="s">
        <v>136</v>
      </c>
      <c r="F97" s="5" t="s">
        <v>130</v>
      </c>
      <c r="G97" s="5">
        <v>28</v>
      </c>
      <c r="H97" s="10"/>
      <c r="I97" s="2">
        <f t="shared" si="10"/>
        <v>0</v>
      </c>
    </row>
    <row r="98" spans="1:9" s="17" customFormat="1" ht="24" x14ac:dyDescent="0.15">
      <c r="A98" s="1">
        <v>8</v>
      </c>
      <c r="B98" s="5" t="s">
        <v>107</v>
      </c>
      <c r="C98" s="36" t="s">
        <v>219</v>
      </c>
      <c r="D98" s="5" t="s">
        <v>186</v>
      </c>
      <c r="E98" s="5" t="s">
        <v>136</v>
      </c>
      <c r="F98" s="5" t="s">
        <v>130</v>
      </c>
      <c r="G98" s="5">
        <v>4</v>
      </c>
      <c r="H98" s="10"/>
      <c r="I98" s="2">
        <f t="shared" si="10"/>
        <v>0</v>
      </c>
    </row>
    <row r="99" spans="1:9" s="17" customFormat="1" ht="36" x14ac:dyDescent="0.15">
      <c r="A99" s="1">
        <v>9</v>
      </c>
      <c r="B99" s="5" t="s">
        <v>108</v>
      </c>
      <c r="C99" s="36" t="s">
        <v>220</v>
      </c>
      <c r="D99" s="5" t="s">
        <v>187</v>
      </c>
      <c r="E99" s="5" t="s">
        <v>136</v>
      </c>
      <c r="F99" s="5" t="s">
        <v>130</v>
      </c>
      <c r="G99" s="5">
        <v>2</v>
      </c>
      <c r="H99" s="10"/>
      <c r="I99" s="2">
        <f t="shared" si="10"/>
        <v>0</v>
      </c>
    </row>
    <row r="100" spans="1:9" s="17" customFormat="1" ht="12" x14ac:dyDescent="0.15">
      <c r="A100" s="1">
        <v>10</v>
      </c>
      <c r="B100" s="5" t="s">
        <v>109</v>
      </c>
      <c r="C100" s="42" t="s">
        <v>188</v>
      </c>
      <c r="D100" s="5"/>
      <c r="E100" s="5" t="s">
        <v>136</v>
      </c>
      <c r="F100" s="5" t="s">
        <v>131</v>
      </c>
      <c r="G100" s="5">
        <v>300</v>
      </c>
      <c r="H100" s="10"/>
      <c r="I100" s="2">
        <f t="shared" si="10"/>
        <v>0</v>
      </c>
    </row>
    <row r="101" spans="1:9" s="17" customFormat="1" ht="12" x14ac:dyDescent="0.15">
      <c r="A101" s="1">
        <v>11</v>
      </c>
      <c r="B101" s="5" t="s">
        <v>111</v>
      </c>
      <c r="C101" s="42" t="s">
        <v>112</v>
      </c>
      <c r="D101" s="5" t="s">
        <v>110</v>
      </c>
      <c r="E101" s="5" t="s">
        <v>136</v>
      </c>
      <c r="F101" s="5" t="s">
        <v>131</v>
      </c>
      <c r="G101" s="5">
        <v>200</v>
      </c>
      <c r="H101" s="10"/>
      <c r="I101" s="2">
        <f t="shared" si="10"/>
        <v>0</v>
      </c>
    </row>
    <row r="102" spans="1:9" s="17" customFormat="1" ht="12" x14ac:dyDescent="0.15">
      <c r="A102" s="1">
        <v>12</v>
      </c>
      <c r="B102" s="5" t="s">
        <v>113</v>
      </c>
      <c r="C102" s="42" t="s">
        <v>114</v>
      </c>
      <c r="D102" s="5" t="s">
        <v>33</v>
      </c>
      <c r="E102" s="5" t="s">
        <v>136</v>
      </c>
      <c r="F102" s="5" t="s">
        <v>130</v>
      </c>
      <c r="G102" s="5">
        <v>15</v>
      </c>
      <c r="H102" s="10"/>
      <c r="I102" s="2">
        <f t="shared" si="10"/>
        <v>0</v>
      </c>
    </row>
    <row r="103" spans="1:9" s="17" customFormat="1" ht="12" x14ac:dyDescent="0.15">
      <c r="A103" s="1">
        <v>13</v>
      </c>
      <c r="B103" s="5" t="s">
        <v>113</v>
      </c>
      <c r="C103" s="42" t="s">
        <v>115</v>
      </c>
      <c r="D103" s="5" t="s">
        <v>33</v>
      </c>
      <c r="E103" s="5" t="s">
        <v>136</v>
      </c>
      <c r="F103" s="5" t="s">
        <v>130</v>
      </c>
      <c r="G103" s="5">
        <v>10</v>
      </c>
      <c r="H103" s="10"/>
      <c r="I103" s="2">
        <f t="shared" si="10"/>
        <v>0</v>
      </c>
    </row>
    <row r="104" spans="1:9" s="17" customFormat="1" ht="12" x14ac:dyDescent="0.15">
      <c r="A104" s="1">
        <v>14</v>
      </c>
      <c r="B104" s="5" t="s">
        <v>116</v>
      </c>
      <c r="C104" s="42" t="s">
        <v>117</v>
      </c>
      <c r="D104" s="5" t="s">
        <v>118</v>
      </c>
      <c r="E104" s="5" t="s">
        <v>136</v>
      </c>
      <c r="F104" s="5" t="s">
        <v>132</v>
      </c>
      <c r="G104" s="5">
        <v>1</v>
      </c>
      <c r="H104" s="10"/>
      <c r="I104" s="2">
        <f t="shared" si="10"/>
        <v>0</v>
      </c>
    </row>
    <row r="105" spans="1:9" s="17" customFormat="1" ht="12" x14ac:dyDescent="0.15">
      <c r="A105" s="1">
        <v>15</v>
      </c>
      <c r="B105" s="5" t="s">
        <v>119</v>
      </c>
      <c r="C105" s="42" t="s">
        <v>120</v>
      </c>
      <c r="D105" s="5" t="s">
        <v>110</v>
      </c>
      <c r="E105" s="5" t="s">
        <v>136</v>
      </c>
      <c r="F105" s="5" t="s">
        <v>131</v>
      </c>
      <c r="G105" s="5">
        <v>100</v>
      </c>
      <c r="H105" s="10"/>
      <c r="I105" s="2">
        <f t="shared" si="10"/>
        <v>0</v>
      </c>
    </row>
    <row r="106" spans="1:9" s="17" customFormat="1" ht="12" x14ac:dyDescent="0.15">
      <c r="A106" s="1">
        <v>16</v>
      </c>
      <c r="B106" s="5" t="s">
        <v>121</v>
      </c>
      <c r="C106" s="42" t="s">
        <v>122</v>
      </c>
      <c r="D106" s="5" t="s">
        <v>110</v>
      </c>
      <c r="E106" s="5" t="s">
        <v>136</v>
      </c>
      <c r="F106" s="5" t="s">
        <v>131</v>
      </c>
      <c r="G106" s="5">
        <v>200</v>
      </c>
      <c r="H106" s="10"/>
      <c r="I106" s="2">
        <f t="shared" si="10"/>
        <v>0</v>
      </c>
    </row>
    <row r="107" spans="1:9" s="17" customFormat="1" ht="12" x14ac:dyDescent="0.15">
      <c r="A107" s="1">
        <v>17</v>
      </c>
      <c r="B107" s="5" t="s">
        <v>123</v>
      </c>
      <c r="C107" s="42" t="s">
        <v>124</v>
      </c>
      <c r="D107" s="5" t="s">
        <v>125</v>
      </c>
      <c r="E107" s="5" t="s">
        <v>136</v>
      </c>
      <c r="F107" s="5" t="s">
        <v>133</v>
      </c>
      <c r="G107" s="5">
        <v>1</v>
      </c>
      <c r="H107" s="10"/>
      <c r="I107" s="2">
        <f t="shared" si="10"/>
        <v>0</v>
      </c>
    </row>
    <row r="108" spans="1:9" s="17" customFormat="1" ht="12" x14ac:dyDescent="0.15">
      <c r="A108" s="1">
        <v>18</v>
      </c>
      <c r="B108" s="5" t="s">
        <v>126</v>
      </c>
      <c r="C108" s="42" t="s">
        <v>127</v>
      </c>
      <c r="D108" s="5" t="s">
        <v>97</v>
      </c>
      <c r="E108" s="5" t="s">
        <v>136</v>
      </c>
      <c r="F108" s="5" t="s">
        <v>133</v>
      </c>
      <c r="G108" s="5">
        <v>1</v>
      </c>
      <c r="H108" s="10"/>
      <c r="I108" s="2">
        <f t="shared" si="10"/>
        <v>0</v>
      </c>
    </row>
    <row r="109" spans="1:9" s="17" customFormat="1" ht="13.5" customHeight="1" x14ac:dyDescent="0.15">
      <c r="A109" s="1"/>
      <c r="B109" s="58" t="s">
        <v>10</v>
      </c>
      <c r="C109" s="59"/>
      <c r="D109" s="59"/>
      <c r="E109" s="59"/>
      <c r="F109" s="59"/>
      <c r="G109" s="59"/>
      <c r="H109" s="60"/>
      <c r="I109" s="3">
        <f>SUM(I91:I108)</f>
        <v>0</v>
      </c>
    </row>
    <row r="110" spans="1:9" s="17" customFormat="1" ht="13.5" customHeight="1" x14ac:dyDescent="0.15">
      <c r="A110" s="1"/>
      <c r="B110" s="58" t="s">
        <v>139</v>
      </c>
      <c r="C110" s="59"/>
      <c r="D110" s="59"/>
      <c r="E110" s="59"/>
      <c r="F110" s="59"/>
      <c r="G110" s="59"/>
      <c r="H110" s="60"/>
      <c r="I110" s="3">
        <f>I18+I24+I31+I41+I45+I54+I61+I67+I72+I80+I85+I89+I109</f>
        <v>0</v>
      </c>
    </row>
    <row r="111" spans="1:9" s="17" customFormat="1" ht="13.5" customHeight="1" x14ac:dyDescent="0.15">
      <c r="A111" s="1"/>
      <c r="B111" s="58" t="s">
        <v>138</v>
      </c>
      <c r="C111" s="59"/>
      <c r="D111" s="59"/>
      <c r="E111" s="59"/>
      <c r="F111" s="59"/>
      <c r="G111" s="59"/>
      <c r="H111" s="60"/>
      <c r="I111" s="3"/>
    </row>
    <row r="112" spans="1:9" s="17" customFormat="1" ht="13.5" customHeight="1" x14ac:dyDescent="0.15">
      <c r="A112" s="1"/>
      <c r="B112" s="58" t="s">
        <v>140</v>
      </c>
      <c r="C112" s="59"/>
      <c r="D112" s="59"/>
      <c r="E112" s="59"/>
      <c r="F112" s="59"/>
      <c r="G112" s="59"/>
      <c r="H112" s="60"/>
      <c r="I112" s="3">
        <f>I110+I111</f>
        <v>0</v>
      </c>
    </row>
  </sheetData>
  <mergeCells count="43">
    <mergeCell ref="B111:H111"/>
    <mergeCell ref="B112:H112"/>
    <mergeCell ref="B62:I62"/>
    <mergeCell ref="B67:H67"/>
    <mergeCell ref="B110:H110"/>
    <mergeCell ref="B80:H80"/>
    <mergeCell ref="B81:I81"/>
    <mergeCell ref="B85:H85"/>
    <mergeCell ref="B89:H89"/>
    <mergeCell ref="B90:I90"/>
    <mergeCell ref="B109:H109"/>
    <mergeCell ref="J3:J4"/>
    <mergeCell ref="B5:I5"/>
    <mergeCell ref="B6:I6"/>
    <mergeCell ref="B18:H18"/>
    <mergeCell ref="B19:I19"/>
    <mergeCell ref="C3:C4"/>
    <mergeCell ref="D3:D4"/>
    <mergeCell ref="A1:I1"/>
    <mergeCell ref="A2:I2"/>
    <mergeCell ref="A3:A4"/>
    <mergeCell ref="B3:B4"/>
    <mergeCell ref="E3:E4"/>
    <mergeCell ref="F3:I3"/>
    <mergeCell ref="B86:I86"/>
    <mergeCell ref="B72:H72"/>
    <mergeCell ref="B47:I47"/>
    <mergeCell ref="B46:I46"/>
    <mergeCell ref="B63:I63"/>
    <mergeCell ref="B74:I74"/>
    <mergeCell ref="B75:I75"/>
    <mergeCell ref="B68:I68"/>
    <mergeCell ref="B55:I55"/>
    <mergeCell ref="B61:H61"/>
    <mergeCell ref="B41:H41"/>
    <mergeCell ref="B24:H24"/>
    <mergeCell ref="B25:I25"/>
    <mergeCell ref="B31:H31"/>
    <mergeCell ref="B54:H54"/>
    <mergeCell ref="B32:I32"/>
    <mergeCell ref="B33:I33"/>
    <mergeCell ref="B42:I42"/>
    <mergeCell ref="B45:H45"/>
  </mergeCells>
  <phoneticPr fontId="2" type="noConversion"/>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模版1</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平台管理员</dc:creator>
  <cp:lastModifiedBy>CC</cp:lastModifiedBy>
  <cp:lastPrinted>2017-11-29T03:25:05Z</cp:lastPrinted>
  <dcterms:created xsi:type="dcterms:W3CDTF">2015-11-25T03:08:09Z</dcterms:created>
  <dcterms:modified xsi:type="dcterms:W3CDTF">2018-12-08T07:38:28Z</dcterms:modified>
</cp:coreProperties>
</file>