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  <sheet name="Sheet3" sheetId="3" r:id="rId2"/>
  </sheets>
  <definedNames>
    <definedName name="_xlnm._FilterDatabase" localSheetId="0" hidden="1">Sheet2!$A$1:$H$247</definedName>
    <definedName name="_xlnm.Print_Titles" localSheetId="0">Sheet2!$1:$1</definedName>
  </definedNames>
  <calcPr calcId="144525"/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41" name="ID_FC67AED6FE0A4D8CA8A75C38529ABA34" descr="169691832498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049260" y="101086920"/>
          <a:ext cx="855980" cy="981075"/>
        </a:xfrm>
        <a:prstGeom prst="rect">
          <a:avLst/>
        </a:prstGeom>
      </xdr:spPr>
    </xdr:pic>
  </etc:cellImage>
  <etc:cellImage>
    <xdr:pic>
      <xdr:nvPicPr>
        <xdr:cNvPr id="6" name="ID_1D42AD88F604449D9813F98CC39F368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827010" y="25436830"/>
          <a:ext cx="743585" cy="2463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9" name="ID_CCB0F0357318422582AA965F90FB9B63"/>
        <xdr:cNvPicPr>
          <a:picLocks noChangeAspect="1"/>
        </xdr:cNvPicPr>
      </xdr:nvPicPr>
      <xdr:blipFill>
        <a:blip r:embed="rId3" r:link="rId4"/>
        <a:stretch>
          <a:fillRect/>
        </a:stretch>
      </xdr:blipFill>
      <xdr:spPr>
        <a:xfrm>
          <a:off x="8331835" y="16623665"/>
          <a:ext cx="952500" cy="7721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0" name="ID_7515BC53C578428F88481AED84A183CF" descr="铝合金座便 轮椅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015605" y="98987610"/>
          <a:ext cx="982980" cy="98869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B41FA1E6267C49638D32A9FFDE6BEA6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7827010" y="26349325"/>
          <a:ext cx="643890" cy="80454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FC96D1D6AB1A42F9BE3CF11FADB6CC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029575" y="27972385"/>
          <a:ext cx="326390" cy="8128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D02C56077ACF47379431B7692706328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743190" y="30487620"/>
          <a:ext cx="1021715" cy="6019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" name="ID_B031FC9CA79D4AFDADA2FAA74E30AA16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672070" y="29722445"/>
          <a:ext cx="1214755" cy="65214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2" name="ID_6E2260B53C014FDBBC4C7E77FFCD1A1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896225" y="107929680"/>
          <a:ext cx="1028700" cy="994410"/>
        </a:xfrm>
        <a:prstGeom prst="rect">
          <a:avLst/>
        </a:prstGeom>
        <a:noFill/>
        <a:ln w="1">
          <a:noFill/>
        </a:ln>
      </xdr:spPr>
    </xdr:pic>
  </etc:cellImage>
  <etc:cellImage>
    <xdr:pic>
      <xdr:nvPicPr>
        <xdr:cNvPr id="7" name="ID_BE95111FC3594D01BBA0AD88450CB0DA" descr="$I}GKX0(V`EUB@8LHW3MIAU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902575" y="125958600"/>
          <a:ext cx="1200150" cy="115697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3" name="ID_8720708D97784352B7B7F88F26615803" descr="1e54760a12783692cd05929b4c2c5fa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896225" y="144101185"/>
          <a:ext cx="1074420" cy="96266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<sst xmlns="http://schemas.openxmlformats.org/spreadsheetml/2006/main" count="850" uniqueCount="571">
  <si>
    <t>类别</t>
  </si>
  <si>
    <t>产品名称</t>
  </si>
  <si>
    <t>参数要求</t>
  </si>
  <si>
    <t>参考品牌</t>
  </si>
  <si>
    <t>单位</t>
  </si>
  <si>
    <t>预算单价（元）</t>
  </si>
  <si>
    <t>参考图片</t>
  </si>
  <si>
    <t>行动类</t>
  </si>
  <si>
    <t>普通轮椅</t>
  </si>
  <si>
    <t>1、产品各项强度指标均符合GB/T13800-2009《手动轮椅车》国家标准
2、本轮椅主体采用高强度铝合金，表面烤漆处理，壁厚2.0mm
3、后轮直径为24英寸充气轮
4、前轮为6英寸高品质轮胎
5、刹车：双刹车带钢式助刹，安全可靠
6、坐靠垫：采用高密度牛津布坐垫，带坐便，缝边牢固整齐，无褶皱、跳线和破损等缺陷
7、脚踏板：采用塑料踏板，可调节脚踏
8、最大荷载：100kg。净重量：10kg。
9、产品主要技术参数：
1）外形尺寸：1100*620*910MM
2）坐宽：460MM
3）坐高:480MM
4）坐深：420MM
5）扶手高：250MM</t>
  </si>
  <si>
    <t>佛山轮椅</t>
  </si>
  <si>
    <t>台</t>
  </si>
  <si>
    <t>折叠升降式助行器</t>
  </si>
  <si>
    <t>1.3.2基本参数：
1.尺寸：长49CM：宽52CM；高74～92CM；折叠后尺寸：52*10*（74-92）CM，承重：100KG；净重：2.55KG；
2. 以GB/T 14728.1-2006《双臂操作助行器要求和试验方法 第1部分：框式助行架》国家标准作为设计生产执行标准，其结构特点如下：
2.1）主架：采用6061F高强度加粗铝合金材质，管直径为25.4mm，厚度为1.2MM，表面采用阳极氧化处理，可折叠式结构，不占空间。脚管管直径为28.6mm，厚度为1.2mm，前杆加宽加厚设计；主架高度8档可调，交互式和固定式两种使用方式，通过弹珠实现一键式的切换和折叠。
2.2）握把：采用PVC软质握把，表面有花纹防滑性好，手感舒适，不吸汗，使用时间寿命长；采用上下两级扶手设计，增加了辅助起身的功能。
2.3）垫材质为耐用，耐磨，有弹性，表面摩擦系数较高的防滑橡胶材料。
2.4）使用方式：固定式和交换式两用，弹珠上下一键切换和折叠。</t>
  </si>
  <si>
    <t>福仕得</t>
  </si>
  <si>
    <t>个</t>
  </si>
  <si>
    <t>伸缩拐杖</t>
  </si>
  <si>
    <t>铝合金，阳极氧化表面处理。1.2壁厚,多种颜色可选.高度十档可调.</t>
  </si>
  <si>
    <t>福仕得
福祉康
骏能</t>
  </si>
  <si>
    <t>根</t>
  </si>
  <si>
    <t>多脚手杖</t>
  </si>
  <si>
    <t>铝合金，阳极氧化表面处理。1.2壁厚,多种颜色可选。</t>
  </si>
  <si>
    <t>带座手杖</t>
  </si>
  <si>
    <t>腋拐</t>
  </si>
  <si>
    <t>不锈钢材质，承重力更强，托把扶手均采用软性材料保护，使用舒适。</t>
  </si>
  <si>
    <t>副</t>
  </si>
  <si>
    <t>四角拐</t>
  </si>
  <si>
    <t>高强度不锈钢，漂亮美观，坚固耐用，四脚支撑，使用更平稳。尺寸74*30*34cm。</t>
  </si>
  <si>
    <t>乳胶防褥疮坐垫</t>
  </si>
  <si>
    <t>尺寸：480*480mm
九孔设计气垫形变定向，增加身体受力面积，减少局部体位压力。减轻身体疲劳，改善局部供养，从而有效预防压疮产生。表面植绒湿热扩散，干爽舒适。</t>
  </si>
  <si>
    <t>乐惠</t>
  </si>
  <si>
    <t>防褥疮充气床垫</t>
  </si>
  <si>
    <t>尺寸：2000*900mm
材质：PVC
1.条形波动，1、2、3 档为波动档，带有微型喷气孔。
2.间隔管 7 分钟交替充气。
3.低噪音设计，不大于 20 分贝。
4.气条可单独拆卸，方便更换。
5.微电脑控制气囊换气。</t>
  </si>
  <si>
    <t>海蓝之韵</t>
  </si>
  <si>
    <t>床</t>
  </si>
  <si>
    <t>手动抓取钳</t>
  </si>
  <si>
    <t>1.手柄材质为ABS，无毒环保材料，并有防滑设计，金属杆部位材质为铝合金；前部夹头为防滑橡胶材质；
2.尺寸：折叠尺寸：40cm，展开尺寸：80cm；
3.总重量：0.25KG；
4.特点：使人可以不需登高或者弯腰就可以方便的取物、捡拾东西。最大可以夹持5磅的物品，小到牙签也可捡起来；
5.适用人群：残障人士、使用轮椅的人、老年人、行动不便的人；</t>
  </si>
  <si>
    <t>移乘板</t>
  </si>
  <si>
    <t>1.规格：75*19.5*2mm；
2.特点：专为行动不便的人士自主短距离移动而设计的一种辅助器具；
3.适用人群：下肢瘫痪、骨折病人或残疾人（上肢正常），可以承受80kg以下的重量;</t>
  </si>
  <si>
    <t>福祉康     爱奉者     福禄康</t>
  </si>
  <si>
    <t>多功能单手切菜器</t>
  </si>
  <si>
    <t>规格：尺寸: 475*270mm
产品优点：把手处防滑设计，使用的时候不容易脱落更安全，正常情况下，折叠寿命可高达三万次。</t>
  </si>
  <si>
    <t>自主餐具十件套</t>
  </si>
  <si>
    <r>
      <rPr>
        <sz val="12"/>
        <rFont val="仿宋_GB2312"/>
        <charset val="134"/>
      </rPr>
      <t>1.特殊的勺、叉等餐具，包含万向调节粗柄系列曲柄系列、防洒盘、特殊筷子等10件套装。
2.专为老年人、手部掌指关节屈曲功能受限、抓握功能不到位、握力不足者，通过扣带把餐具手柄固定在手掌上，代替手指抓握的功能。（</t>
    </r>
    <r>
      <rPr>
        <sz val="12"/>
        <color rgb="FFFF0000"/>
        <rFont val="仿宋_GB2312"/>
        <charset val="134"/>
      </rPr>
      <t>▲本产品须提供第三方检测机构质检报告</t>
    </r>
    <r>
      <rPr>
        <sz val="12"/>
        <rFont val="仿宋_GB2312"/>
        <charset val="134"/>
      </rPr>
      <t>）</t>
    </r>
  </si>
  <si>
    <t>华耀
福祉康      福禄康</t>
  </si>
  <si>
    <t>套</t>
  </si>
  <si>
    <t>穿着辅助用具三件套</t>
  </si>
  <si>
    <t>1、拉链穿扣辅助器：材质为形状记忆聚合物+不锈钢，握柄材质应具有多次加热软化重新塑型功能，适用于上肢单肢、曲屈痉挛等肢障人士自主穿拉链衣服或肢障人士自主穿衣扣和裤扣。 
2、穿袜器具有方便下肢障碍人士自主穿脱袜。
3、穿衣杆：两端为优质PP+ABS，手柄处为柔软海绵；
功能特性：穿勾子的一端可以用来辅助穿衣裤，也可以从高处的衣橱上取衣物；适用于上肢力量欠佳者；</t>
  </si>
  <si>
    <t>洗漱辅助用具三件套</t>
  </si>
  <si>
    <t xml:space="preserve">1.记忆成人牙刷：材质为形状记忆聚合物+抗菌刷毛，应具有多次加热软化重新塑型功能。
2、防滑垫 吸壁劲强下部特殊设计几百个小吸盘，能吸住任何光滑的地面，防止滑倒。保健按摩、柔软坚韧、安全耐用。符合人体脚心行进保健按摩为一体的合成技术。     
3、擦背刷产品采用pp+15%玻璃纤维环保塑胶材料，无毒环保。洗澡刷刷头具有复合布套和软体按摩刷头互换功能。手柄防滑，手柄尾部留有穿戴孔，，依靠锯齿形设计调整扣带长度；主要针对手臂活动不灵敏的人群而设计；  </t>
  </si>
  <si>
    <t>站立架</t>
  </si>
  <si>
    <t>产品适合10岁以下儿童使用，前倾式站立架，桌面高度应可调整。整体可拆装折叠。座面高度45cm，座面宽度46cm，座面起立角度90°,台面前后调节范围36cm，台面高低调节66～97cm，膝垫前后伸缩20cm，左右调节12cm。适用于下肢瘫痪者站立训练。</t>
  </si>
  <si>
    <t>张</t>
  </si>
  <si>
    <t>偏瘫康复器（立式）</t>
  </si>
  <si>
    <t>结构型式：滑轮、绳、立环、立架、脚踏板、底架组合
材质：静电喷塑架、尼龙绳、绳索、拉环额定负载：≥50kg
滑轮额定负载：100kg，拉环最大行程：≥35cm
参考规格(cm)：89×49×178，参考质量：14.0Kg</t>
  </si>
  <si>
    <t>多功能移位机</t>
  </si>
  <si>
    <t>总体高度（未升起）： 830mm ；总体宽度： 590mm；总体长度： 790mm
升降行程： 200mm；升降速度： 3-9mm/s ；承    重： 110kg
噪    音： &lt;65DB(A)；输入电源： DC24V/50HZ ；电    机： 24V/3000N
升降范围： 460-660mm ；主架材质： 碳钢；锂电池容量： 4AH
净 重 约： 27kg；毛 重 约： 32kg
包装规格： 782*582*865mm ；主要特点：锂电池，充电使用，电池满载使用约150-200次</t>
  </si>
  <si>
    <t>迈康信</t>
  </si>
  <si>
    <t>带轮助行器</t>
  </si>
  <si>
    <t>带轮助行器，铝合金材质,阳极氧化表面处理.壁厚1.2MM.一键折叠.                                 前杆为加宽4CM的扁管                                                                        交互式和固定式功能,采用弹珠一键切换.带辅助起身功能.</t>
  </si>
  <si>
    <t xml:space="preserve">福仕得
福祉康
凯凤 </t>
  </si>
  <si>
    <t>围腰（石墨烯护腰）</t>
  </si>
  <si>
    <t>抑菌吸汗速干面料，1210工程合金支撑板，特制5017拉力带，远红外石墨烯发热垫片。</t>
  </si>
  <si>
    <t>欧美康</t>
  </si>
  <si>
    <t>坐便加高器</t>
  </si>
  <si>
    <t>采用PE抗菌材质，增加马桶高度，两侧扶手设置，适用于关节受限的残疾人如厕起身。</t>
  </si>
  <si>
    <t>乐银
福祉康
永久亮</t>
  </si>
  <si>
    <t>起身腰带</t>
  </si>
  <si>
    <t>1、 材质：采用尼龙、高密度海绵、帆布等材料制成，结实安全。
2、 尺寸：长100cm*宽12cm*厚0.6cm。
3、 适用：系于胯部，残疾人或老年人锻炼行走时用，陪护人员可一旁抓握以防突然摔倒；也可用于他们站起时，陪护人员抓握起身带帮助其起身；产品侧面有七个拉手。</t>
  </si>
  <si>
    <t>福仕得
爱奉者
福祉康</t>
  </si>
  <si>
    <t>靠背支架</t>
  </si>
  <si>
    <t>不锈钢或铝合金材质，轻便透气，角度可调可折叠，承重 200公斤以上。</t>
  </si>
  <si>
    <t>福仕得
福祉康
永辉医疗</t>
  </si>
  <si>
    <t>起身绳梯</t>
  </si>
  <si>
    <t>适用于卧床的老人、残疾人通过它辅助起身或进行锻炼。</t>
  </si>
  <si>
    <t>福祉康</t>
  </si>
  <si>
    <t>双摇护理床</t>
  </si>
  <si>
    <t>1.产品外形尺寸：长:2050mm、宽:1000mm、高:500mm。背部倾斜角度0～75°腿部倾斜角度：0～40°可任意调节
2.产品材料：床体采用优质冷轧碳素钢管40*80×1.2mm，床腿为优质冷轧碳素钢管40×40×1.2mm。    床面板以优质冷轧钢管20*40焊接，机器人焊接成型.提高床板强度，受力均衡，抗压力强，并带透气孔，兼防滑功能；下面焊接钢管加强，坚实耐用。
3. 床体静态可承载300Kg、动态可承载200Kg；背部床面采用双支撑结构，双支撑为冷钢板冲压成形，加强背板的承重力，摇杆承受压力小，摇动时操作省力。
4.两组摇杆。ABS强化塑胶摇把手，隐藏式设计，使操作一目了然。摇杆全不锈钢设计，牢固灵活，无噪音，操作轻松自如；摇柄可折叠收放；可灵活调节患者背部、腿部体位。采用到位极限保护装置，外套ABS塑料防尘套，外形美观、耐磨、使用寿命长。
5.侧面护栏总长1150mm，D型铝合金扶手，表面硬化处理，五支铝合金护栏支柱，上下连接件采用一次冲压成形钢件，厚度3.0mm，开关精心设计确保长期使用的安全性，配有防松紧固件，耐磨，不变形，可收缩平放，收缩时略高于床面，可防止床垫移位。
6.木制高密度压缩材料床头、床尾、床框。颜色可根据客户要求选择，床框宽度为16公分，床尾高度比床头矮10-15公分（可以根据客户要求更改），产品无异味，美观大方，不易变形，长期使用不会出现掉漆，起皮等现象。对称式快速挂钩座，可快速拆卸。
7.采用5寸高档脚轮，内置全封闭自润滑轴承，不需加油护理，防异物卷入,独立刹车；轮面采用TPR高分子耐磨材料，耐磨，无噪音。
8.整床采用双重磷化+静电粉体涂装处理。床体涂料采用抗菌涂料，防菌抗菌，抗酸碱腐蚀，耐裉色，有效延长使用寿命.
9.产品尺寸：能与床大小匹配。床套采用绿色单面牛津防水布材料，附透气孔，拉链设置，预留输液插孔位置拆洗方便；                                                                 内层采用高密度海棉及机压整形椰棕，透气性强，均经防虫、防变形处理；  床垫总体厚度为60mm，其中海棉20mm、椰棕40mm。
10.产品配置：高密度板床头床尾加围板，6公分床垫，木纹色五档护栏，静音轮，木质餐板，输液架。</t>
  </si>
  <si>
    <t>高级电动护理床</t>
  </si>
  <si>
    <t>1、产品外形尺寸：长:2100mm、宽:1000mm、高:500mm。背部倾斜角度0～75°,腿部倾斜角度：0～40°可任意调节
2、床体采用优质冷轧碳素钢管60×30×1.2mm，床腿为优质冷轧碳素钢管40×40×1.2mm。床面板以优质冷轧碳素钢管40×20×1.0mm。
3、床体静态可承载300Kg、动态可承载200Kg；背部床面采用双支撑结构。
4、两组电机。
5、侧面护栏总长1100mm，D型铝合金扶手，表面硬化处理，铝合金护栏支柱上下连接件采用一次冲压成形钢件，厚度3.0mm。
6、木制高密度压缩材料床头、床尾、床框。
7、ABS餐桌面板，表面光滑，易擦拭，耐磨;
8、采用5寸高档脚轮，内置全封闭自润滑轴承，不需加油护理，防异物卷入,独立刹车；轮面采用TPR高分子耐磨材料，耐磨，无噪音。</t>
  </si>
  <si>
    <t>暖树
华仁医疗
福祉康</t>
  </si>
  <si>
    <t>充气坐垫</t>
  </si>
  <si>
    <t xml:space="preserve">九孔设计气垫形变定向，增加身体受力面积，减少局部体位压力。减轻身体疲劳，改善局部供养，从而有效预防压疮产生。表面植绒湿热扩散，干爽舒适                            </t>
  </si>
  <si>
    <t>福祉康
鱼跃
福禄康</t>
  </si>
  <si>
    <t>防抖勺</t>
  </si>
  <si>
    <t xml:space="preserve">该产品手柄材质为形状记忆聚合物，勺头为不锈钢。结构：中环握柄的形状记忆餐勺，握柄可多次加热软化重新塑型，握柄的材质无毒、无害、 抗菌环保、易于清洁、不易退色；勺部边缘光 滑，形状便于入口。 </t>
  </si>
  <si>
    <t>粗柄可调弯头勺</t>
  </si>
  <si>
    <t>该产品握柄材质为防滑材料NBR制成，勺部为不锈钢。产品间隔设计可增加手部与握柄间的摩擦，易于抓握。方便指捏、握力减弱的偏瘫患者自行进餐。</t>
  </si>
  <si>
    <t>华耀
福祉康</t>
  </si>
  <si>
    <t>股四头肌训练椅</t>
  </si>
  <si>
    <t>101×113×118cm,座位高65cm,座面高度67cm，扶手宽度81cm,伸缩杆调节范围0～15cm，小腿垫调节范围0～47cm，助力手柄调节范围0～28cm，座位额定负载质量135kg, 靠背额定负载质量70kg，靠背平放时额定负载质70g，配重块每块1.5kg。</t>
  </si>
  <si>
    <t>液压式踏步器</t>
  </si>
  <si>
    <t>84×79×114cm,扶手杆宽50cm,扶手杆高95cm，额定负载135kg，油缸阻力12档可调，线速度位5cm/s，力值调节范围位：200～1500N。</t>
  </si>
  <si>
    <t>复式墙拉力器</t>
  </si>
  <si>
    <t>63×20×174cm,结构型式：固定支架、转向滑轮、绳索、导向管、手柄、滑轮、配重、插、配重块、脚用拉力带，
材质：静电喷塑架、钢管、尼龙绳,，拉力器套数：2，行程范围cm：0～115，配重块质量kg：2，
配重块数量：5块，绳索额定载荷：720N，手柄额定载荷：480N，用途：进行四肢抗阻力运动，训练肌肉力量，也可进行关节活动度训练。</t>
  </si>
  <si>
    <t>颈牵扭腰按摩器</t>
  </si>
  <si>
    <t>100×107×200cm,质量43kg,配颈托一个,配重块,每块4磅,带扭腰盘,背部、足部起按摩作用。</t>
  </si>
  <si>
    <t>腰部旋转训练器</t>
  </si>
  <si>
    <t>外形尺寸/cm：约81×73×（91～129）
扶手高度调节范围/cm：91～129
活动脚踏板及转盘转动角度：0°～360°
扶手额定承载：750N
转盘额定承载：750N</t>
  </si>
  <si>
    <t>下肢功率车（立式磁控）</t>
  </si>
  <si>
    <t>规格：约920*600*1370cm，5.0kg惯性轮，单向。有稳定的基桌，舒适的把手和座位，阻力可调节，有屏幕数字显示时间、速度、心率、消耗热量等功能。</t>
  </si>
  <si>
    <t>太空漫步机</t>
  </si>
  <si>
    <t>规格：约80*85*14cm，下肢关节活动度及肌力训练。</t>
  </si>
  <si>
    <t>腰背按摩器</t>
  </si>
  <si>
    <t>规格：约85*75*143cm，按摩腰背部肌肉，缓解疲劳。加粗加厚钢管，更舒适牢靠。</t>
  </si>
  <si>
    <t>大转轮</t>
  </si>
  <si>
    <t>规格：约65*65*160cm，活动腕、肘、肩，腰部关节改善生理机能。环保健康把手。</t>
  </si>
  <si>
    <t>单人平步机</t>
  </si>
  <si>
    <t>规格：约98*55*135cm，增强腿部和上肢的协调能力，活动关节，增加灵活性。</t>
  </si>
  <si>
    <t>系列哑铃</t>
  </si>
  <si>
    <t>1、参考规格(cm)：120×80×60
2、参考质量：37.0kg
3、结构型式：哑铃、哑铃架
4、材质：静电喷塑架、钢
5、哑铃规格：质量，5kg，4个。4kg，4个。3kg，4个。2kg，4个。1kg，2个</t>
  </si>
  <si>
    <t>拼接斜坡</t>
  </si>
  <si>
    <r>
      <rPr>
        <sz val="12"/>
        <rFont val="仿宋_GB2312"/>
        <charset val="134"/>
      </rPr>
      <t>材质∶ PELD 及 PEHD 混合材料。性能∶表面防滑设计，安全性强。规格∶可根据实际情况灵活进行裁剪拼接，组装简单。含安装。</t>
    </r>
    <r>
      <rPr>
        <sz val="12"/>
        <color rgb="FFFF0000"/>
        <rFont val="仿宋_GB2312"/>
        <charset val="134"/>
      </rPr>
      <t>（▲本产品须提供第三方检测机构质检报告）</t>
    </r>
  </si>
  <si>
    <t>明光达、威动力、星飞</t>
  </si>
  <si>
    <t>米</t>
  </si>
  <si>
    <t>橡胶坡道</t>
  </si>
  <si>
    <r>
      <rPr>
        <sz val="12"/>
        <rFont val="仿宋_GB2312"/>
        <charset val="134"/>
      </rPr>
      <t xml:space="preserve">材质∶天然橡胶，表面凹凸条纹防滑设计，耐水防滑、承重力高达500kg。尺寸范围(0.8-4cm)
</t>
    </r>
    <r>
      <rPr>
        <sz val="12"/>
        <color rgb="FFFF0000"/>
        <rFont val="仿宋_GB2312"/>
        <charset val="134"/>
      </rPr>
      <t>（▲本产品须提供第三方检测机构质检报告）</t>
    </r>
  </si>
  <si>
    <t>路达曼、星飞、龙韵</t>
  </si>
  <si>
    <t>块</t>
  </si>
  <si>
    <t>铝板斜坡</t>
  </si>
  <si>
    <t>1、尺寸：宽度72cm，长度：60,90.120.150.180cm可选
2、可组装可拆卸门槛斜坡道；
3、多支撑脚分布式承重200KG以上；
4、表面防滑设计。</t>
  </si>
  <si>
    <t>路达曼   思路     斯维驰</t>
  </si>
  <si>
    <t>对</t>
  </si>
  <si>
    <t>卫浴类</t>
  </si>
  <si>
    <t>坐便椅</t>
  </si>
  <si>
    <r>
      <rPr>
        <sz val="12"/>
        <rFont val="仿宋_GB2312"/>
        <charset val="134"/>
      </rPr>
      <t>1.材质：不锈钢龙骨、不锈钢底座。
2.内衬龙骨：不锈钢</t>
    </r>
    <r>
      <rPr>
        <sz val="12"/>
        <rFont val="宋体"/>
        <charset val="134"/>
      </rPr>
      <t>¢</t>
    </r>
    <r>
      <rPr>
        <sz val="12"/>
        <rFont val="仿宋_GB2312"/>
        <charset val="134"/>
      </rPr>
      <t>28管，两头不锈钢垫片满焊处理。
3.外层材料：采用Φ35*3.5mm纯黄色或者纯白色ABS或者尼龙原装环保料，不能是米白色或者米黄色回收料生产，外表面只有6条防滑颗粒，并且面管两端人工倒角，使用中安全 
4、弯头带卡槽，面管带卡槽，垫圈为￠38*6mm带卡槽防止扶手使用中扶手和弯头转动，防止使用者摔伤，弯头和面管连接处采用Ф38*6mm夜光垫圈，具有夜光功能，能防止面管跑偏，防止弯头和面管有落差，避免弯头毛刺勾手，避免面管毛刺勾手。                                                             5、扶手厂家必须通过IS09001、CE,ISO13485医疗器械备案证书,必须获得省科技型企业和国家级高新技术企业双证书。
6、尺寸：总长：60CM 总宽：55CM 总高：82.5CM 坐高：48CM 坐板深：43CM 靠背深：31CM
7、 承重：90KG</t>
    </r>
  </si>
  <si>
    <t>永久亮</t>
  </si>
  <si>
    <t>洗浴椅</t>
  </si>
  <si>
    <t>尺寸:凳面40*33.5CM;靠背宽度43CM      
两扶手间距离:41CM                       
坐板离地高度:37.5-50.5CM,八档可调
净重:3.1KG                                                                                               安全承重:136KG                             
材质:铝合金,凳面及靠背为环保PE材料  
 壁厚：1.2MM                      
表面处理:阳极氧化(雾银)
 其他: 凳面带孔,防止积水,加大防滑吸盘脚垫，带扶手靠背，外置花洒口。</t>
  </si>
  <si>
    <t>上翻浴凳</t>
  </si>
  <si>
    <t>铝合金浴椅，1.2壁厚，带靠背,带扶手，免工具安排，快拧螺母。PE坐板带出口孔。防止积水</t>
  </si>
  <si>
    <t>福仕得
福祉康     凯凤</t>
  </si>
  <si>
    <t>可拆卸式马桶扶手</t>
  </si>
  <si>
    <t>材质∶ PP扶手，钢管支架，无需打孔安装，可直接固定在座便器，拆卸方便，扶手上下≥3档调节，适合不同老人对不同高度的需求，扶手可上翻收起，方便老人进出。含配件及安装。</t>
  </si>
  <si>
    <t>大仁、法仕德、永久亮</t>
  </si>
  <si>
    <t>洗衣池(水泥板）</t>
  </si>
  <si>
    <t>水泥板材质，长度约1.2米，含下水辅材及安装</t>
  </si>
  <si>
    <t>洗衣池(花岗岩）</t>
  </si>
  <si>
    <t>花岗岩材质，长度约1.2米，含下水辅材及安装</t>
  </si>
  <si>
    <t>坐便器</t>
  </si>
  <si>
    <t>连体坐便器  冲落式马桶，缓冲上按两端式，地排，用水量≤7L，PP缓降阻尼盖板。含辅料及安装人工费。</t>
  </si>
  <si>
    <t>迪尼威/箭牌</t>
  </si>
  <si>
    <t>只</t>
  </si>
  <si>
    <t>洗脸台立柱式</t>
  </si>
  <si>
    <t>材质：陶瓷白色，立柱型。釉面洁净平滑，含下水器、软管。</t>
  </si>
  <si>
    <t>洗脸台挂墙式</t>
  </si>
  <si>
    <t>材质：陶瓷 白色，下方留空，挂墙式安装，盆宽50-60cm，含洗漱镜、下水器、软管。</t>
  </si>
  <si>
    <t>组</t>
  </si>
  <si>
    <t>洗脸台水龙头</t>
  </si>
  <si>
    <t>具有冷热开关功能、配套软管等辅材</t>
  </si>
  <si>
    <t>绿太阳、九枚、箭牌</t>
  </si>
  <si>
    <t>感应U形水龙头</t>
  </si>
  <si>
    <t>自动感应，交直流，冷热型</t>
  </si>
  <si>
    <t>淋浴喷头</t>
  </si>
  <si>
    <t>ABS复合材料，纳米晶钻电镀工艺。包括：龙头、单头花洒、软管、底座。</t>
  </si>
  <si>
    <t>龙尔</t>
  </si>
  <si>
    <t>淋浴花洒套装</t>
  </si>
  <si>
    <t>不锈钢材料，包括：龙头、太阳花洒、软管、底座。</t>
  </si>
  <si>
    <t>台盆镜子</t>
  </si>
  <si>
    <t>规格：0.8厚不锈钢304材质
尺寸:460*760，镜片:5mm环保银镜+防爆贴膜，饰面:不锈钢拉丝</t>
  </si>
  <si>
    <t>/</t>
  </si>
  <si>
    <t>毛巾架</t>
  </si>
  <si>
    <t>不锈钢材质。</t>
  </si>
  <si>
    <t>取纸器</t>
  </si>
  <si>
    <t>热水器</t>
  </si>
  <si>
    <t>款式：横式；控制方式：机械控制；
类别：储水式；最大容积（L）：60L；
加热方式：双棒加热；能效等级：1级；
加热功率（w）：2000/3000W可调
加热温度（℃）：35-75；内胆材质：专利金圭内胆；加热体材质：专利金圭加热棒；防水等级：IPX4；电压/频率（V/HZ）：220V/50Hz；产品尺寸（mm）：约877*Φ424。含安装</t>
  </si>
  <si>
    <t>鼎新/海尔/</t>
  </si>
  <si>
    <t>浴霸</t>
  </si>
  <si>
    <t>功能：灯暖；额定电压(v)：220；额定功率(w)：1129；灯暖功率(W)：275*4；照明功率(W)：4；换气功率(W)：25；单双核电机：单核；取暖灯泡数量：4；单灯取暖功率(W)：275；
照明方式：LED照明；操作方式：开关式；安装方式：普通吊顶式；适配方式：适配所有吊顶；面罩尺寸(mm)：360*360；开孔尺寸(mm)：集成吊顶300*300，普通吊顶295*295；
产品尺寸(mm)：约360*360*185。含安装</t>
  </si>
  <si>
    <t>欧琳/帅康</t>
  </si>
  <si>
    <t>浴帘</t>
  </si>
  <si>
    <t>浴帘高度≥1.8米，宽度≥1.2米，浴帘材质：涤纶，防水防霉，浴杆可伸缩，免打孔安装。</t>
  </si>
  <si>
    <t>欧时洁、未来式、帘香客</t>
  </si>
  <si>
    <t>家居类</t>
  </si>
  <si>
    <t>防撞条</t>
  </si>
  <si>
    <t xml:space="preserve">NBR新型环保橡胶发泡材质，L型加厚，厚度1.3CM ，用于保护尖锐家居的角落，以防撞伤
</t>
  </si>
  <si>
    <t>贝得力
柯斯德尼
安贝比</t>
  </si>
  <si>
    <t>护角</t>
  </si>
  <si>
    <t>环保NBR材质，自带背胶撕开即贴，表面采用防水技术，水渍污垢一搽即静，柔软高弹有效防止碰撞。可用于桌边角，防止撞伤。</t>
  </si>
  <si>
    <t>防撞板</t>
  </si>
  <si>
    <t>不限场地，四季通用，集瓷砖与墙纸的优点于一体，自带背胶撕开即贴，表面采用防水技术，水渍污垢一搽即静，柔软高弹有效防止碰撞，可用于墙面、柱子，防止撞伤。</t>
  </si>
  <si>
    <t>包</t>
  </si>
  <si>
    <t>防滑垫</t>
  </si>
  <si>
    <t>吸壁劲强，下部特殊设计上百个小吸盘，能吸住光滑的地面，防止滑倒。</t>
  </si>
  <si>
    <t>得亿
佳洁利
晶致</t>
  </si>
  <si>
    <t>床边扶手</t>
  </si>
  <si>
    <r>
      <rPr>
        <sz val="12"/>
        <rFont val="仿宋_GB2312"/>
        <charset val="134"/>
      </rPr>
      <t>扶手采用无凉感的材质，底座采用稳固钢板材料，底座面积尺寸:≥800*600MM，产品净重量≥20KG，提高使用安全性。高度:750mm-850mm高度6挡可调，材料:扶手采用钢管材质，扶手套采用高密度橡塑NBR海绵套管，底座:3.75mm厚钢板，表面烤漆橡胶条包边处理，稳固安全。固定立柱套管采用直径43mm优质碳钢机加工而成，立柱壁厚4mm，立柱高度30cm,采用整体螺丝固定的方式，安全美观。扶手内管均采用壁厚1.2mm高强度碳钢。具有抗冲击，耐高温，耐低温，易清洁，不易滋生细菌的特性。含配件及安装。</t>
    </r>
    <r>
      <rPr>
        <sz val="12"/>
        <color rgb="FFFF0000"/>
        <rFont val="仿宋_GB2312"/>
        <charset val="134"/>
      </rPr>
      <t>（▲本产品须提供第三方检测机构质检报告）</t>
    </r>
  </si>
  <si>
    <t>法仕德、永久亮、黄麦</t>
  </si>
  <si>
    <t>感应小夜灯</t>
  </si>
  <si>
    <t>可插电，自动感应夜灯，3C认证，LED节能灯泡、灯亮时间≥30秒，角度可调节</t>
  </si>
  <si>
    <t>小米
魔联
海德曼</t>
  </si>
  <si>
    <t>餐桌</t>
  </si>
  <si>
    <t>餐桌应稳固，桌面采用实木材料，桌边角处采用倒圆工艺，无锐角，底部应方便轮椅进入。含送货安装。</t>
  </si>
  <si>
    <t>暖树、康侨、富翔</t>
  </si>
  <si>
    <t>扶手椅</t>
  </si>
  <si>
    <t>扶手椅应稳固，椅子扶手采用曲木材质，扶手处应留有可放置拐杖位置，座垫为高密度海绵，外套透气布料或皮质材质。含送货安装。</t>
  </si>
  <si>
    <t>视力残疾</t>
  </si>
  <si>
    <t>煤气泄漏警报器</t>
  </si>
  <si>
    <t>1、支持本地、远程等多种报警功能；
2、采用AC220供电；3、探测器采用一体化设计，通讯模组内置。
4、技术参数：工作电压：AC220V±15% / 50Hz
功耗：正常监视≤2W，报警状态≤3W；报警音响:大于70dB并小于115dB(正前方1米处)
检测气种：甲烷；报警动作值设定：8%LEL
探测量程：0-25%LEL；传感器寿命：3年
使用环境： 温度：-10℃～+55℃, 相对湿度≤95%，不结露
存储环境： 温度：-25℃～+55℃, 相对湿度≤95%，不结露
外形尺寸： 118.0mm×72.0mm×42.0mm（长×宽×高，含底座）
壳体材料和颜色： ABS塑料， 象牙白
5、工作温度范围：-10℃～+50℃；
6、相对湿度：≤95%（40℃、无凝结）；
7、通过 NB-IoT 方式实现数据上报通讯，支持中国电信、
中国移动NB网络通讯，支持电信AEP平台，移动OneNet平台。
8、具备DC12V报警联动输出，可用于驱动电磁阀。
9、具备故障报警功能，支持故障、离线等状态信息的接收、解析与传输。
10、具备数据上报失败再次上报功能，当探测器向服务器发送数据失败时，探测器将主动再发1次数据。
11、具备信号强度检测功能，并自动上传数据，可通过微信小程序，平台软件进行显示。
12、具备信号弱提示功能，如安装现场信号较弱，探测器将主动发出信号弱提示。 
13、具备心跳监测功能，支持探测器苏醒心跳保活机制，可通过平台设置心跳时间周期，分别为12小时、24小时可选。 
14、探测器上报信息包含：信号强度、电池电量、信号覆盖等级。
15、具备“应急管理部消防产品合格评定中心（或公安部消防产品合格评定中心）”颁发的《中国国家强制性产品认证证书》CCCF 证书。；
16、设备具备大于或等于最高赔额500万的产品责任险；
17、外形尺寸：115mm×72mm×38mm ；
18、执行标准：GB 15322.2-2019；</t>
  </si>
  <si>
    <t>森驰
安振威
巡鹰安防</t>
  </si>
  <si>
    <t>铝合金盲杖</t>
  </si>
  <si>
    <t>1.执行标准：按GB 16930.1-2004《盲人手杖 安全色标志》和GB16930.2-2009《盲杖 技术条件》国家标准执行
2.产品组成：手柄、杖体、橡皮筋和杖尖
3.性能参数：
1）手柄结构设计适合盲杖使用中多种正确握持，手柄上端装有弹性腕带，不易从手中滑落 
2）杖尖适合在水泥、沥青、砖质等硬质路面上使用，易更换                                                                                                                                       4.规格：
1）整杖长度：125cm
2）杖体直径：13mm，管壁厚度1mm                                                                                    3）手柄最小长度：≥ 150mm
5.材质：
1）杆身采用铝合金
2）杆身均贴有反光膜，反光色不低于四级反光膜亮度
3）手柄材质采用ABS工程塑料，无毒、无害、抗菌、无异味、防滑、绝缘
6.功能：具有振动传导信号功能，有敲击声反馈
7.包装：配有独立包装袋、</t>
  </si>
  <si>
    <t>福祉康
爱奉者
福禄康</t>
  </si>
  <si>
    <t>放大镜</t>
  </si>
  <si>
    <t>语音对讲门铃</t>
  </si>
  <si>
    <t>工作范围：200M
音乐选择：2种铃声
音量选择：2档音量可调大小
电源电压：发射器使用4节了号电池/接收器使用可循环充电电池
学码操作：采用学习码对码，一个门外机托
N个室内机，一个内机可托3个外机
对码方法：先按住室内接按键一再打开电源
开关，按键灯快闪，进入对码模式，再按几下
门外机，室内机的按键由快闪到不亮即可
尺寸规格：发射器：100"60"14.8mm</t>
  </si>
  <si>
    <t>爱奉者
福禄康
华耀</t>
  </si>
  <si>
    <t>语音按键收音机</t>
  </si>
  <si>
    <r>
      <rPr>
        <sz val="12"/>
        <rFont val="仿宋_GB2312"/>
        <charset val="134"/>
      </rPr>
      <t xml:space="preserve">1.执行标准：QB/T 4325-2012
2.产品组成：听书收音一体机、充电线、挂绳
3.性能参数：工作电压3.7v、喇叭功率4Ω 5W 、2200mAh蓄电量、数字屏显
4.材质：ABS外壳、硅胶按键、
5.规格：机身长99mm宽32mm高66mm，显示屏宽38mm高25mm，天线长69～165mm
</t>
    </r>
    <r>
      <rPr>
        <sz val="12"/>
        <color rgb="FFFF0000"/>
        <rFont val="仿宋_GB2312"/>
        <charset val="134"/>
      </rPr>
      <t>6.功能：</t>
    </r>
    <r>
      <rPr>
        <sz val="12"/>
        <rFont val="仿宋_GB2312"/>
        <charset val="134"/>
      </rPr>
      <t xml:space="preserve">
1）一体成型盲文触点按键，全程按键语音提示，内置FM收音机、蓝牙音响、插卡音响、语音记事本、时钟功能，高亮背光按键，滚轮音量调节,电子书功能，听书功能。
2）收音机自动搜索电台，99组电台频率记忆。
3）蓝牙音响可连接手机，播放音乐及接听电话。
4）插卡音响快捷数字点歌，支持9999个音乐或故事文件，支持64gtf卡（选配），支持64GU盘（选配）。
5）语音记事本最多支持999段语音记录，单个语音记录最长20分钟。
（▲本产品须提供第三方检测机构质检报告）
</t>
    </r>
  </si>
  <si>
    <t>福祉康
福禄康
爱奉者</t>
  </si>
  <si>
    <t>盲人听书机</t>
  </si>
  <si>
    <t>1、屏幕尺寸≥4.2寸;
2、每一步操作都可以实现步步语音提示;
3、支持电子书功能，支持逐字、逐句、逐段和全文等朗读模式，支持断点记忆功能;
4、存储容量：内置内存4G，具有SD卡扩容量功能，可扩大到32G;                                                                                            5、支持USB数据传输;           
6、显示语言种类：界面和菜单支持简体中文、繁体中文、英文、日文;                                                                                                                             
7、具有收音机、视频播放、录音功能、支持中英文朗读、断点记忆、快速翻页;           
8、支持RMVB、AVI、MP4、3GP、MOV、FLV、DAT视频格式;             
9、可播放mp3、wma、wav、flac、ogg、ra、m4a格式音乐;            
10、具有图片浏览、日历、秒表、计算器小工具;                                                                                                                                     
11、内置大容量可充电电池,以方便视障人士充电和使用;
12、支持OUT-TV输出功能;</t>
  </si>
  <si>
    <t xml:space="preserve">福祉康
博朗      福禄康 </t>
  </si>
  <si>
    <t>盲人礼包-语音报时石英表</t>
  </si>
  <si>
    <t xml:space="preserve">1.执行标准：按GB/T6044-2005《指针式石英手表》国家标准执行
2.产品组成：表盘和表带
 3.性能参数：
1）工作时间：待机时间1年
2）供电方式：SR626纽扣电池
3）机芯：PC21走时机芯和电子报时机芯
4.规格：
1）表盘：直径38mm
2）表带：长184mm
5.材质：
1）表壳采用合金 
 2）表带采用钢制
3）表盖采用石英玻璃 
4）后盖采用不锈钢
6.功能：
1）具有语音报时功能，可播报当前时间 
2）具有整点报时功能
3）具有闹铃及贪睡功能 
7.包装：配有独立包装盒             </t>
  </si>
  <si>
    <t>福祉康
爱奉者     华耀</t>
  </si>
  <si>
    <t>防溢报警器</t>
  </si>
  <si>
    <r>
      <t>1、支持本地、远程等多种报警功能；
2、技术参数：
工作电压：CR123/DC3V锂锰电池1500mAh
工作电流：静态＜20</t>
    </r>
    <r>
      <rPr>
        <sz val="12"/>
        <rFont val="宋体"/>
        <charset val="134"/>
      </rPr>
      <t>µ</t>
    </r>
    <r>
      <rPr>
        <sz val="12"/>
        <rFont val="仿宋_GB2312"/>
        <charset val="134"/>
      </rPr>
      <t xml:space="preserve">A，报警电流：＜200Ma
指示灯：能够表示报警数据传输状态状态
智能编码：内置MCU
使用环境:温度：-10℃ - 50℃；相对湿度：≤95%
3、探测器采用一体化设计，通讯模组内置。
4、通过 NB-IoT 方式实现数据上报通讯，支持中国电信、
中国移动NB网络通讯，支持电信AEP平台，移动OneNet平台。
</t>
    </r>
    <r>
      <rPr>
        <sz val="12"/>
        <color rgb="FFFF0000"/>
        <rFont val="仿宋_GB2312"/>
        <charset val="134"/>
      </rPr>
      <t xml:space="preserve">5、内置水浸传感器，可以采集水浸或漏水，自动上传至云平台。
6、具备故障报警功能，支持水浸报警、恢复、故障、欠压、离线等状态信息的接收、解析与传输。
7、具备数据上报失败再次上报功能，当探测器向服务器发送数据失败时，探测器将主动再发1次数据。
8、具备信号强度检测功能，并自动上传数据，可通过微信小程序，平台软件进行显示。
9、具备信号弱提示功能，如安装现场信号较弱，探测器将主动发出信号弱提示。 
10、具备心跳监测功能，支持探测器苏醒心跳保活机制，可通过平台设置心跳时间周期，分别为12小时、24小时可选。 </t>
    </r>
    <r>
      <rPr>
        <sz val="12"/>
        <rFont val="仿宋_GB2312"/>
        <charset val="134"/>
      </rPr>
      <t xml:space="preserve">
11、具备组网成功提示功能，组网成功后，指示灯快闪2次。
12、探测器上报信息包含：信号强度、电池电量、信号覆盖等级。
13</t>
    </r>
    <r>
      <rPr>
        <sz val="12"/>
        <color rgb="FFFF0000"/>
        <rFont val="仿宋_GB2312"/>
        <charset val="134"/>
      </rPr>
      <t>、（▲本产品须提供第三方检测机构质检报告）</t>
    </r>
    <r>
      <rPr>
        <sz val="12"/>
        <rFont val="仿宋_GB2312"/>
        <charset val="134"/>
      </rPr>
      <t xml:space="preserve">
14、设备具备最高赔额500万的产品责任险；
15、外形尺寸：95*40*20mm；
16、执行标准：GB 4943.1-2011；</t>
    </r>
  </si>
  <si>
    <t>巡鹰
汇百川
福禄康</t>
  </si>
  <si>
    <t>颜色识别盲表</t>
  </si>
  <si>
    <r>
      <rPr>
        <sz val="12"/>
        <rFont val="仿宋_GB2312"/>
        <charset val="134"/>
      </rPr>
      <t>1.产品组成：表盘、表带和电源适配器                                   
2.性能参数：                                              
1）工作时间：≥8小时                                                
2）颜色识别种类：基本色：黑/白，其他色：红/橙/黄/绿/青/蓝/紫/灰，并可区分浅、中、深三种色度                                        
3）供电方式：锂电池                                                      
4）机芯：电子报时机芯                                        
3.规格：                                                             
1）表盘：（长*宽）75*34mm                                        
2）表带：长172mm                                                   
4.材质：                                                  
1）表壳采用ABS工程塑料                                                   
2）表带采用硅胶                                             
5.功能：                                                               
1）具有语音报时功能，可播报当前时间                               
2）有一个颜色识别孔，具有颜色识别功能，可播报被测物体颜色                                                 
3）具有音量调节功能                                                                                   
6.包装：配有独立包装盒                                          
7</t>
    </r>
    <r>
      <rPr>
        <sz val="12"/>
        <color rgb="FFFF0000"/>
        <rFont val="仿宋_GB2312"/>
        <charset val="134"/>
      </rPr>
      <t>.</t>
    </r>
    <r>
      <rPr>
        <sz val="12"/>
        <color rgb="FF00B0F0"/>
        <rFont val="仿宋_GB2312"/>
        <charset val="134"/>
      </rPr>
      <t>其他：（▲本产品须提供第三方检测机构质检报告）</t>
    </r>
    <r>
      <rPr>
        <sz val="12"/>
        <rFont val="仿宋_GB2312"/>
        <charset val="134"/>
      </rPr>
      <t xml:space="preserve">                </t>
    </r>
  </si>
  <si>
    <t>智能声控用具</t>
  </si>
  <si>
    <t>声控空调、电视机遥控器等，具有语音提示，声音控制家用电器设备。▲需提供计算机软件著作权证书。</t>
  </si>
  <si>
    <t>智能引导用具</t>
  </si>
  <si>
    <t>通过语音提示辨别方向进行定位操作。▲需提供计算机软件著作权证书。</t>
  </si>
  <si>
    <t>无障碍智能沟通板</t>
  </si>
  <si>
    <t>以触摸屏作为基本的输入设备，通过wi-fi连接宽带网络，实现远程视频、电话代拨、语音转换文字三大功能。▲需提供第三方检测机构出具的检测报告。</t>
  </si>
  <si>
    <t>信息无障碍服务箱</t>
  </si>
  <si>
    <t>助视器、助盲识币签名卡、助听器等。</t>
  </si>
  <si>
    <t>行人过街语音提示柱</t>
  </si>
  <si>
    <t>(1)行人过街语音提示设备 
(2)语音提示：发出“现在是红灯/红灯越线，请退回等候”的语音提示（语音内容可定制）
(3)光栅：四光束对射 
(4)底座：隐藏式设计，美观大方
(5)发光单元要求：发光单元使用的P10全户外表贴LED双色显示屏，基准波长：红色620-630nm、黄色590-594nm、绿色503-508nm；使用寿命超过10万小时 
(6)工作电压：AC220V±20%，50Hz±2
(7)外壳防护等级：IP53；耐高、低温性能：-20℃~+55℃</t>
  </si>
  <si>
    <t>听力残疾</t>
  </si>
  <si>
    <t>无线闪光震动闹钟</t>
  </si>
  <si>
    <r>
      <t xml:space="preserve">1.产品组成：闹钟、振动器、电源适配器
2.产品材质：钟体及振动器外壳采用ABS工程塑料
3.规格尺寸：闹钟11cm*11*5.5cm、显示屏直径60mm、振动器9cm*6.5*2.2cm。
4.供电方式：闹钟采用DC5V或3节7号电池供电，振动器内置3500毫安3.7V锂电池供电。
</t>
    </r>
    <r>
      <rPr>
        <sz val="12"/>
        <color rgb="FFFF0000"/>
        <rFont val="仿宋_GB2312"/>
        <charset val="134"/>
      </rPr>
      <t>5.功能：</t>
    </r>
    <r>
      <rPr>
        <sz val="12"/>
        <rFont val="仿宋_GB2312"/>
        <charset val="134"/>
      </rPr>
      <t xml:space="preserve">
1）时间、日期、闹钟时间、闹钟规则同时显示，24小时制/12小时制时间显示任意切换，可显示年份，月份，日期，显示屏带夜光功能。
2）闹铃以震动、响铃、闪光形式提醒使用者。
3）触控控制的彩色小夜灯功能， 红色、绿色、蓝色、白色顺序切换。
4）拨动开关一键设置闹钟模式，顺序为关闭闹钟，1-星期5闹钟、1-星期6闹钟、每周7天闹钟。
5）振动提示为独立的震动器，以无线方式和闹钟本体链接，具备震动提示，充电宝，手电筒及电量显示功能。
6）.材质：钟体及振动器外壳采用ABS工程塑料
（▲本产品须提供第三方检测机构质检报告）   </t>
    </r>
  </si>
  <si>
    <t>爱奉者    福祉康    华耀</t>
  </si>
  <si>
    <t>闪光音乐门铃</t>
  </si>
  <si>
    <t xml:space="preserve">产品组成：发射器，接收器，支架，锂电池，USB线，充电器        
1、发射器：按键自发电，无需充电，方便使用，发射器按下时,发射器有蓝色光设计。                                   
2、接收器：                                        
1）发射器按下时，接收器会提示所选择的音乐,并带彩色强闪光震动功能。
2）32首提示音乐选择，可闪光提示，音乐提示，震动提示。 
3）铃音大小可调节；
4）可使用距离空旷地带100米以上；室内阻隔区域40米，抗干扰。
3、接收器使用锂电池蓄电，USB充电，可以随身携带；
</t>
  </si>
  <si>
    <t>手写屏</t>
  </si>
  <si>
    <t>尺寸：11.5英寸，液晶手写板，屏幕无蓝光护眼设计，一键清除，电池款</t>
  </si>
  <si>
    <t>精神智力类</t>
  </si>
  <si>
    <t>电源保护插套</t>
  </si>
  <si>
    <t>ABS防触电材质，隐藏钥匙扣设计。</t>
  </si>
  <si>
    <t>安贝比
小白马     公牛</t>
  </si>
  <si>
    <t>防走失定位器</t>
  </si>
  <si>
    <t xml:space="preserve">       
 屏幕:1.83英寸大屏
续航时间:待机4-6天左右
充电方式:磁吸充电
颜 色:黑色
触 摸 屏:0GS触摸全贴
防水:IPX6防水
手表尺寸:50*42.8*16.2MM
电池 容量:700mAh                   
支持4G全网通；                                                           
多重定位包括GPS、北斗、LBS、wifi定位；                                                                    分辨率不小于240*240；                                                                                       
使用中文；                                                            
内置功能应包含轨迹查询、运动监测、实时定位、电子围栏、SOS求救、亲情号码、自动报警、心率监测、体温监测,睡眠监测、移动支付。</t>
  </si>
  <si>
    <t>惠健康
盛东
华科奇</t>
  </si>
  <si>
    <t>改造类</t>
  </si>
  <si>
    <t>电路改造(明装)</t>
  </si>
  <si>
    <t>符合国标铜芯硬线（1.5mm/2.5mm/4mm）：双线路设置，明装铺设 ，含拆除、套管或线槽及安装人工费。费用计算以套管或线槽长度为准。</t>
  </si>
  <si>
    <t>起帆、    中策、     万马</t>
  </si>
  <si>
    <t>开关</t>
  </si>
  <si>
    <t>符合国标：单开单控或单开双控，面板+底座，含安装。</t>
  </si>
  <si>
    <t>松日、公牛、德力西</t>
  </si>
  <si>
    <t>二、三插座</t>
  </si>
  <si>
    <t>符合国标：面板+底座，含安装。</t>
  </si>
  <si>
    <t>强电箱和漏电保护装置</t>
  </si>
  <si>
    <t>强电箱应符合国家有关标准，总控空气开关1个，功率≥63A，其他空气开关≥3个，功率≥10A。适用于有电路安全隐患，无总控开关盒、空气开关的家庭，含拆除、电箱、漏电保护器、空开、辅料及安装人工费</t>
  </si>
  <si>
    <t>德力西、太湖城、公牛</t>
  </si>
  <si>
    <t>LED吸顶灯</t>
  </si>
  <si>
    <t>LED，功率16W-24W,根据环境需要配置功率。含辅料及安装人工。</t>
  </si>
  <si>
    <t>绿能</t>
  </si>
  <si>
    <t>新建隔墙</t>
  </si>
  <si>
    <t>使用烧结砖、轻质砖等，按照砌墙规范流程实施。水泥粉刷，墙体平整，适用于卫浴间、隔墙等施工。</t>
  </si>
  <si>
    <t>平方米</t>
  </si>
  <si>
    <t>墙面抹灰</t>
  </si>
  <si>
    <t>清理基层、找平、墙面抹灰。适用于基层为混凝土墙面、砖砌体墙面，不含乳胶漆。含人工及材料。</t>
  </si>
  <si>
    <t>墙面粉刷</t>
  </si>
  <si>
    <t>采用环保材料。墙面清理，批刮腻子2遍、收光处理或乳胶漆滚涂，含腻子、辅料及人工安装费。</t>
  </si>
  <si>
    <r>
      <rPr>
        <sz val="12"/>
        <rFont val="仿宋_GB2312"/>
        <charset val="134"/>
      </rPr>
      <t xml:space="preserve">立邦、 三棵树、 </t>
    </r>
    <r>
      <rPr>
        <sz val="12"/>
        <rFont val="宋体"/>
        <charset val="134"/>
      </rPr>
      <t>徳</t>
    </r>
    <r>
      <rPr>
        <sz val="12"/>
        <rFont val="仿宋_GB2312"/>
        <charset val="134"/>
      </rPr>
      <t>劳施</t>
    </r>
  </si>
  <si>
    <t>新建木工墙体</t>
  </si>
  <si>
    <t>材质：环保免漆板，不含粉刷。适用于卧室、客厅等区域隔断</t>
  </si>
  <si>
    <t>集成墙板</t>
  </si>
  <si>
    <t>采用竹木纤维、PVC等环保材料，防水防潮，防火阻燃，含人工及辅料。</t>
  </si>
  <si>
    <t>浩源、美家、林里木里</t>
  </si>
  <si>
    <t>拆除</t>
  </si>
  <si>
    <t>拆除墙体、柜体、灶台等，含垃圾清理和外运。</t>
  </si>
  <si>
    <t>项</t>
  </si>
  <si>
    <t>地面硬化</t>
  </si>
  <si>
    <t>原地面清理，局部凿除，根据现场情况施工，符合相应技术标准。对入户路面及室内不平的地面做水泥浇筑、要求平整，厚度≥10cm，并符合相应技术标准（砂浆厚度≥30mm、≤90mm、收光处理）</t>
  </si>
  <si>
    <t>新兴、南方、宇之彬</t>
  </si>
  <si>
    <t>铺贴瓷砖</t>
  </si>
  <si>
    <t>铺设地面及墙面瓷砖（含贴瓷砖粘结层），瓷砖规格300*300mm，300*600mm。含辅料及人工。</t>
  </si>
  <si>
    <t>科勒新</t>
  </si>
  <si>
    <t>防水处理</t>
  </si>
  <si>
    <t>卫生间地面做隔水层、防漏材料及人工费（找平，三遍防水涂料;地面上返300mm，湿区1800mm以上;24小时闭水试验合格，蓄水高度30mm-40mm。）</t>
  </si>
  <si>
    <t>防滑地胶</t>
  </si>
  <si>
    <t>采用PVC材质地板，抗菌防霉阻燃，厚度≥2mm，耐磨层≥0.4mm。含自流平+胶贴施工费；防湿滑系数为≥R10（▲本产品须提供第三方检测机构质检报告）</t>
  </si>
  <si>
    <t>昆伦达、安稳龙、科洛弗</t>
  </si>
  <si>
    <t>PVC吊顶</t>
  </si>
  <si>
    <t>采用UC38龙骨，9mm厚、200mm宽PVC饰面板安装。</t>
  </si>
  <si>
    <t>飞宇、邦优仕、航顶</t>
  </si>
  <si>
    <t>复合地板</t>
  </si>
  <si>
    <t>强化复合木地板，耐磨防水，厚度≥10毫米。环保无醛，防火阻燃，欧标EO级，含辅料及人工。</t>
  </si>
  <si>
    <t>美丰、天格、大自然</t>
  </si>
  <si>
    <t>水泥坡道</t>
  </si>
  <si>
    <r>
      <rPr>
        <sz val="12"/>
        <rFont val="仿宋_GB2312"/>
        <charset val="134"/>
      </rPr>
      <t>坡道宽度</t>
    </r>
    <r>
      <rPr>
        <sz val="12"/>
        <rFont val="宋体"/>
        <charset val="134"/>
      </rPr>
      <t>≧</t>
    </r>
    <r>
      <rPr>
        <sz val="12"/>
        <rFont val="仿宋_GB2312"/>
        <charset val="134"/>
      </rPr>
      <t>800。坡高≤350mm，高度与斜坡比例为1：8，坡高≤600mm，高度与斜坡比例为1：10，坡高≤750mm，高度与斜坡比例为1：12。含原台阶拆除，填方、水泥坡道浇筑等</t>
    </r>
  </si>
  <si>
    <t>门槛移除</t>
  </si>
  <si>
    <t>拆除门槛，水泥找平或补过门石与地面平。</t>
  </si>
  <si>
    <t>水管（明管）</t>
  </si>
  <si>
    <t>明管铺设进出水。含PPR管、PVC管、三通、普通水龙头、辅料及安装人工费。（明管铺设进出水。进水采用国标4分管水管热熔连接，出水采用110/75/50PVC管胶水连接，外接至排水口，含拆除、PPR管、 PVC管、接头、辅料及安装人工费。）</t>
  </si>
  <si>
    <t>伟星、 中财、弘润</t>
  </si>
  <si>
    <t>水管（暗管）</t>
  </si>
  <si>
    <t>开槽铺设进出水。含PPR管、PVC管、三通、普通水龙头、辅料及安装人工费。</t>
  </si>
  <si>
    <t>地漏</t>
  </si>
  <si>
    <t>地漏安装，不含pvc铺设管道、开槽、回填。</t>
  </si>
  <si>
    <t>蹲坑拆除凿平</t>
  </si>
  <si>
    <r>
      <rPr>
        <sz val="12"/>
        <rFont val="仿宋_GB2312"/>
        <charset val="134"/>
      </rPr>
      <t>拆除蹲坑接上排污管，用C15细石砼垫坑</t>
    </r>
    <r>
      <rPr>
        <sz val="12"/>
        <rFont val="宋体"/>
        <charset val="134"/>
      </rPr>
      <t>抺</t>
    </r>
    <r>
      <rPr>
        <sz val="12"/>
        <rFont val="仿宋_GB2312"/>
        <charset val="134"/>
      </rPr>
      <t>平，表面2cm厚。不含马桶及进出水管道，根据现场情况施工；含垃圾清运。</t>
    </r>
  </si>
  <si>
    <t>敲座便器/洗脸台/小便器/拖把池</t>
  </si>
  <si>
    <t>人工拆除、垃圾清理费</t>
  </si>
  <si>
    <t>挖埋排污管道</t>
  </si>
  <si>
    <t>挖沟，布管线到化粪池或排污管网，回填、恢复原有路面（含管材、接头、不含化粪池）</t>
  </si>
  <si>
    <t>中财、盾仕、鑫翔天天</t>
  </si>
  <si>
    <t>安装化粪池</t>
  </si>
  <si>
    <t>PE-3格牛筋化粪池，管口直径110mm，容量0.3-1立方。含辅料及挖埋、安装人工费。</t>
  </si>
  <si>
    <t>腾润、耀阔、彪腾</t>
  </si>
  <si>
    <t>门洞拓宽</t>
  </si>
  <si>
    <t>门洞拓宽或加固，门槛（如有）坡化或去除门槛。改造后净宽大于80厘米，含拆除人工费用、墙壁修整及其他材料费用，垃圾处理费用等</t>
  </si>
  <si>
    <t>现场施工</t>
  </si>
  <si>
    <t>开门洞</t>
  </si>
  <si>
    <t>通行净宽不小于80cm，人工敲打，粉刷、清理费。</t>
  </si>
  <si>
    <t>铝合金门</t>
  </si>
  <si>
    <t>铝合金框，普通玻璃门扇，尺寸根据现场定制。参考尺寸80*200cm，含五金、运输费、安装费用</t>
  </si>
  <si>
    <t>樘</t>
  </si>
  <si>
    <t>铝合金门(子母门)</t>
  </si>
  <si>
    <t>铝合金材质，双门套，尺寸根据现场定制。参考尺寸80*200cm，含五金、运输费、安装费用</t>
  </si>
  <si>
    <t>复合木门</t>
  </si>
  <si>
    <t>根据现场尺寸定制，参考尺寸80*200cm，含五金、运输费、安装费用</t>
  </si>
  <si>
    <t>复合木门(双开门)</t>
  </si>
  <si>
    <t>根据现场尺寸定制，双开门，参考尺寸80*200cm，含五金、运输费、安装费用</t>
  </si>
  <si>
    <t>铝合金门门套</t>
  </si>
  <si>
    <t>铝合金材质，门套，尺寸根据现场定制。</t>
  </si>
  <si>
    <t>木门套</t>
  </si>
  <si>
    <t>木材质，门套，尺寸根据现场定制。</t>
  </si>
  <si>
    <t>防盗门</t>
  </si>
  <si>
    <t>实木门</t>
  </si>
  <si>
    <t>不锈钢门</t>
  </si>
  <si>
    <t>不锈钢材质，尺寸根据现场定制。参考尺寸80*200cm，含五金、运输费、安装费用</t>
  </si>
  <si>
    <t>大门更换</t>
  </si>
  <si>
    <t>铝合金材质，根据现场尺寸定制</t>
  </si>
  <si>
    <t>大门重新安装</t>
  </si>
  <si>
    <t>拆下做门坎石，做平后重新安装原大门</t>
  </si>
  <si>
    <t>防护网</t>
  </si>
  <si>
    <t>网状绳编扎，起防护作用，避免人身或物品掉落。</t>
  </si>
  <si>
    <t>挡板加高改造</t>
  </si>
  <si>
    <t>做挡板加高起防护作用，避免人身或物品掉落。</t>
  </si>
  <si>
    <t>不锈钢支架</t>
  </si>
  <si>
    <t>现场加工安装 ，起固定作用。</t>
  </si>
  <si>
    <t>平台护栏</t>
  </si>
  <si>
    <t>网状护栏安装</t>
  </si>
  <si>
    <t>屏风隔断</t>
  </si>
  <si>
    <t>房间或办公场地屏风隔断，分区分隔。</t>
  </si>
  <si>
    <t>拆原门/拆原窗</t>
  </si>
  <si>
    <t>人工拆除、清理费</t>
  </si>
  <si>
    <t>智能座便器</t>
  </si>
  <si>
    <t>感应式自动冲水。</t>
  </si>
  <si>
    <t>落地感应小便器</t>
  </si>
  <si>
    <t>感应式自动冲水</t>
  </si>
  <si>
    <t>蹲坑</t>
  </si>
  <si>
    <t>蹲坑器、安装费</t>
  </si>
  <si>
    <t>小便器</t>
  </si>
  <si>
    <t>材质：陶瓷 白色</t>
  </si>
  <si>
    <t>拖把池</t>
  </si>
  <si>
    <t>侧面镜</t>
  </si>
  <si>
    <t>镜子可随意拉伸、转动，不同角度调节。</t>
  </si>
  <si>
    <t>面</t>
  </si>
  <si>
    <t>感应烘手器</t>
  </si>
  <si>
    <t>冷热风自动感应</t>
  </si>
  <si>
    <t>置物板</t>
  </si>
  <si>
    <t>木材质，圆角处理，金属卡扣、方便临时存放小物件</t>
  </si>
  <si>
    <t>挂衣钩</t>
  </si>
  <si>
    <t>锌合金，哑黑免打孔</t>
  </si>
  <si>
    <t>木制拉手</t>
  </si>
  <si>
    <t>木材质，方便抓握</t>
  </si>
  <si>
    <t>拆隔板</t>
  </si>
  <si>
    <t>厕位隔板</t>
  </si>
  <si>
    <t>防潮板、人工安装费</t>
  </si>
  <si>
    <t>卫生间美缝</t>
  </si>
  <si>
    <t>美缝剂、辅材、人工费。</t>
  </si>
  <si>
    <t>新造大理石洗脸台</t>
  </si>
  <si>
    <t>根据现场尺寸定制、含安装费用</t>
  </si>
  <si>
    <t>m</t>
  </si>
  <si>
    <t>洗脸台台盆</t>
  </si>
  <si>
    <t>降低小便器改造</t>
  </si>
  <si>
    <t>使用原先小便器，将高度降低，改水管，方便残疾人使用。</t>
  </si>
  <si>
    <t>降低洗脸台改造</t>
  </si>
  <si>
    <t>使用原先洗脸台，将高度降低，改水管，方便残疾人使用。</t>
  </si>
  <si>
    <t>无障碍柜台改造简易</t>
  </si>
  <si>
    <t>使用原服务台，下方留出轮椅空间，或增加折叠板。方便残疾人使用。</t>
  </si>
  <si>
    <t>无障碍柜台改造</t>
  </si>
  <si>
    <t>按照无障碍设计标准，下部留出宽75cm,高65cm,深度45cm的容膝空间，在原服务台基础上进行改造，材料与原来接近。</t>
  </si>
  <si>
    <t>无障碍柜台新做</t>
  </si>
  <si>
    <t>按照无障碍设计标准，下部留出宽75cm,高65cm,深度45cm的容膝空间，大理石或人造石台面。</t>
  </si>
  <si>
    <t>无障碍柜台</t>
  </si>
  <si>
    <t>多层实木板，表面离地高度为70-85cm，根据无障碍设计标准下部留出轮椅回转空间。</t>
  </si>
  <si>
    <t>窗帘</t>
  </si>
  <si>
    <t>布艺窗帘，现场定制，</t>
  </si>
  <si>
    <t>国产品牌</t>
  </si>
  <si>
    <t>铝合金门窗</t>
  </si>
  <si>
    <t>铝合金材质，铝材厚度1.2mm以上，单层玻璃厚度5mm，窗户含纱窗。含旧门窗拆除及新门窗安装费。</t>
  </si>
  <si>
    <t>平方</t>
  </si>
  <si>
    <t>纱窗</t>
  </si>
  <si>
    <t>推拉纱窗，免打孔.圆润护角，加厚铝合金角码，拼装简单.双毛条，密封好。含安装。</t>
  </si>
  <si>
    <t>门窗加固维修</t>
  </si>
  <si>
    <t>门窗加固，更换损坏的玻璃等。含材料及人工费。</t>
  </si>
  <si>
    <t>可升降衣架</t>
  </si>
  <si>
    <t>可升降晾衣架，低位操作，双杆，长度≥200厘米。含安装人工费。</t>
  </si>
  <si>
    <t>门坎石</t>
  </si>
  <si>
    <t>根据现场尺寸定制</t>
  </si>
  <si>
    <t>门坎石人工费</t>
  </si>
  <si>
    <t>敲原基础、人工铺贴、拆装门费用</t>
  </si>
  <si>
    <t>缘石倒边</t>
  </si>
  <si>
    <t>人工打磨费</t>
  </si>
  <si>
    <t>路缘石</t>
  </si>
  <si>
    <t>道路两边缘石磊砌，人工费用</t>
  </si>
  <si>
    <t>缘石挡台</t>
  </si>
  <si>
    <t>材料：水泥、沙子、石子、人工费用等</t>
  </si>
  <si>
    <t>填方</t>
  </si>
  <si>
    <t>车</t>
  </si>
  <si>
    <t>敲原基础</t>
  </si>
  <si>
    <t>水泥混凝土</t>
  </si>
  <si>
    <t>材料：水泥、沙子、石子、人工费用等。厚度10cm，并符合相应技术标准。</t>
  </si>
  <si>
    <t>水泥混凝土台阶</t>
  </si>
  <si>
    <t>面贴花岗岩/防滑砖/火烧板/盲道砖</t>
  </si>
  <si>
    <t>花岗岩/防滑砖/火烧板/盲道砖材料、辅材、人工铺贴</t>
  </si>
  <si>
    <t>面贴鹅卵石</t>
  </si>
  <si>
    <t>材料：鹅卵石、水泥、沙子、人工费用等。</t>
  </si>
  <si>
    <t>面贴花岗岩拉丝板</t>
  </si>
  <si>
    <t>花岗岩材料，表面拉丝防滑处理，人工费</t>
  </si>
  <si>
    <t>面贴青石板</t>
  </si>
  <si>
    <t>青石板、辅材、人工铺贴</t>
  </si>
  <si>
    <t>垃圾清理费（余方弃置）</t>
  </si>
  <si>
    <t>余方弃置垃圾清理费、运输费。</t>
  </si>
  <si>
    <t>塑胶盲道片</t>
  </si>
  <si>
    <t>塑胶盲道片，辅材及人工铺贴。</t>
  </si>
  <si>
    <t>花岗岩雕刻盲道砖</t>
  </si>
  <si>
    <t>花岗岩盲道砖、机器立体雕刻、沙子、水泥、人工费用</t>
  </si>
  <si>
    <t>不锈钢盲道</t>
  </si>
  <si>
    <t>不锈钢盲道片、辅材及人工铺贴。</t>
  </si>
  <si>
    <t>聚合物现浇金刚盲道</t>
  </si>
  <si>
    <t>聚合物材料、辅材、浇筑机械、人工费。</t>
  </si>
  <si>
    <t>道路修补</t>
  </si>
  <si>
    <t>破损水泥道路修补及人工费。</t>
  </si>
  <si>
    <t>新做花坛</t>
  </si>
  <si>
    <t>砌花坛、水泥、沙石、人工费。</t>
  </si>
  <si>
    <t>塑胶颗料防滑跑道</t>
  </si>
  <si>
    <t>材料：塑胶颗料、胶水、辅材混合，人工铺设费。</t>
  </si>
  <si>
    <t>文化礼堂精神家园雪弗字</t>
  </si>
  <si>
    <t>雪弗板雕刻，户外烤漆。</t>
  </si>
  <si>
    <t>雨水箅子</t>
  </si>
  <si>
    <t>金属材质或石料材质定制，单块不足1米按1米计费，方便轮椅安全通过。</t>
  </si>
  <si>
    <t>雨水盖板改造</t>
  </si>
  <si>
    <t>金属材质或石料材质加工、铺设。</t>
  </si>
  <si>
    <t>户外雨棚建设</t>
  </si>
  <si>
    <t>彩钢板，钢架结构、人工加工、安装费。</t>
  </si>
  <si>
    <t>爱心座椅套</t>
  </si>
  <si>
    <t>布料，按现场尺寸定制</t>
  </si>
  <si>
    <t>无障碍停车位建设</t>
  </si>
  <si>
    <t>户外油漆，人工测量绘线。</t>
  </si>
  <si>
    <t>无障碍轮椅席位建设</t>
  </si>
  <si>
    <t>无障碍轮椅席位地贴</t>
  </si>
  <si>
    <t>尺寸：0.8*1.3米，户外写真地贴、复膜。</t>
  </si>
  <si>
    <t>无障碍标识绘制</t>
  </si>
  <si>
    <t>户外油漆，人工测量绘制提醒文字或无障碍标志logo。</t>
  </si>
  <si>
    <t>宣传栏建设</t>
  </si>
  <si>
    <t>不锈钢框架，无障碍宣传画。</t>
  </si>
  <si>
    <t>宣传栏画面KT板</t>
  </si>
  <si>
    <t>画面设计排版，户外高精写真复膜，背面复KT板。</t>
  </si>
  <si>
    <t>盲文贴</t>
  </si>
  <si>
    <t>塑料PVC材质定制，盲文凸点。</t>
  </si>
  <si>
    <t>片</t>
  </si>
  <si>
    <t>盲文不锈钢贴</t>
  </si>
  <si>
    <t>不锈钢材质，盲点开模冲压成型，分上行、下行提示。</t>
  </si>
  <si>
    <t>盲文电梯键</t>
  </si>
  <si>
    <t>方形或圆形，尺寸根据原有电梯数字键定制。</t>
  </si>
  <si>
    <t>无障碍卫生间标牌(男)</t>
  </si>
  <si>
    <t>尺寸：20*30cm,1cm厚雪弗板材质UV。</t>
  </si>
  <si>
    <t>无障碍卫生间标牌(女)</t>
  </si>
  <si>
    <t>无障碍卫生间标牌(男女)</t>
  </si>
  <si>
    <t>尺寸：30*40cm,1cm厚雪弗板材质UV。</t>
  </si>
  <si>
    <t>无障碍卫生间标牌(立杆</t>
  </si>
  <si>
    <t>尺寸：58*78cm面板，总高约2米，不锈钢材质、烤漆、镀锌圆管、反光交通贴。</t>
  </si>
  <si>
    <t>无障碍厕位标牌</t>
  </si>
  <si>
    <t>无障碍电梯标牌</t>
  </si>
  <si>
    <t>无障碍停车位标牌(立杆)</t>
  </si>
  <si>
    <t>无障碍坡道标牌(贴牌)</t>
  </si>
  <si>
    <t>尺寸：30*40cm,1cm厚雪弗板材质。</t>
  </si>
  <si>
    <t>无障碍坡道标牌(挂式)</t>
  </si>
  <si>
    <t>镀锌板材质、烤漆。</t>
  </si>
  <si>
    <t>无障碍坡道标牌(立杆)</t>
  </si>
  <si>
    <t>无障碍台牌</t>
  </si>
  <si>
    <t>尺寸：15*21cm,双面亚克力材质，木质底座，内衬卡纸。</t>
  </si>
  <si>
    <t>无障碍标牌(地贴)</t>
  </si>
  <si>
    <t>参考尺寸：宽40-60cm，户外写真地贴、复膜。</t>
  </si>
  <si>
    <t>无障碍立架</t>
  </si>
  <si>
    <t>铝型材H钢架，标识定制。</t>
  </si>
  <si>
    <t>无障碍宣传展示立架</t>
  </si>
  <si>
    <t>尺寸：60*90cm,铝合金架子、高精写真复KT板。</t>
  </si>
  <si>
    <t>花草标语立牌</t>
  </si>
  <si>
    <t>雪弗板雕刻、户外喷漆，立体造形。</t>
  </si>
  <si>
    <t>无障碍标牌(小立杆)</t>
  </si>
  <si>
    <t>镀锌板材质，文字烤漆。</t>
  </si>
  <si>
    <t>铜牌</t>
  </si>
  <si>
    <t>铜牌/不锈钢铜牌尺寸60*40cm，文字烤漆定制。</t>
  </si>
  <si>
    <t>铜字</t>
  </si>
  <si>
    <t>材质：铜、不锈钢，按现场尺寸定制加工、现场安装。</t>
  </si>
  <si>
    <t>厘米</t>
  </si>
  <si>
    <t>上墙制度、铜牌、器材使用说明书</t>
  </si>
  <si>
    <t>不锈钢铜牌尺寸60*40cm、上墙制度：KT板+写真+包边，说明书30*40cm</t>
  </si>
  <si>
    <t>定制橱柜</t>
  </si>
  <si>
    <t>含下柜体、下柜门、水槽、五金件、台面采用人造石，柜门采用晶钢门板，易清洁。操作台下局部内凹，保证成轮椅这能够接近和使用厨房设备。操作台，灶台，洗涤池台面高度750-800mm,包含水槽、龙头、下水、角阀、软管等材料以及安装等所有相关事项和费用。</t>
  </si>
  <si>
    <t>吊柜</t>
  </si>
  <si>
    <t>主体颗粒板材质，晶钢门板，含配件、辅料及安装费。</t>
  </si>
  <si>
    <t>不锈钢厨房操作台</t>
  </si>
  <si>
    <t>采用SUS304不锈钢材质，整体应为焊接一体，增加牢固度，长边一侧应具圆弧形，防止碰伤，立柱脚高度可调节，高度及底部空间应符合无障碍要求，方便轮椅进入。尺寸：180*60*80cm</t>
  </si>
  <si>
    <t>不锈钢洗菜池</t>
  </si>
  <si>
    <t>不锈钢单槽，带其他配件，带高脚龙头。304不锈钢材质。含辅料及安装人工费。尺寸：55*40cm</t>
  </si>
  <si>
    <t>双头燃气灶（嵌入式）</t>
  </si>
  <si>
    <t>符合国家《家用燃气灶具》GB30720-2014强制标准。不锈钢台面，脉冲电子点火，热电偶熄火保护，支持天然气液化气，全国联保，台嵌两用。自动断燃气，防泄漏，安全童锁。含辅料及安装人工费。</t>
  </si>
  <si>
    <t>鼎新，真情好太太，小鸭</t>
  </si>
  <si>
    <t>油烟机</t>
  </si>
  <si>
    <r>
      <rPr>
        <sz val="12"/>
        <rFont val="仿宋_GB2312"/>
        <charset val="134"/>
      </rPr>
      <t>智能感应开关
额定功率:268W
额定电压/额定频率:220V/50Hz
照明类型：LED
风量：18m</t>
    </r>
    <r>
      <rPr>
        <sz val="12"/>
        <rFont val="宋体"/>
        <charset val="134"/>
      </rPr>
      <t>³</t>
    </r>
    <r>
      <rPr>
        <sz val="12"/>
        <rFont val="仿宋_GB2312"/>
        <charset val="134"/>
      </rPr>
      <t>/min
噪音：大于等于68dB(A)
能效等级：1级
最大风压：≥300pa，含辅料及安装人工费。</t>
    </r>
  </si>
  <si>
    <t>鼎新</t>
  </si>
  <si>
    <t>L型扶手</t>
  </si>
  <si>
    <t>颜色:黄色或白色，尺寸:420*680MM，外径38MM，材质:握杆外层为弹性TPE，邵氏硬度为50度-60度;芯材为高强度铝合金;弯头连接件采用ABS两次注塑成型扶手防转动、符合人体工学环状凹凸握手纹设计，皮纹表层，安全防滑，扶手承重力≥200kg，扶手握杆使用环保标准、抗老化、耐腐蚀弹性材料。含配件及安装</t>
  </si>
  <si>
    <t>一字扶手</t>
  </si>
  <si>
    <t>颜色:黄色或白色，尺寸:长1m，外径38MM，材质:握杆外层为弹性TPE，邵氏硬度为50度-60度;芯材为高强度铝合金;弯头连接件采用ABS两次注塑成型扶手防转动、符合人体工学环状凹凸握手纹设计，皮纹表层，安全防滑，扶手承重力200kg，扶手握杆使用环保标准、抗老化、耐腐蚀弹性材料。含配件及安装费</t>
  </si>
  <si>
    <t>一字扶手80cm</t>
  </si>
  <si>
    <t>颜色:黄色或白色，外径38MM，材质:握杆外层为弹性TPE，邵氏硬度为50度-60度;芯材为高强度铝合金;弯头连接件采用ABS两次注塑成型扶手防转动、符合人体工学环状凹凸握手纹设计，皮纹表层，安全防滑，扶手承重力200kg，扶手握杆使用环保标准、抗老化、耐腐蚀弹性材料。含配件及安装费</t>
  </si>
  <si>
    <t>一字扶手50cm</t>
  </si>
  <si>
    <t>一字扶手30cm</t>
  </si>
  <si>
    <t>135°扶手</t>
  </si>
  <si>
    <t>颜色:黄色或白色，外径38MM，材质:握杆外层为弹性TPE，邵氏硬度为50度-60度;芯材为高强度铝合金;弯头连接件采用ABS两次注塑成型扶手防转动、符合人体工学环状凹凸握手纹设计，皮纹表层，安全防滑，扶手承重力≥200kg，扶手握杆使用环保标准、抗老化、耐腐蚀弹性材料。含配件及安装</t>
  </si>
  <si>
    <t>U型上翻落地扶手</t>
  </si>
  <si>
    <t>颜色:黄色或白色，尺寸:420*680MM，外径38MM，材质:握杆外层为弹性TPE，邵氏硬度为50度-60度;芯材为高强度铝合金;弯头连接件采用ABS两次注塑成型扶手防转动、符合人体工学环状凹凸握手纹设计，皮纹表层，安全防滑扶手承重力≥200kg，扶手握杆使用环保标准、抗老化、耐腐蚀弹性材料。含配件及安装</t>
  </si>
  <si>
    <t>台面扶手</t>
  </si>
  <si>
    <t>主体颜色为白色或黄色，材质:握杆外层为弹性TPE，邵氏硬度为50度-60度;芯材为高强度铝合金;弯头连接件采用ABS两次注塑成型扶手防转动、符合人体工学环状凹凸握手纹设计，皮纹表层，安全防滑扶手承重力≥200kg，扶手握杆使用环保标准、抗老化、耐腐蚀弹性材料。每个扶手均配备不锈钢螺丝及膨胀管。安装于洗脸台旁。
尺寸:600*500mm
外管材质:ABS材质或者抗菌尼龙，直径35mm;
内管材质:铝合金/不锈钢内管，直径28mm
扶手表面使用环保标准、抗老化、耐腐蚀耐火材料，能有效抑制大肠杆菌、金黄色葡萄球菌等细菌;扶手表面采用防滑浮点设计，厚度为0.5毫米。
含配件及安装</t>
  </si>
  <si>
    <t>小便器扶手</t>
  </si>
  <si>
    <t>主体颜色为白色或黄色，材质:握杆外层为弹性TPE，邵氏硬度为50度-60度;芯材为高强度铝合金;弯头连接件采用ABS两次注塑成型扶手防转动、符合人体工学环状凹凸握手纹设计，皮纹表层，安全防滑扶手承重力≥200kg，扶手握杆使用环保标准、抗老化、耐腐蚀弹性材料。含配件及安装。</t>
  </si>
  <si>
    <t>洗脸台落地扶手</t>
  </si>
  <si>
    <t>体颜色为白色或黄色，表面抗菌尼龙，有防滑凸点，具有保温，抗菌,抗老化，耐腐蚀功能。内部加厚不锈钢管龙骨。每个扶手均配备不锈钢螺丝及膨胀管。安装于洗脸台旁。</t>
  </si>
  <si>
    <t>床边扶手（移动式）</t>
  </si>
  <si>
    <t>1）扶手高度：58cm
2）底座尺寸：61*60cm
3）主架材质：扶手部分由Q235B优质高碳钢管焊接而成，表面喷涂，抗冲击，韧性强，承重高，钢管规格Φ22.2*1.2mm；底座由高强度铝合金管材组成，管的厚度是1.2mm，，表面阳极氧化处理。
4）扶手：PVC防滑扶手，防滑耐用。
5）安全带：600cm
6）储物袋：22.4cm*25.3cm
7）扶手外包泡棉</t>
  </si>
  <si>
    <t>床边护栏（固定式）</t>
  </si>
  <si>
    <t>铝合金材质，可折叠，用于老人起身辅助器，防坠床</t>
  </si>
  <si>
    <t>ABS扶手</t>
  </si>
  <si>
    <t>主体颜色为黄色，表面抗菌尼龙，有防滑凸点，具有保温，抗菌功能。内部金属管龙骨。整体直径3.5CM，龙骨直径2.5cm。（主体颜色为黄色，表面ABS抗菌尼龙，有防滑凸点，具有保温，抗菌功能。内部铝合金。整体直径3.5CM，龙骨直径2.8cm。适用于室内通道、楼梯、台阶靠墙安装。含配件及安装。）</t>
  </si>
  <si>
    <t>实木扶手</t>
  </si>
  <si>
    <t>1.尺寸：直径35mm；
2.产品构造：集成材、长度方向指接、三层叠厚；
3.产品规格：使用符合环保要求油漆、粘合剂；
A/A级别、边材可以使用、无黑色材。含水量：8%-12%、指接和拼接无缝隙。弯曲度在0.3%；
含配件及安装。</t>
  </si>
  <si>
    <t>海特木业</t>
  </si>
  <si>
    <t>拆原扶手</t>
  </si>
  <si>
    <t>不锈钢落地扶手</t>
  </si>
  <si>
    <t>全部采用304不锈钢管，含立柱。需上门实地安装。厚度不低于1.2mm，直径35-50mm，高度800-1000mm。</t>
  </si>
  <si>
    <t>不锈钢低位护栏</t>
  </si>
  <si>
    <t>不锈钢材质，面管5cm直管3.8cm,直管间距20cm，双层，上层高度90cm,下层高度70cm。</t>
  </si>
  <si>
    <t>不锈钢低位护栏一字形</t>
  </si>
  <si>
    <t>不锈钢材质，面管5cm。</t>
  </si>
  <si>
    <t>不锈钢低位护栏加装一根</t>
  </si>
  <si>
    <t>木制楼梯扶手</t>
  </si>
  <si>
    <t>材料：菠萝格木，人工费用</t>
  </si>
  <si>
    <t>无障碍防腐木低位护栏</t>
  </si>
  <si>
    <t>防腐木、辅材、人工费用。</t>
  </si>
  <si>
    <t>木制防滑斜坡</t>
  </si>
  <si>
    <t>木质材料，上面铺防滑材料，按现场尺寸定制。</t>
  </si>
  <si>
    <t>无障碍电梯改造</t>
  </si>
  <si>
    <t>电梯门开启净宽不小于0.80m；轿厢最小规格为深度不应小于1．40m，宽度不应小于1．10m；中型规格为深度不应小于1．60m，宽度不应小于1．40m；医疗建筑与老人建筑宜选用病床专用电梯；轿厢正面和侧面可设高0.80-0.85m的扶手；轿厢侧面可设高0.90-1.10m带盲文的选层按钮；轿厢正面高0.90m处至顶部可安装镜子；轿厢上、下运行及到达应有清晰显示和报层音响。</t>
  </si>
  <si>
    <t>无障碍电梯按钮降低</t>
  </si>
  <si>
    <t>电梯按钮设置按无障碍标准设定改造，方便残疾人操作。</t>
  </si>
  <si>
    <t>无障碍电梯语音播报</t>
  </si>
  <si>
    <t>电梯上下各楼层，安装语音播报装置。</t>
  </si>
  <si>
    <t>聋哑人语音交换终端</t>
  </si>
  <si>
    <t>可将语音转化成简体文字，同时也可以利用语音合成技术把文字合成语音。为聋哑人群办理业务提供方便。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</si>
</sst>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sz val="12"/>
      <name val="仿宋_GB2312"/>
      <charset val="134"/>
    </font>
    <font>
      <strike/>
      <sz val="11"/>
      <name val="宋体"/>
      <charset val="134"/>
    </font>
    <font>
      <sz val="12"/>
      <color rgb="FFFF0000"/>
      <name val="仿宋_GB2312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00B0F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22" fillId="13" borderId="5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0">
      <alignment vertical="center"/>
    </xf>
    <xf numFmtId="0" fontId="26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>
      <alignment vertical="center"/>
    </xf>
    <xf numFmtId="0" fontId="2" fillId="0" borderId="0" xfId="0" applyFont="1" applyFill="1" applyAlignment="1"/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>
      <alignment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3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12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justify" vertical="center"/>
    </xf>
    <xf numFmtId="0" fontId="4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justify" vertical="center"/>
    </xf>
    <xf numFmtId="0" fontId="4" fillId="0" borderId="3" xfId="0" applyFont="1" applyFill="1" applyBorder="1">
      <alignment vertical="center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justify"/>
    </xf>
    <xf numFmtId="0" fontId="1" fillId="0" borderId="4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_7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7.png"/><Relationship Id="rId8" Type="http://schemas.openxmlformats.org/officeDocument/2006/relationships/image" Target="media/image96.png"/><Relationship Id="rId7" Type="http://schemas.openxmlformats.org/officeDocument/2006/relationships/image" Target="media/image95.png"/><Relationship Id="rId6" Type="http://schemas.openxmlformats.org/officeDocument/2006/relationships/image" Target="media/image94.png"/><Relationship Id="rId5" Type="http://schemas.openxmlformats.org/officeDocument/2006/relationships/image" Target="media/image93.jpeg"/><Relationship Id="rId4" Type="http://schemas.openxmlformats.org/officeDocument/2006/relationships/image" Target="NULL" TargetMode="External"/><Relationship Id="rId3" Type="http://schemas.openxmlformats.org/officeDocument/2006/relationships/image" Target="media/image92.jpeg"/><Relationship Id="rId2" Type="http://schemas.openxmlformats.org/officeDocument/2006/relationships/image" Target="media/image91.png"/><Relationship Id="rId12" Type="http://schemas.openxmlformats.org/officeDocument/2006/relationships/image" Target="media/image100.jpeg"/><Relationship Id="rId11" Type="http://schemas.openxmlformats.org/officeDocument/2006/relationships/image" Target="media/image99.png"/><Relationship Id="rId10" Type="http://schemas.openxmlformats.org/officeDocument/2006/relationships/image" Target="media/image98.png"/><Relationship Id="rId1" Type="http://schemas.openxmlformats.org/officeDocument/2006/relationships/image" Target="media/image90.png"/></Relationships>
</file>

<file path=xl/_rels/workbook.xml.rels><?xml version="1.0" encoding="UTF-8" standalone="yes"?>
<Relationships xmlns="http://schemas.openxmlformats.org/package/2006/relationships"><Relationship Id="rId6" Type="http://www.wps.cn/officeDocument/2020/cellImage" Target="cellimages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0" Type="http://schemas.openxmlformats.org/officeDocument/2006/relationships/image" Target="../media/image89.png"/><Relationship Id="rId9" Type="http://schemas.openxmlformats.org/officeDocument/2006/relationships/image" Target="../media/image8.png"/><Relationship Id="rId89" Type="http://schemas.openxmlformats.org/officeDocument/2006/relationships/image" Target="../media/image88.jpeg"/><Relationship Id="rId88" Type="http://schemas.openxmlformats.org/officeDocument/2006/relationships/image" Target="../media/image87.png"/><Relationship Id="rId87" Type="http://schemas.openxmlformats.org/officeDocument/2006/relationships/image" Target="../media/image86.png"/><Relationship Id="rId86" Type="http://schemas.openxmlformats.org/officeDocument/2006/relationships/image" Target="../media/image85.png"/><Relationship Id="rId85" Type="http://schemas.openxmlformats.org/officeDocument/2006/relationships/image" Target="../media/image84.png"/><Relationship Id="rId84" Type="http://schemas.openxmlformats.org/officeDocument/2006/relationships/image" Target="../media/image83.png"/><Relationship Id="rId83" Type="http://schemas.openxmlformats.org/officeDocument/2006/relationships/image" Target="../media/image82.png"/><Relationship Id="rId82" Type="http://schemas.openxmlformats.org/officeDocument/2006/relationships/image" Target="../media/image81.png"/><Relationship Id="rId81" Type="http://schemas.openxmlformats.org/officeDocument/2006/relationships/image" Target="../media/image80.jpeg"/><Relationship Id="rId80" Type="http://schemas.openxmlformats.org/officeDocument/2006/relationships/image" Target="../media/image79.png"/><Relationship Id="rId8" Type="http://schemas.openxmlformats.org/officeDocument/2006/relationships/image" Target="../media/image7.png"/><Relationship Id="rId79" Type="http://schemas.openxmlformats.org/officeDocument/2006/relationships/image" Target="../media/image78.png"/><Relationship Id="rId78" Type="http://schemas.openxmlformats.org/officeDocument/2006/relationships/image" Target="../media/image77.png"/><Relationship Id="rId77" Type="http://schemas.openxmlformats.org/officeDocument/2006/relationships/image" Target="../media/image76.png"/><Relationship Id="rId76" Type="http://schemas.openxmlformats.org/officeDocument/2006/relationships/image" Target="../media/image75.png"/><Relationship Id="rId75" Type="http://schemas.openxmlformats.org/officeDocument/2006/relationships/image" Target="../media/image74.png"/><Relationship Id="rId74" Type="http://schemas.openxmlformats.org/officeDocument/2006/relationships/image" Target="../media/image73.png"/><Relationship Id="rId73" Type="http://schemas.openxmlformats.org/officeDocument/2006/relationships/image" Target="../media/image72.jpeg"/><Relationship Id="rId72" Type="http://schemas.openxmlformats.org/officeDocument/2006/relationships/image" Target="../media/image71.png"/><Relationship Id="rId71" Type="http://schemas.openxmlformats.org/officeDocument/2006/relationships/image" Target="../media/image70.png"/><Relationship Id="rId70" Type="http://schemas.openxmlformats.org/officeDocument/2006/relationships/image" Target="../media/image69.jpeg"/><Relationship Id="rId7" Type="http://schemas.openxmlformats.org/officeDocument/2006/relationships/image" Target="../media/image6.jpeg"/><Relationship Id="rId69" Type="http://schemas.openxmlformats.org/officeDocument/2006/relationships/image" Target="../media/image68.png"/><Relationship Id="rId68" Type="http://schemas.openxmlformats.org/officeDocument/2006/relationships/image" Target="../media/image67.png"/><Relationship Id="rId67" Type="http://schemas.openxmlformats.org/officeDocument/2006/relationships/image" Target="../media/image66.jpeg"/><Relationship Id="rId66" Type="http://schemas.openxmlformats.org/officeDocument/2006/relationships/image" Target="../media/image65.png"/><Relationship Id="rId65" Type="http://schemas.openxmlformats.org/officeDocument/2006/relationships/image" Target="../media/image64.png"/><Relationship Id="rId64" Type="http://schemas.openxmlformats.org/officeDocument/2006/relationships/image" Target="../media/image63.png"/><Relationship Id="rId63" Type="http://schemas.openxmlformats.org/officeDocument/2006/relationships/image" Target="../media/image62.png"/><Relationship Id="rId62" Type="http://schemas.openxmlformats.org/officeDocument/2006/relationships/image" Target="../media/image61.png"/><Relationship Id="rId61" Type="http://schemas.openxmlformats.org/officeDocument/2006/relationships/image" Target="../media/image60.png"/><Relationship Id="rId60" Type="http://schemas.openxmlformats.org/officeDocument/2006/relationships/image" Target="../media/image59.png"/><Relationship Id="rId6" Type="http://schemas.openxmlformats.org/officeDocument/2006/relationships/image" Target="../media/image5.png"/><Relationship Id="rId59" Type="http://schemas.openxmlformats.org/officeDocument/2006/relationships/image" Target="../media/image58.png"/><Relationship Id="rId58" Type="http://schemas.openxmlformats.org/officeDocument/2006/relationships/image" Target="../media/image57.png"/><Relationship Id="rId57" Type="http://schemas.openxmlformats.org/officeDocument/2006/relationships/image" Target="../media/image56.png"/><Relationship Id="rId56" Type="http://schemas.openxmlformats.org/officeDocument/2006/relationships/image" Target="../media/image55.png"/><Relationship Id="rId55" Type="http://schemas.openxmlformats.org/officeDocument/2006/relationships/image" Target="../media/image54.png"/><Relationship Id="rId54" Type="http://schemas.openxmlformats.org/officeDocument/2006/relationships/image" Target="../media/image53.png"/><Relationship Id="rId53" Type="http://schemas.openxmlformats.org/officeDocument/2006/relationships/image" Target="../media/image52.jpeg"/><Relationship Id="rId52" Type="http://schemas.openxmlformats.org/officeDocument/2006/relationships/image" Target="../media/image51.png"/><Relationship Id="rId51" Type="http://schemas.openxmlformats.org/officeDocument/2006/relationships/image" Target="../media/image50.jpeg"/><Relationship Id="rId50" Type="http://schemas.openxmlformats.org/officeDocument/2006/relationships/image" Target="../media/image49.jpeg"/><Relationship Id="rId5" Type="http://schemas.openxmlformats.org/officeDocument/2006/relationships/image" Target="NULL" TargetMode="External"/><Relationship Id="rId49" Type="http://schemas.openxmlformats.org/officeDocument/2006/relationships/image" Target="../media/image48.png"/><Relationship Id="rId48" Type="http://schemas.openxmlformats.org/officeDocument/2006/relationships/image" Target="../media/image47.png"/><Relationship Id="rId47" Type="http://schemas.openxmlformats.org/officeDocument/2006/relationships/image" Target="../media/image46.png"/><Relationship Id="rId46" Type="http://schemas.openxmlformats.org/officeDocument/2006/relationships/image" Target="../media/image45.png"/><Relationship Id="rId45" Type="http://schemas.openxmlformats.org/officeDocument/2006/relationships/image" Target="../media/image44.png"/><Relationship Id="rId44" Type="http://schemas.openxmlformats.org/officeDocument/2006/relationships/image" Target="../media/image43.png"/><Relationship Id="rId43" Type="http://schemas.openxmlformats.org/officeDocument/2006/relationships/image" Target="../media/image42.jpeg"/><Relationship Id="rId42" Type="http://schemas.openxmlformats.org/officeDocument/2006/relationships/image" Target="../media/image41.png"/><Relationship Id="rId41" Type="http://schemas.openxmlformats.org/officeDocument/2006/relationships/image" Target="../media/image40.png"/><Relationship Id="rId40" Type="http://schemas.openxmlformats.org/officeDocument/2006/relationships/image" Target="../media/image39.jpeg"/><Relationship Id="rId4" Type="http://schemas.openxmlformats.org/officeDocument/2006/relationships/image" Target="../media/image4.jpeg"/><Relationship Id="rId39" Type="http://schemas.openxmlformats.org/officeDocument/2006/relationships/image" Target="../media/image38.jpeg"/><Relationship Id="rId38" Type="http://schemas.openxmlformats.org/officeDocument/2006/relationships/image" Target="../media/image37.jpeg"/><Relationship Id="rId37" Type="http://schemas.openxmlformats.org/officeDocument/2006/relationships/image" Target="../media/image36.jpeg"/><Relationship Id="rId36" Type="http://schemas.openxmlformats.org/officeDocument/2006/relationships/image" Target="../media/image35.jpeg"/><Relationship Id="rId35" Type="http://schemas.openxmlformats.org/officeDocument/2006/relationships/image" Target="../media/image34.jpeg"/><Relationship Id="rId34" Type="http://schemas.openxmlformats.org/officeDocument/2006/relationships/image" Target="../media/image33.png"/><Relationship Id="rId33" Type="http://schemas.openxmlformats.org/officeDocument/2006/relationships/image" Target="../media/image32.png"/><Relationship Id="rId32" Type="http://schemas.openxmlformats.org/officeDocument/2006/relationships/image" Target="../media/image31.png"/><Relationship Id="rId31" Type="http://schemas.openxmlformats.org/officeDocument/2006/relationships/image" Target="../media/image30.png"/><Relationship Id="rId30" Type="http://schemas.openxmlformats.org/officeDocument/2006/relationships/image" Target="../media/image29.png"/><Relationship Id="rId3" Type="http://schemas.openxmlformats.org/officeDocument/2006/relationships/image" Target="../media/image3.png"/><Relationship Id="rId29" Type="http://schemas.openxmlformats.org/officeDocument/2006/relationships/image" Target="../media/image28.png"/><Relationship Id="rId28" Type="http://schemas.openxmlformats.org/officeDocument/2006/relationships/image" Target="../media/image27.png"/><Relationship Id="rId27" Type="http://schemas.openxmlformats.org/officeDocument/2006/relationships/image" Target="../media/image26.jpeg"/><Relationship Id="rId26" Type="http://schemas.openxmlformats.org/officeDocument/2006/relationships/image" Target="../media/image25.png"/><Relationship Id="rId25" Type="http://schemas.openxmlformats.org/officeDocument/2006/relationships/image" Target="../media/image24.jpeg"/><Relationship Id="rId24" Type="http://schemas.openxmlformats.org/officeDocument/2006/relationships/image" Target="../media/image23.png"/><Relationship Id="rId23" Type="http://schemas.openxmlformats.org/officeDocument/2006/relationships/image" Target="../media/image22.png"/><Relationship Id="rId22" Type="http://schemas.openxmlformats.org/officeDocument/2006/relationships/image" Target="../media/image21.png"/><Relationship Id="rId21" Type="http://schemas.openxmlformats.org/officeDocument/2006/relationships/image" Target="../media/image20.png"/><Relationship Id="rId20" Type="http://schemas.openxmlformats.org/officeDocument/2006/relationships/image" Target="../media/image19.png"/><Relationship Id="rId2" Type="http://schemas.openxmlformats.org/officeDocument/2006/relationships/image" Target="../media/image2.png"/><Relationship Id="rId19" Type="http://schemas.openxmlformats.org/officeDocument/2006/relationships/image" Target="../media/image18.jpeg"/><Relationship Id="rId18" Type="http://schemas.openxmlformats.org/officeDocument/2006/relationships/image" Target="../media/image17.png"/><Relationship Id="rId17" Type="http://schemas.openxmlformats.org/officeDocument/2006/relationships/image" Target="../media/image16.png"/><Relationship Id="rId16" Type="http://schemas.openxmlformats.org/officeDocument/2006/relationships/image" Target="../media/image15.png"/><Relationship Id="rId15" Type="http://schemas.openxmlformats.org/officeDocument/2006/relationships/image" Target="../media/image14.png"/><Relationship Id="rId14" Type="http://schemas.openxmlformats.org/officeDocument/2006/relationships/image" Target="../media/image13.png"/><Relationship Id="rId13" Type="http://schemas.openxmlformats.org/officeDocument/2006/relationships/image" Target="../media/image12.png"/><Relationship Id="rId12" Type="http://schemas.openxmlformats.org/officeDocument/2006/relationships/image" Target="../media/image11.png"/><Relationship Id="rId11" Type="http://schemas.openxmlformats.org/officeDocument/2006/relationships/image" Target="../media/image10.jpeg"/><Relationship Id="rId10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171450</xdr:colOff>
      <xdr:row>2</xdr:row>
      <xdr:rowOff>400050</xdr:rowOff>
    </xdr:from>
    <xdr:to>
      <xdr:col>7</xdr:col>
      <xdr:colOff>1123315</xdr:colOff>
      <xdr:row>2</xdr:row>
      <xdr:rowOff>1543050</xdr:rowOff>
    </xdr:to>
    <xdr:pic>
      <xdr:nvPicPr>
        <xdr:cNvPr id="78" name="图片 4" descr="1572080707(1)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926320" y="3359150"/>
          <a:ext cx="951865" cy="1143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287020</xdr:colOff>
      <xdr:row>3</xdr:row>
      <xdr:rowOff>104775</xdr:rowOff>
    </xdr:from>
    <xdr:to>
      <xdr:col>7</xdr:col>
      <xdr:colOff>693420</xdr:colOff>
      <xdr:row>3</xdr:row>
      <xdr:rowOff>1265555</xdr:rowOff>
    </xdr:to>
    <xdr:pic>
      <xdr:nvPicPr>
        <xdr:cNvPr id="79" name="图片 23" descr="4545454551515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41890" y="5781675"/>
          <a:ext cx="406400" cy="1160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371475</xdr:colOff>
      <xdr:row>42</xdr:row>
      <xdr:rowOff>66675</xdr:rowOff>
    </xdr:from>
    <xdr:to>
      <xdr:col>7</xdr:col>
      <xdr:colOff>1256030</xdr:colOff>
      <xdr:row>42</xdr:row>
      <xdr:rowOff>716915</xdr:rowOff>
    </xdr:to>
    <xdr:pic>
      <xdr:nvPicPr>
        <xdr:cNvPr id="2" name="图片 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26345" y="60086875"/>
          <a:ext cx="884555" cy="650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537210</xdr:colOff>
      <xdr:row>41</xdr:row>
      <xdr:rowOff>76200</xdr:rowOff>
    </xdr:from>
    <xdr:to>
      <xdr:col>7</xdr:col>
      <xdr:colOff>1057910</xdr:colOff>
      <xdr:row>41</xdr:row>
      <xdr:rowOff>881380</xdr:rowOff>
    </xdr:to>
    <xdr:pic>
      <xdr:nvPicPr>
        <xdr:cNvPr id="3" name="图片 2"/>
        <xdr:cNvPicPr>
          <a:picLocks noChangeAspect="1"/>
        </xdr:cNvPicPr>
      </xdr:nvPicPr>
      <xdr:blipFill>
        <a:blip r:embed="rId4" r:link="rId5"/>
        <a:stretch>
          <a:fillRect/>
        </a:stretch>
      </xdr:blipFill>
      <xdr:spPr>
        <a:xfrm>
          <a:off x="10292080" y="59080400"/>
          <a:ext cx="520700" cy="805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66675</xdr:colOff>
      <xdr:row>44</xdr:row>
      <xdr:rowOff>171450</xdr:rowOff>
    </xdr:from>
    <xdr:to>
      <xdr:col>7</xdr:col>
      <xdr:colOff>1010920</xdr:colOff>
      <xdr:row>44</xdr:row>
      <xdr:rowOff>1543685</xdr:rowOff>
    </xdr:to>
    <xdr:pic>
      <xdr:nvPicPr>
        <xdr:cNvPr id="4" name="图片 4" descr="1572332578(1)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821545" y="61969650"/>
          <a:ext cx="944245" cy="1372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533400</xdr:colOff>
      <xdr:row>62</xdr:row>
      <xdr:rowOff>63500</xdr:rowOff>
    </xdr:from>
    <xdr:to>
      <xdr:col>7</xdr:col>
      <xdr:colOff>1257300</xdr:colOff>
      <xdr:row>62</xdr:row>
      <xdr:rowOff>844550</xdr:rowOff>
    </xdr:to>
    <xdr:pic>
      <xdr:nvPicPr>
        <xdr:cNvPr id="5" name="图片 4"/>
        <xdr:cNvPicPr>
          <a:picLocks noChangeAspect="1"/>
        </xdr:cNvPicPr>
      </xdr:nvPicPr>
      <xdr:blipFill>
        <a:blip r:embed="rId7" r:link="rId5"/>
        <a:stretch>
          <a:fillRect/>
        </a:stretch>
      </xdr:blipFill>
      <xdr:spPr>
        <a:xfrm>
          <a:off x="10288270" y="81394300"/>
          <a:ext cx="723900" cy="781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66675</xdr:colOff>
      <xdr:row>60</xdr:row>
      <xdr:rowOff>142875</xdr:rowOff>
    </xdr:from>
    <xdr:to>
      <xdr:col>8</xdr:col>
      <xdr:colOff>0</xdr:colOff>
      <xdr:row>60</xdr:row>
      <xdr:rowOff>888365</xdr:rowOff>
    </xdr:to>
    <xdr:pic>
      <xdr:nvPicPr>
        <xdr:cNvPr id="6" name="图片 5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9821545" y="79073375"/>
          <a:ext cx="1343025" cy="745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333375</xdr:colOff>
      <xdr:row>59</xdr:row>
      <xdr:rowOff>127000</xdr:rowOff>
    </xdr:from>
    <xdr:to>
      <xdr:col>7</xdr:col>
      <xdr:colOff>1103630</xdr:colOff>
      <xdr:row>59</xdr:row>
      <xdr:rowOff>1022985</xdr:rowOff>
    </xdr:to>
    <xdr:pic>
      <xdr:nvPicPr>
        <xdr:cNvPr id="7" name="图片 6" descr="167970513840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088245" y="77774800"/>
          <a:ext cx="770255" cy="895985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58</xdr:row>
      <xdr:rowOff>114300</xdr:rowOff>
    </xdr:from>
    <xdr:to>
      <xdr:col>8</xdr:col>
      <xdr:colOff>0</xdr:colOff>
      <xdr:row>58</xdr:row>
      <xdr:rowOff>903605</xdr:rowOff>
    </xdr:to>
    <xdr:pic>
      <xdr:nvPicPr>
        <xdr:cNvPr id="8" name="ID_EFD446919382428084330405071B381E" descr="upload_post_object_v2_76859372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16820" y="76669900"/>
          <a:ext cx="1047750" cy="789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485775</xdr:colOff>
      <xdr:row>57</xdr:row>
      <xdr:rowOff>171450</xdr:rowOff>
    </xdr:from>
    <xdr:to>
      <xdr:col>7</xdr:col>
      <xdr:colOff>1124585</xdr:colOff>
      <xdr:row>57</xdr:row>
      <xdr:rowOff>772160</xdr:rowOff>
    </xdr:to>
    <xdr:pic>
      <xdr:nvPicPr>
        <xdr:cNvPr id="9" name="图片 8"/>
        <xdr:cNvPicPr>
          <a:picLocks noChangeAspect="1"/>
        </xdr:cNvPicPr>
      </xdr:nvPicPr>
      <xdr:blipFill>
        <a:blip r:embed="rId11" r:link="rId5"/>
        <a:stretch>
          <a:fillRect/>
        </a:stretch>
      </xdr:blipFill>
      <xdr:spPr>
        <a:xfrm>
          <a:off x="10240645" y="75888850"/>
          <a:ext cx="638810" cy="600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514350</xdr:colOff>
      <xdr:row>50</xdr:row>
      <xdr:rowOff>166370</xdr:rowOff>
    </xdr:from>
    <xdr:to>
      <xdr:col>7</xdr:col>
      <xdr:colOff>1111250</xdr:colOff>
      <xdr:row>50</xdr:row>
      <xdr:rowOff>924560</xdr:rowOff>
    </xdr:to>
    <xdr:pic>
      <xdr:nvPicPr>
        <xdr:cNvPr id="11" name="图片 10" descr="167687999525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269220" y="69724270"/>
          <a:ext cx="596900" cy="758190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53</xdr:row>
      <xdr:rowOff>85725</xdr:rowOff>
    </xdr:from>
    <xdr:to>
      <xdr:col>7</xdr:col>
      <xdr:colOff>1156335</xdr:colOff>
      <xdr:row>53</xdr:row>
      <xdr:rowOff>1034415</xdr:rowOff>
    </xdr:to>
    <xdr:pic>
      <xdr:nvPicPr>
        <xdr:cNvPr id="12" name="图片 11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116820" y="71955025"/>
          <a:ext cx="794385" cy="948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428625</xdr:colOff>
      <xdr:row>55</xdr:row>
      <xdr:rowOff>152400</xdr:rowOff>
    </xdr:from>
    <xdr:to>
      <xdr:col>7</xdr:col>
      <xdr:colOff>946150</xdr:colOff>
      <xdr:row>55</xdr:row>
      <xdr:rowOff>1257935</xdr:rowOff>
    </xdr:to>
    <xdr:pic>
      <xdr:nvPicPr>
        <xdr:cNvPr id="13" name="图片 12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83495" y="73926700"/>
          <a:ext cx="517525" cy="1105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55245</xdr:colOff>
      <xdr:row>63</xdr:row>
      <xdr:rowOff>45085</xdr:rowOff>
    </xdr:from>
    <xdr:to>
      <xdr:col>7</xdr:col>
      <xdr:colOff>1019175</xdr:colOff>
      <xdr:row>63</xdr:row>
      <xdr:rowOff>434975</xdr:rowOff>
    </xdr:to>
    <xdr:pic>
      <xdr:nvPicPr>
        <xdr:cNvPr id="14" name="图片 89"/>
        <xdr:cNvPicPr/>
      </xdr:nvPicPr>
      <xdr:blipFill>
        <a:blip r:embed="rId15">
          <a:lum/>
        </a:blip>
        <a:stretch>
          <a:fillRect/>
        </a:stretch>
      </xdr:blipFill>
      <xdr:spPr>
        <a:xfrm>
          <a:off x="9810115" y="82442685"/>
          <a:ext cx="963930" cy="389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234315</xdr:colOff>
      <xdr:row>66</xdr:row>
      <xdr:rowOff>51435</xdr:rowOff>
    </xdr:from>
    <xdr:to>
      <xdr:col>7</xdr:col>
      <xdr:colOff>952500</xdr:colOff>
      <xdr:row>66</xdr:row>
      <xdr:rowOff>902335</xdr:rowOff>
    </xdr:to>
    <xdr:pic>
      <xdr:nvPicPr>
        <xdr:cNvPr id="15" name="图片 14" descr="16715134636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9989185" y="84515960"/>
          <a:ext cx="718185" cy="850900"/>
        </a:xfrm>
        <a:prstGeom prst="rect">
          <a:avLst/>
        </a:prstGeom>
      </xdr:spPr>
    </xdr:pic>
    <xdr:clientData/>
  </xdr:twoCellAnchor>
  <xdr:twoCellAnchor editAs="oneCell">
    <xdr:from>
      <xdr:col>7</xdr:col>
      <xdr:colOff>371475</xdr:colOff>
      <xdr:row>46</xdr:row>
      <xdr:rowOff>133350</xdr:rowOff>
    </xdr:from>
    <xdr:to>
      <xdr:col>7</xdr:col>
      <xdr:colOff>1038225</xdr:colOff>
      <xdr:row>46</xdr:row>
      <xdr:rowOff>1058545</xdr:rowOff>
    </xdr:to>
    <xdr:pic>
      <xdr:nvPicPr>
        <xdr:cNvPr id="16" name="图片 15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126345" y="66376550"/>
          <a:ext cx="666750" cy="925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361950</xdr:colOff>
      <xdr:row>70</xdr:row>
      <xdr:rowOff>171450</xdr:rowOff>
    </xdr:from>
    <xdr:to>
      <xdr:col>7</xdr:col>
      <xdr:colOff>1219200</xdr:colOff>
      <xdr:row>70</xdr:row>
      <xdr:rowOff>1084580</xdr:rowOff>
    </xdr:to>
    <xdr:pic>
      <xdr:nvPicPr>
        <xdr:cNvPr id="17" name="图片 16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16820" y="90058875"/>
          <a:ext cx="857250" cy="913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304800</xdr:colOff>
      <xdr:row>69</xdr:row>
      <xdr:rowOff>38100</xdr:rowOff>
    </xdr:from>
    <xdr:to>
      <xdr:col>7</xdr:col>
      <xdr:colOff>1229360</xdr:colOff>
      <xdr:row>69</xdr:row>
      <xdr:rowOff>963930</xdr:rowOff>
    </xdr:to>
    <xdr:pic>
      <xdr:nvPicPr>
        <xdr:cNvPr id="18" name="图片 17" descr="2ef9b13e2b122731918c011f9fed2b2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059670" y="88706325"/>
          <a:ext cx="924560" cy="925830"/>
        </a:xfrm>
        <a:prstGeom prst="rect">
          <a:avLst/>
        </a:prstGeom>
      </xdr:spPr>
    </xdr:pic>
    <xdr:clientData/>
  </xdr:twoCellAnchor>
  <xdr:twoCellAnchor editAs="oneCell">
    <xdr:from>
      <xdr:col>7</xdr:col>
      <xdr:colOff>266700</xdr:colOff>
      <xdr:row>47</xdr:row>
      <xdr:rowOff>245110</xdr:rowOff>
    </xdr:from>
    <xdr:to>
      <xdr:col>8</xdr:col>
      <xdr:colOff>0</xdr:colOff>
      <xdr:row>47</xdr:row>
      <xdr:rowOff>1172845</xdr:rowOff>
    </xdr:to>
    <xdr:pic>
      <xdr:nvPicPr>
        <xdr:cNvPr id="19" name="图片 18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021570" y="67593210"/>
          <a:ext cx="1143000" cy="92773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7</xdr:col>
      <xdr:colOff>295275</xdr:colOff>
      <xdr:row>75</xdr:row>
      <xdr:rowOff>1381125</xdr:rowOff>
    </xdr:from>
    <xdr:ext cx="922655" cy="719455"/>
    <xdr:pic>
      <xdr:nvPicPr>
        <xdr:cNvPr id="20" name="Picture 3"/>
        <xdr:cNvPicPr>
          <a:picLocks noChangeAspect="1" noChangeArrowheads="1"/>
        </xdr:cNvPicPr>
      </xdr:nvPicPr>
      <xdr:blipFill>
        <a:blip r:embed="rId21" cstate="print"/>
        <a:srcRect/>
        <a:stretch>
          <a:fillRect/>
        </a:stretch>
      </xdr:blipFill>
      <xdr:spPr>
        <a:xfrm>
          <a:off x="10050145" y="102603300"/>
          <a:ext cx="922655" cy="7194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oneCellAnchor>
  <xdr:twoCellAnchor editAs="oneCell">
    <xdr:from>
      <xdr:col>7</xdr:col>
      <xdr:colOff>323850</xdr:colOff>
      <xdr:row>74</xdr:row>
      <xdr:rowOff>171450</xdr:rowOff>
    </xdr:from>
    <xdr:to>
      <xdr:col>7</xdr:col>
      <xdr:colOff>1055370</xdr:colOff>
      <xdr:row>74</xdr:row>
      <xdr:rowOff>880110</xdr:rowOff>
    </xdr:to>
    <xdr:pic>
      <xdr:nvPicPr>
        <xdr:cNvPr id="21" name="图片 1"/>
        <xdr:cNvPicPr>
          <a:picLocks noChangeArrowheads="1"/>
        </xdr:cNvPicPr>
      </xdr:nvPicPr>
      <xdr:blipFill>
        <a:blip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078720" y="99583875"/>
          <a:ext cx="73152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57150</xdr:colOff>
      <xdr:row>71</xdr:row>
      <xdr:rowOff>876300</xdr:rowOff>
    </xdr:from>
    <xdr:to>
      <xdr:col>7</xdr:col>
      <xdr:colOff>1231900</xdr:colOff>
      <xdr:row>71</xdr:row>
      <xdr:rowOff>2126615</xdr:rowOff>
    </xdr:to>
    <xdr:pic>
      <xdr:nvPicPr>
        <xdr:cNvPr id="22" name="图片 4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9812020" y="91982925"/>
          <a:ext cx="1174750" cy="1250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142875</xdr:colOff>
      <xdr:row>77</xdr:row>
      <xdr:rowOff>447675</xdr:rowOff>
    </xdr:from>
    <xdr:to>
      <xdr:col>7</xdr:col>
      <xdr:colOff>1198880</xdr:colOff>
      <xdr:row>77</xdr:row>
      <xdr:rowOff>1820545</xdr:rowOff>
    </xdr:to>
    <xdr:pic>
      <xdr:nvPicPr>
        <xdr:cNvPr id="23" name="图片 56"/>
        <xdr:cNvPicPr>
          <a:picLocks noChangeAspect="1" noChangeArrowheads="1"/>
        </xdr:cNvPicPr>
      </xdr:nvPicPr>
      <xdr:blipFill>
        <a:blip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97745" y="106556175"/>
          <a:ext cx="1056005" cy="1372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114300</xdr:colOff>
      <xdr:row>76</xdr:row>
      <xdr:rowOff>161925</xdr:rowOff>
    </xdr:from>
    <xdr:to>
      <xdr:col>7</xdr:col>
      <xdr:colOff>1186815</xdr:colOff>
      <xdr:row>76</xdr:row>
      <xdr:rowOff>1202690</xdr:rowOff>
    </xdr:to>
    <xdr:pic>
      <xdr:nvPicPr>
        <xdr:cNvPr id="24" name="图片 191" descr="C:\Users\李茂\Documents\Tencent Files\1041520470\Image\C2C\R)ME]@7`8(B@}UCNO_VVVK1.jpg"/>
        <xdr:cNvPicPr>
          <a:picLocks noChangeAspect="1" noChangeArrowheads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69170" y="104098725"/>
          <a:ext cx="1072515" cy="1040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237490</xdr:colOff>
      <xdr:row>78</xdr:row>
      <xdr:rowOff>171450</xdr:rowOff>
    </xdr:from>
    <xdr:to>
      <xdr:col>8</xdr:col>
      <xdr:colOff>0</xdr:colOff>
      <xdr:row>78</xdr:row>
      <xdr:rowOff>1320800</xdr:rowOff>
    </xdr:to>
    <xdr:pic>
      <xdr:nvPicPr>
        <xdr:cNvPr id="25" name="图片 1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9992360" y="109718475"/>
          <a:ext cx="1172210" cy="1149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190500</xdr:colOff>
      <xdr:row>79</xdr:row>
      <xdr:rowOff>1104900</xdr:rowOff>
    </xdr:from>
    <xdr:to>
      <xdr:col>7</xdr:col>
      <xdr:colOff>929640</xdr:colOff>
      <xdr:row>79</xdr:row>
      <xdr:rowOff>1844675</xdr:rowOff>
    </xdr:to>
    <xdr:pic>
      <xdr:nvPicPr>
        <xdr:cNvPr id="26" name="图片 25" descr="盲人识色手表副本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9945370" y="115176300"/>
          <a:ext cx="739140" cy="739775"/>
        </a:xfrm>
        <a:prstGeom prst="rect">
          <a:avLst/>
        </a:prstGeom>
      </xdr:spPr>
    </xdr:pic>
    <xdr:clientData/>
  </xdr:twoCellAnchor>
  <xdr:twoCellAnchor editAs="oneCell">
    <xdr:from>
      <xdr:col>7</xdr:col>
      <xdr:colOff>200025</xdr:colOff>
      <xdr:row>85</xdr:row>
      <xdr:rowOff>171450</xdr:rowOff>
    </xdr:from>
    <xdr:to>
      <xdr:col>7</xdr:col>
      <xdr:colOff>885825</xdr:colOff>
      <xdr:row>85</xdr:row>
      <xdr:rowOff>864870</xdr:rowOff>
    </xdr:to>
    <xdr:pic>
      <xdr:nvPicPr>
        <xdr:cNvPr id="27" name="图片 1"/>
        <xdr:cNvPicPr>
          <a:picLocks noChangeAspect="1" noChangeArrowheads="1"/>
        </xdr:cNvPicPr>
      </xdr:nvPicPr>
      <xdr:blipFill>
        <a:blip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954895" y="121186575"/>
          <a:ext cx="68580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38100</xdr:colOff>
      <xdr:row>86</xdr:row>
      <xdr:rowOff>171450</xdr:rowOff>
    </xdr:from>
    <xdr:to>
      <xdr:col>7</xdr:col>
      <xdr:colOff>868680</xdr:colOff>
      <xdr:row>86</xdr:row>
      <xdr:rowOff>861695</xdr:rowOff>
    </xdr:to>
    <xdr:pic>
      <xdr:nvPicPr>
        <xdr:cNvPr id="28" name="图片 106"/>
        <xdr:cNvPicPr>
          <a:picLocks noChangeAspect="1" noChangeArrowheads="1"/>
        </xdr:cNvPicPr>
      </xdr:nvPicPr>
      <xdr:blipFill>
        <a:blip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792970" y="123901200"/>
          <a:ext cx="830580" cy="6902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133350</xdr:colOff>
      <xdr:row>43</xdr:row>
      <xdr:rowOff>67945</xdr:rowOff>
    </xdr:from>
    <xdr:to>
      <xdr:col>7</xdr:col>
      <xdr:colOff>1071245</xdr:colOff>
      <xdr:row>43</xdr:row>
      <xdr:rowOff>837565</xdr:rowOff>
    </xdr:to>
    <xdr:pic>
      <xdr:nvPicPr>
        <xdr:cNvPr id="29" name="ID_03AC681312984CA89EC8FCF404606EBE" descr="upload_post_object_v2_472219475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9888220" y="60900945"/>
          <a:ext cx="937895" cy="769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57150</xdr:colOff>
      <xdr:row>72</xdr:row>
      <xdr:rowOff>400050</xdr:rowOff>
    </xdr:from>
    <xdr:to>
      <xdr:col>7</xdr:col>
      <xdr:colOff>1217930</xdr:colOff>
      <xdr:row>72</xdr:row>
      <xdr:rowOff>1329055</xdr:rowOff>
    </xdr:to>
    <xdr:pic>
      <xdr:nvPicPr>
        <xdr:cNvPr id="30" name="图片 130"/>
        <xdr:cNvPicPr>
          <a:picLocks noChangeAspect="1" noChangeArrowheads="1"/>
        </xdr:cNvPicPr>
      </xdr:nvPicPr>
      <xdr:blipFill>
        <a:blip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12020" y="96700975"/>
          <a:ext cx="1160780" cy="9290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281622</xdr:colOff>
      <xdr:row>10</xdr:row>
      <xdr:rowOff>153987</xdr:rowOff>
    </xdr:from>
    <xdr:to>
      <xdr:col>7</xdr:col>
      <xdr:colOff>1050607</xdr:colOff>
      <xdr:row>10</xdr:row>
      <xdr:rowOff>1469707</xdr:rowOff>
    </xdr:to>
    <xdr:pic>
      <xdr:nvPicPr>
        <xdr:cNvPr id="31" name="图片 35" descr="1679451353968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 rot="16200000">
          <a:off x="9762490" y="11869420"/>
          <a:ext cx="1315720" cy="768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91440</xdr:colOff>
      <xdr:row>88</xdr:row>
      <xdr:rowOff>93980</xdr:rowOff>
    </xdr:from>
    <xdr:to>
      <xdr:col>7</xdr:col>
      <xdr:colOff>1049020</xdr:colOff>
      <xdr:row>88</xdr:row>
      <xdr:rowOff>920115</xdr:rowOff>
    </xdr:to>
    <xdr:pic>
      <xdr:nvPicPr>
        <xdr:cNvPr id="33" name="图片 32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9846310" y="126062105"/>
          <a:ext cx="957580" cy="826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228600</xdr:colOff>
      <xdr:row>67</xdr:row>
      <xdr:rowOff>200025</xdr:rowOff>
    </xdr:from>
    <xdr:to>
      <xdr:col>7</xdr:col>
      <xdr:colOff>1147445</xdr:colOff>
      <xdr:row>67</xdr:row>
      <xdr:rowOff>1276985</xdr:rowOff>
    </xdr:to>
    <xdr:pic>
      <xdr:nvPicPr>
        <xdr:cNvPr id="34" name="图片 33"/>
        <xdr:cNvPicPr>
          <a:picLocks noChangeAspect="1"/>
        </xdr:cNvPicPr>
      </xdr:nvPicPr>
      <xdr:blipFill>
        <a:blip r:embed="rId34" cstate="print"/>
        <a:stretch>
          <a:fillRect/>
        </a:stretch>
      </xdr:blipFill>
      <xdr:spPr>
        <a:xfrm>
          <a:off x="9983470" y="85617050"/>
          <a:ext cx="918845" cy="1076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88900</xdr:colOff>
      <xdr:row>15</xdr:row>
      <xdr:rowOff>64135</xdr:rowOff>
    </xdr:from>
    <xdr:to>
      <xdr:col>7</xdr:col>
      <xdr:colOff>753110</xdr:colOff>
      <xdr:row>15</xdr:row>
      <xdr:rowOff>532130</xdr:rowOff>
    </xdr:to>
    <xdr:pic>
      <xdr:nvPicPr>
        <xdr:cNvPr id="36" name="Picture 38" descr="E:\5 产品\1 图片\2017圆梦产品图库\肢障辅具\记忆成人牙刷.jpg记忆成人牙刷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9843770" y="17247235"/>
          <a:ext cx="664210" cy="467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847725</xdr:colOff>
      <xdr:row>15</xdr:row>
      <xdr:rowOff>66675</xdr:rowOff>
    </xdr:from>
    <xdr:to>
      <xdr:col>8</xdr:col>
      <xdr:colOff>0</xdr:colOff>
      <xdr:row>15</xdr:row>
      <xdr:rowOff>567690</xdr:rowOff>
    </xdr:to>
    <xdr:pic>
      <xdr:nvPicPr>
        <xdr:cNvPr id="37" name="图片 36" descr="16715134636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602595" y="17249775"/>
          <a:ext cx="561975" cy="501015"/>
        </a:xfrm>
        <a:prstGeom prst="rect">
          <a:avLst/>
        </a:prstGeom>
      </xdr:spPr>
    </xdr:pic>
    <xdr:clientData/>
  </xdr:twoCellAnchor>
  <xdr:twoCellAnchor>
    <xdr:from>
      <xdr:col>7</xdr:col>
      <xdr:colOff>161925</xdr:colOff>
      <xdr:row>15</xdr:row>
      <xdr:rowOff>723900</xdr:rowOff>
    </xdr:from>
    <xdr:to>
      <xdr:col>7</xdr:col>
      <xdr:colOff>1171575</xdr:colOff>
      <xdr:row>15</xdr:row>
      <xdr:rowOff>1230630</xdr:rowOff>
    </xdr:to>
    <xdr:pic>
      <xdr:nvPicPr>
        <xdr:cNvPr id="38" name="Picture 97" descr="E:\5 产品\1 图片\2017圆梦产品图库\肢障辅具\弯柄擦背刷.jpg弯柄擦背刷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9916795" y="17907000"/>
          <a:ext cx="1009650" cy="506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109855</xdr:colOff>
      <xdr:row>14</xdr:row>
      <xdr:rowOff>28575</xdr:rowOff>
    </xdr:from>
    <xdr:to>
      <xdr:col>7</xdr:col>
      <xdr:colOff>1028065</xdr:colOff>
      <xdr:row>14</xdr:row>
      <xdr:rowOff>417195</xdr:rowOff>
    </xdr:to>
    <xdr:pic>
      <xdr:nvPicPr>
        <xdr:cNvPr id="39" name="Picture 111" descr="E:\5 产品\1 图片\2017圆梦产品图库\肢障辅具\穿脱袜器.jpg穿脱袜器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9864725" y="15649575"/>
          <a:ext cx="918210" cy="388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152400</xdr:colOff>
      <xdr:row>14</xdr:row>
      <xdr:rowOff>524510</xdr:rowOff>
    </xdr:from>
    <xdr:to>
      <xdr:col>7</xdr:col>
      <xdr:colOff>1018540</xdr:colOff>
      <xdr:row>14</xdr:row>
      <xdr:rowOff>665480</xdr:rowOff>
    </xdr:to>
    <xdr:pic>
      <xdr:nvPicPr>
        <xdr:cNvPr id="40" name="Picture 114" descr="E:\5 产品\1 图片\2017圆梦产品图库\肢障辅具\穿衣辅助杆（自有）.jpg穿衣辅助杆（自有）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9907270" y="16145510"/>
          <a:ext cx="866140" cy="140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45720</xdr:colOff>
      <xdr:row>14</xdr:row>
      <xdr:rowOff>742950</xdr:rowOff>
    </xdr:from>
    <xdr:to>
      <xdr:col>7</xdr:col>
      <xdr:colOff>840740</xdr:colOff>
      <xdr:row>14</xdr:row>
      <xdr:rowOff>1169670</xdr:rowOff>
    </xdr:to>
    <xdr:pic>
      <xdr:nvPicPr>
        <xdr:cNvPr id="41" name="Picture 118" descr="E:\5 产品\1 图片\2017圆梦产品图库\肢障辅具\拉链辅助器.jpg拉链辅助器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9800590" y="16363950"/>
          <a:ext cx="795020" cy="426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190500</xdr:colOff>
      <xdr:row>13</xdr:row>
      <xdr:rowOff>95250</xdr:rowOff>
    </xdr:from>
    <xdr:to>
      <xdr:col>7</xdr:col>
      <xdr:colOff>887095</xdr:colOff>
      <xdr:row>13</xdr:row>
      <xdr:rowOff>679450</xdr:rowOff>
    </xdr:to>
    <xdr:pic>
      <xdr:nvPicPr>
        <xdr:cNvPr id="42" name="内容占位符 3" descr="未标题-1_01.jpg"/>
        <xdr:cNvPicPr>
          <a:picLocks noGrp="1" noChangeAspect="1"/>
        </xdr:cNvPicPr>
      </xdr:nvPicPr>
      <xdr:blipFill>
        <a:blip r:embed="rId40"/>
        <a:srcRect t="25241" r="-685"/>
        <a:stretch>
          <a:fillRect/>
        </a:stretch>
      </xdr:blipFill>
      <xdr:spPr>
        <a:xfrm>
          <a:off x="9945370" y="14738350"/>
          <a:ext cx="696595" cy="584200"/>
        </a:xfrm>
        <a:prstGeom prst="rect">
          <a:avLst/>
        </a:prstGeom>
      </xdr:spPr>
    </xdr:pic>
    <xdr:clientData/>
  </xdr:twoCellAnchor>
  <xdr:twoCellAnchor editAs="oneCell">
    <xdr:from>
      <xdr:col>7</xdr:col>
      <xdr:colOff>114300</xdr:colOff>
      <xdr:row>12</xdr:row>
      <xdr:rowOff>47625</xdr:rowOff>
    </xdr:from>
    <xdr:to>
      <xdr:col>7</xdr:col>
      <xdr:colOff>1143000</xdr:colOff>
      <xdr:row>12</xdr:row>
      <xdr:rowOff>779145</xdr:rowOff>
    </xdr:to>
    <xdr:pic>
      <xdr:nvPicPr>
        <xdr:cNvPr id="43" name="图片 144" descr="C:\Users\miss\AppData\Local\Temp\企业微信截图_15571083211564.png"/>
        <xdr:cNvPicPr>
          <a:picLocks noChangeAspect="1" noChangeArrowheads="1"/>
        </xdr:cNvPicPr>
      </xdr:nvPicPr>
      <xdr:blipFill>
        <a:blip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69170" y="13865225"/>
          <a:ext cx="102870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123825</xdr:colOff>
      <xdr:row>11</xdr:row>
      <xdr:rowOff>57150</xdr:rowOff>
    </xdr:from>
    <xdr:to>
      <xdr:col>7</xdr:col>
      <xdr:colOff>1092200</xdr:colOff>
      <xdr:row>11</xdr:row>
      <xdr:rowOff>628650</xdr:rowOff>
    </xdr:to>
    <xdr:pic>
      <xdr:nvPicPr>
        <xdr:cNvPr id="44" name="图片 127" descr="C:\Users\谭芳英\Documents\WXWork\1688850559299398\Cache\Image\2020-01\企业微信截图_15784667616541.png"/>
        <xdr:cNvPicPr>
          <a:picLocks noChangeAspect="1" noChangeArrowheads="1"/>
        </xdr:cNvPicPr>
      </xdr:nvPicPr>
      <xdr:blipFill>
        <a:blip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78695" y="13074650"/>
          <a:ext cx="9683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48260</xdr:colOff>
      <xdr:row>16</xdr:row>
      <xdr:rowOff>125730</xdr:rowOff>
    </xdr:from>
    <xdr:to>
      <xdr:col>7</xdr:col>
      <xdr:colOff>1106170</xdr:colOff>
      <xdr:row>16</xdr:row>
      <xdr:rowOff>1029335</xdr:rowOff>
    </xdr:to>
    <xdr:pic>
      <xdr:nvPicPr>
        <xdr:cNvPr id="45" name="图片 39" descr="59.jpg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9803130" y="18756630"/>
          <a:ext cx="1057910" cy="9036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91440</xdr:colOff>
      <xdr:row>18</xdr:row>
      <xdr:rowOff>32385</xdr:rowOff>
    </xdr:from>
    <xdr:to>
      <xdr:col>7</xdr:col>
      <xdr:colOff>900430</xdr:colOff>
      <xdr:row>18</xdr:row>
      <xdr:rowOff>975995</xdr:rowOff>
    </xdr:to>
    <xdr:pic>
      <xdr:nvPicPr>
        <xdr:cNvPr id="46" name="图片 45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9846310" y="21558885"/>
          <a:ext cx="808990" cy="943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224155</xdr:colOff>
      <xdr:row>19</xdr:row>
      <xdr:rowOff>52070</xdr:rowOff>
    </xdr:from>
    <xdr:to>
      <xdr:col>7</xdr:col>
      <xdr:colOff>762000</xdr:colOff>
      <xdr:row>19</xdr:row>
      <xdr:rowOff>698500</xdr:rowOff>
    </xdr:to>
    <xdr:pic>
      <xdr:nvPicPr>
        <xdr:cNvPr id="47" name="图片 7" descr="1572080920(1)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9979025" y="23026370"/>
          <a:ext cx="537845" cy="6464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56515</xdr:colOff>
      <xdr:row>20</xdr:row>
      <xdr:rowOff>74295</xdr:rowOff>
    </xdr:from>
    <xdr:to>
      <xdr:col>7</xdr:col>
      <xdr:colOff>1067435</xdr:colOff>
      <xdr:row>20</xdr:row>
      <xdr:rowOff>933450</xdr:rowOff>
    </xdr:to>
    <xdr:pic>
      <xdr:nvPicPr>
        <xdr:cNvPr id="49" name="图片 48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9811385" y="24496395"/>
          <a:ext cx="1010920" cy="859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143510</xdr:colOff>
      <xdr:row>22</xdr:row>
      <xdr:rowOff>89535</xdr:rowOff>
    </xdr:from>
    <xdr:to>
      <xdr:col>7</xdr:col>
      <xdr:colOff>849630</xdr:colOff>
      <xdr:row>22</xdr:row>
      <xdr:rowOff>749935</xdr:rowOff>
    </xdr:to>
    <xdr:pic>
      <xdr:nvPicPr>
        <xdr:cNvPr id="50" name="图片 49"/>
        <xdr:cNvPicPr/>
      </xdr:nvPicPr>
      <xdr:blipFill>
        <a:blip r:embed="rId47"/>
        <a:stretch>
          <a:fillRect/>
        </a:stretch>
      </xdr:blipFill>
      <xdr:spPr>
        <a:xfrm>
          <a:off x="9898380" y="27407235"/>
          <a:ext cx="706120" cy="660400"/>
        </a:xfrm>
        <a:prstGeom prst="rect">
          <a:avLst/>
        </a:prstGeom>
      </xdr:spPr>
    </xdr:pic>
    <xdr:clientData/>
  </xdr:twoCellAnchor>
  <xdr:twoCellAnchor editAs="oneCell">
    <xdr:from>
      <xdr:col>7</xdr:col>
      <xdr:colOff>33020</xdr:colOff>
      <xdr:row>21</xdr:row>
      <xdr:rowOff>13335</xdr:rowOff>
    </xdr:from>
    <xdr:to>
      <xdr:col>7</xdr:col>
      <xdr:colOff>982345</xdr:colOff>
      <xdr:row>21</xdr:row>
      <xdr:rowOff>963930</xdr:rowOff>
    </xdr:to>
    <xdr:pic>
      <xdr:nvPicPr>
        <xdr:cNvPr id="51" name="图片 26" descr="透明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9787890" y="25883235"/>
          <a:ext cx="949325" cy="950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77470</xdr:colOff>
      <xdr:row>24</xdr:row>
      <xdr:rowOff>52705</xdr:rowOff>
    </xdr:from>
    <xdr:to>
      <xdr:col>7</xdr:col>
      <xdr:colOff>992505</xdr:colOff>
      <xdr:row>24</xdr:row>
      <xdr:rowOff>708025</xdr:rowOff>
    </xdr:to>
    <xdr:pic>
      <xdr:nvPicPr>
        <xdr:cNvPr id="52" name="图片 2"/>
        <xdr:cNvPicPr>
          <a:picLocks noChangeAspect="1" noChangeArrowheads="1"/>
        </xdr:cNvPicPr>
      </xdr:nvPicPr>
      <xdr:blipFill>
        <a:blip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832340" y="29999305"/>
          <a:ext cx="915035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106045</xdr:colOff>
      <xdr:row>23</xdr:row>
      <xdr:rowOff>65405</xdr:rowOff>
    </xdr:from>
    <xdr:to>
      <xdr:col>7</xdr:col>
      <xdr:colOff>1036320</xdr:colOff>
      <xdr:row>23</xdr:row>
      <xdr:rowOff>986155</xdr:rowOff>
    </xdr:to>
    <xdr:pic>
      <xdr:nvPicPr>
        <xdr:cNvPr id="53" name="图片 6" descr="PO0A1544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9860915" y="28830905"/>
          <a:ext cx="930275" cy="920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179705</xdr:colOff>
      <xdr:row>28</xdr:row>
      <xdr:rowOff>45085</xdr:rowOff>
    </xdr:from>
    <xdr:to>
      <xdr:col>7</xdr:col>
      <xdr:colOff>1037590</xdr:colOff>
      <xdr:row>28</xdr:row>
      <xdr:rowOff>657225</xdr:rowOff>
    </xdr:to>
    <xdr:pic>
      <xdr:nvPicPr>
        <xdr:cNvPr id="54" name="Picture 36" descr="E:\5 产品\1 图片\2017圆梦产品图库\肢障辅具\记忆成人汤勺.jpg记忆成人汤勺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9934575" y="42196385"/>
          <a:ext cx="857885" cy="612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145415</xdr:colOff>
      <xdr:row>27</xdr:row>
      <xdr:rowOff>167005</xdr:rowOff>
    </xdr:from>
    <xdr:to>
      <xdr:col>8</xdr:col>
      <xdr:colOff>0</xdr:colOff>
      <xdr:row>27</xdr:row>
      <xdr:rowOff>1299845</xdr:rowOff>
    </xdr:to>
    <xdr:pic>
      <xdr:nvPicPr>
        <xdr:cNvPr id="56" name="图片 55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9900285" y="40870505"/>
          <a:ext cx="1264285" cy="11328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149860</xdr:colOff>
      <xdr:row>29</xdr:row>
      <xdr:rowOff>61595</xdr:rowOff>
    </xdr:from>
    <xdr:to>
      <xdr:col>7</xdr:col>
      <xdr:colOff>961390</xdr:colOff>
      <xdr:row>29</xdr:row>
      <xdr:rowOff>641985</xdr:rowOff>
    </xdr:to>
    <xdr:pic>
      <xdr:nvPicPr>
        <xdr:cNvPr id="57" name="Picture 54" descr="E:\5 产品\1 图片\2017圆梦产品图库\肢障辅具\成人手带粗柄汤勺.jpg成人手带粗柄汤勺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9904730" y="43660695"/>
          <a:ext cx="811530" cy="580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312420</xdr:colOff>
      <xdr:row>68</xdr:row>
      <xdr:rowOff>112395</xdr:rowOff>
    </xdr:from>
    <xdr:to>
      <xdr:col>7</xdr:col>
      <xdr:colOff>859790</xdr:colOff>
      <xdr:row>68</xdr:row>
      <xdr:rowOff>736600</xdr:rowOff>
    </xdr:to>
    <xdr:pic>
      <xdr:nvPicPr>
        <xdr:cNvPr id="58" name="图片 57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10067290" y="87155020"/>
          <a:ext cx="547370" cy="624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171450</xdr:colOff>
      <xdr:row>94</xdr:row>
      <xdr:rowOff>219075</xdr:rowOff>
    </xdr:from>
    <xdr:to>
      <xdr:col>7</xdr:col>
      <xdr:colOff>1186180</xdr:colOff>
      <xdr:row>94</xdr:row>
      <xdr:rowOff>788670</xdr:rowOff>
    </xdr:to>
    <xdr:pic>
      <xdr:nvPicPr>
        <xdr:cNvPr id="59" name="图片 58" descr="1683689039681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9926320" y="134493000"/>
          <a:ext cx="1014730" cy="569595"/>
        </a:xfrm>
        <a:prstGeom prst="rect">
          <a:avLst/>
        </a:prstGeom>
      </xdr:spPr>
    </xdr:pic>
    <xdr:clientData/>
  </xdr:twoCellAnchor>
  <xdr:twoCellAnchor editAs="oneCell">
    <xdr:from>
      <xdr:col>7</xdr:col>
      <xdr:colOff>142875</xdr:colOff>
      <xdr:row>93</xdr:row>
      <xdr:rowOff>161925</xdr:rowOff>
    </xdr:from>
    <xdr:to>
      <xdr:col>8</xdr:col>
      <xdr:colOff>0</xdr:colOff>
      <xdr:row>93</xdr:row>
      <xdr:rowOff>974090</xdr:rowOff>
    </xdr:to>
    <xdr:pic>
      <xdr:nvPicPr>
        <xdr:cNvPr id="60" name="图片 59" descr="1683681928073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9897745" y="133254750"/>
          <a:ext cx="1266825" cy="812165"/>
        </a:xfrm>
        <a:prstGeom prst="rect">
          <a:avLst/>
        </a:prstGeom>
      </xdr:spPr>
    </xdr:pic>
    <xdr:clientData/>
  </xdr:twoCellAnchor>
  <xdr:twoCellAnchor editAs="oneCell">
    <xdr:from>
      <xdr:col>7</xdr:col>
      <xdr:colOff>545465</xdr:colOff>
      <xdr:row>92</xdr:row>
      <xdr:rowOff>66675</xdr:rowOff>
    </xdr:from>
    <xdr:to>
      <xdr:col>7</xdr:col>
      <xdr:colOff>1138555</xdr:colOff>
      <xdr:row>93</xdr:row>
      <xdr:rowOff>26035</xdr:rowOff>
    </xdr:to>
    <xdr:pic>
      <xdr:nvPicPr>
        <xdr:cNvPr id="61" name="图片 60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10300335" y="132156200"/>
          <a:ext cx="593090" cy="962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472440</xdr:colOff>
      <xdr:row>91</xdr:row>
      <xdr:rowOff>171450</xdr:rowOff>
    </xdr:from>
    <xdr:to>
      <xdr:col>7</xdr:col>
      <xdr:colOff>1065530</xdr:colOff>
      <xdr:row>91</xdr:row>
      <xdr:rowOff>1134110</xdr:rowOff>
    </xdr:to>
    <xdr:pic>
      <xdr:nvPicPr>
        <xdr:cNvPr id="62" name="图片 61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10227310" y="131067175"/>
          <a:ext cx="593090" cy="962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7</xdr:col>
      <xdr:colOff>457200</xdr:colOff>
      <xdr:row>90</xdr:row>
      <xdr:rowOff>161925</xdr:rowOff>
    </xdr:from>
    <xdr:to>
      <xdr:col>7</xdr:col>
      <xdr:colOff>1175385</xdr:colOff>
      <xdr:row>90</xdr:row>
      <xdr:rowOff>701675</xdr:rowOff>
    </xdr:to>
    <xdr:pic>
      <xdr:nvPicPr>
        <xdr:cNvPr id="63" name="图片 62" descr="1590479147(1)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10212070" y="130168650"/>
          <a:ext cx="718185" cy="539750"/>
        </a:xfrm>
        <a:prstGeom prst="rect">
          <a:avLst/>
        </a:prstGeom>
      </xdr:spPr>
    </xdr:pic>
    <xdr:clientData/>
  </xdr:twoCellAnchor>
  <xdr:twoCellAnchor editAs="oneCell">
    <xdr:from>
      <xdr:col>7</xdr:col>
      <xdr:colOff>219075</xdr:colOff>
      <xdr:row>95</xdr:row>
      <xdr:rowOff>85725</xdr:rowOff>
    </xdr:from>
    <xdr:to>
      <xdr:col>8</xdr:col>
      <xdr:colOff>0</xdr:colOff>
      <xdr:row>95</xdr:row>
      <xdr:rowOff>941705</xdr:rowOff>
    </xdr:to>
    <xdr:pic>
      <xdr:nvPicPr>
        <xdr:cNvPr id="64" name="图片 63" descr="1679463688608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9973945" y="135540750"/>
          <a:ext cx="1190625" cy="855980"/>
        </a:xfrm>
        <a:prstGeom prst="rect">
          <a:avLst/>
        </a:prstGeom>
      </xdr:spPr>
    </xdr:pic>
    <xdr:clientData/>
  </xdr:twoCellAnchor>
  <xdr:twoCellAnchor editAs="oneCell">
    <xdr:from>
      <xdr:col>7</xdr:col>
      <xdr:colOff>447675</xdr:colOff>
      <xdr:row>97</xdr:row>
      <xdr:rowOff>114300</xdr:rowOff>
    </xdr:from>
    <xdr:to>
      <xdr:col>7</xdr:col>
      <xdr:colOff>1127760</xdr:colOff>
      <xdr:row>97</xdr:row>
      <xdr:rowOff>827405</xdr:rowOff>
    </xdr:to>
    <xdr:pic>
      <xdr:nvPicPr>
        <xdr:cNvPr id="65" name="ID_C63833D1BB0E4E3D960E092EF7399053" descr="upload_post_object_v2_661261705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10202545" y="137804525"/>
          <a:ext cx="680085" cy="7131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450215</xdr:colOff>
      <xdr:row>96</xdr:row>
      <xdr:rowOff>123825</xdr:rowOff>
    </xdr:from>
    <xdr:to>
      <xdr:col>7</xdr:col>
      <xdr:colOff>1095375</xdr:colOff>
      <xdr:row>96</xdr:row>
      <xdr:rowOff>826135</xdr:rowOff>
    </xdr:to>
    <xdr:pic>
      <xdr:nvPicPr>
        <xdr:cNvPr id="66" name="图片 65"/>
        <xdr:cNvPicPr>
          <a:picLocks noChangeAspect="1"/>
        </xdr:cNvPicPr>
      </xdr:nvPicPr>
      <xdr:blipFill>
        <a:blip r:embed="rId61" r:link="rId5"/>
        <a:stretch>
          <a:fillRect/>
        </a:stretch>
      </xdr:blipFill>
      <xdr:spPr>
        <a:xfrm>
          <a:off x="10205085" y="136759950"/>
          <a:ext cx="645160" cy="702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266700</xdr:colOff>
      <xdr:row>98</xdr:row>
      <xdr:rowOff>122555</xdr:rowOff>
    </xdr:from>
    <xdr:to>
      <xdr:col>7</xdr:col>
      <xdr:colOff>1125220</xdr:colOff>
      <xdr:row>98</xdr:row>
      <xdr:rowOff>1033780</xdr:rowOff>
    </xdr:to>
    <xdr:pic>
      <xdr:nvPicPr>
        <xdr:cNvPr id="67" name="图片 66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10021570" y="138917680"/>
          <a:ext cx="858520" cy="911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342900</xdr:colOff>
      <xdr:row>99</xdr:row>
      <xdr:rowOff>114300</xdr:rowOff>
    </xdr:from>
    <xdr:to>
      <xdr:col>7</xdr:col>
      <xdr:colOff>1248410</xdr:colOff>
      <xdr:row>99</xdr:row>
      <xdr:rowOff>704850</xdr:rowOff>
    </xdr:to>
    <xdr:pic>
      <xdr:nvPicPr>
        <xdr:cNvPr id="68" name="图片 67" descr="1676859708425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10097770" y="140115925"/>
          <a:ext cx="905510" cy="590550"/>
        </a:xfrm>
        <a:prstGeom prst="rect">
          <a:avLst/>
        </a:prstGeom>
      </xdr:spPr>
    </xdr:pic>
    <xdr:clientData/>
  </xdr:twoCellAnchor>
  <xdr:twoCellAnchor editAs="oneCell">
    <xdr:from>
      <xdr:col>7</xdr:col>
      <xdr:colOff>295275</xdr:colOff>
      <xdr:row>104</xdr:row>
      <xdr:rowOff>171450</xdr:rowOff>
    </xdr:from>
    <xdr:to>
      <xdr:col>7</xdr:col>
      <xdr:colOff>1263650</xdr:colOff>
      <xdr:row>104</xdr:row>
      <xdr:rowOff>761365</xdr:rowOff>
    </xdr:to>
    <xdr:pic>
      <xdr:nvPicPr>
        <xdr:cNvPr id="69" name="图片 4" descr="1590478394(1)"/>
        <xdr:cNvPicPr>
          <a:picLocks noChangeAspect="1"/>
        </xdr:cNvPicPr>
      </xdr:nvPicPr>
      <xdr:blipFill>
        <a:blip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0050145" y="144091025"/>
          <a:ext cx="968375" cy="589915"/>
        </a:xfrm>
        <a:prstGeom prst="rect">
          <a:avLst/>
        </a:prstGeom>
      </xdr:spPr>
    </xdr:pic>
    <xdr:clientData fPrintsWithSheet="0" fLocksWithSheet="0"/>
  </xdr:twoCellAnchor>
  <xdr:twoCellAnchor editAs="oneCell">
    <xdr:from>
      <xdr:col>7</xdr:col>
      <xdr:colOff>457200</xdr:colOff>
      <xdr:row>102</xdr:row>
      <xdr:rowOff>171450</xdr:rowOff>
    </xdr:from>
    <xdr:to>
      <xdr:col>7</xdr:col>
      <xdr:colOff>1105535</xdr:colOff>
      <xdr:row>102</xdr:row>
      <xdr:rowOff>779780</xdr:rowOff>
    </xdr:to>
    <xdr:pic>
      <xdr:nvPicPr>
        <xdr:cNvPr id="70" name="图片 69" descr="1679463838952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10212070" y="142840075"/>
          <a:ext cx="648335" cy="608330"/>
        </a:xfrm>
        <a:prstGeom prst="rect">
          <a:avLst/>
        </a:prstGeom>
      </xdr:spPr>
    </xdr:pic>
    <xdr:clientData/>
  </xdr:twoCellAnchor>
  <xdr:twoCellAnchor editAs="oneCell">
    <xdr:from>
      <xdr:col>7</xdr:col>
      <xdr:colOff>171450</xdr:colOff>
      <xdr:row>101</xdr:row>
      <xdr:rowOff>200025</xdr:rowOff>
    </xdr:from>
    <xdr:to>
      <xdr:col>7</xdr:col>
      <xdr:colOff>1191260</xdr:colOff>
      <xdr:row>101</xdr:row>
      <xdr:rowOff>847725</xdr:rowOff>
    </xdr:to>
    <xdr:pic>
      <xdr:nvPicPr>
        <xdr:cNvPr id="71" name="图片 70" descr="1671513835029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9926320" y="141814550"/>
          <a:ext cx="1019810" cy="647700"/>
        </a:xfrm>
        <a:prstGeom prst="rect">
          <a:avLst/>
        </a:prstGeom>
      </xdr:spPr>
    </xdr:pic>
    <xdr:clientData/>
  </xdr:twoCellAnchor>
  <xdr:twoCellAnchor editAs="oneCell">
    <xdr:from>
      <xdr:col>7</xdr:col>
      <xdr:colOff>257175</xdr:colOff>
      <xdr:row>105</xdr:row>
      <xdr:rowOff>152400</xdr:rowOff>
    </xdr:from>
    <xdr:to>
      <xdr:col>7</xdr:col>
      <xdr:colOff>904875</xdr:colOff>
      <xdr:row>105</xdr:row>
      <xdr:rowOff>762635</xdr:rowOff>
    </xdr:to>
    <xdr:pic>
      <xdr:nvPicPr>
        <xdr:cNvPr id="72" name="图片 71"/>
        <xdr:cNvPicPr>
          <a:picLocks noChangeAspect="1"/>
        </xdr:cNvPicPr>
      </xdr:nvPicPr>
      <xdr:blipFill>
        <a:blip r:embed="rId67" r:link="rId5"/>
        <a:stretch>
          <a:fillRect/>
        </a:stretch>
      </xdr:blipFill>
      <xdr:spPr>
        <a:xfrm>
          <a:off x="10012045" y="144960975"/>
          <a:ext cx="647700" cy="610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190500</xdr:colOff>
      <xdr:row>108</xdr:row>
      <xdr:rowOff>171450</xdr:rowOff>
    </xdr:from>
    <xdr:to>
      <xdr:col>8</xdr:col>
      <xdr:colOff>0</xdr:colOff>
      <xdr:row>108</xdr:row>
      <xdr:rowOff>725170</xdr:rowOff>
    </xdr:to>
    <xdr:pic>
      <xdr:nvPicPr>
        <xdr:cNvPr id="73" name="图片 72" descr="1671514046596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9945370" y="147634325"/>
          <a:ext cx="1219200" cy="553720"/>
        </a:xfrm>
        <a:prstGeom prst="rect">
          <a:avLst/>
        </a:prstGeom>
      </xdr:spPr>
    </xdr:pic>
    <xdr:clientData/>
  </xdr:twoCellAnchor>
  <xdr:twoCellAnchor editAs="oneCell">
    <xdr:from>
      <xdr:col>7</xdr:col>
      <xdr:colOff>228600</xdr:colOff>
      <xdr:row>107</xdr:row>
      <xdr:rowOff>76200</xdr:rowOff>
    </xdr:from>
    <xdr:to>
      <xdr:col>7</xdr:col>
      <xdr:colOff>1248410</xdr:colOff>
      <xdr:row>108</xdr:row>
      <xdr:rowOff>12700</xdr:rowOff>
    </xdr:to>
    <xdr:pic>
      <xdr:nvPicPr>
        <xdr:cNvPr id="74" name="图片 73" descr="1671513835029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9983470" y="146827875"/>
          <a:ext cx="1019810" cy="647700"/>
        </a:xfrm>
        <a:prstGeom prst="rect">
          <a:avLst/>
        </a:prstGeom>
      </xdr:spPr>
    </xdr:pic>
    <xdr:clientData/>
  </xdr:twoCellAnchor>
  <xdr:twoCellAnchor editAs="oneCell">
    <xdr:from>
      <xdr:col>7</xdr:col>
      <xdr:colOff>294640</xdr:colOff>
      <xdr:row>106</xdr:row>
      <xdr:rowOff>85725</xdr:rowOff>
    </xdr:from>
    <xdr:to>
      <xdr:col>8</xdr:col>
      <xdr:colOff>0</xdr:colOff>
      <xdr:row>106</xdr:row>
      <xdr:rowOff>711835</xdr:rowOff>
    </xdr:to>
    <xdr:pic>
      <xdr:nvPicPr>
        <xdr:cNvPr id="75" name="图片 74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10049510" y="146011900"/>
          <a:ext cx="1115060" cy="626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314325</xdr:colOff>
      <xdr:row>110</xdr:row>
      <xdr:rowOff>165100</xdr:rowOff>
    </xdr:from>
    <xdr:to>
      <xdr:col>7</xdr:col>
      <xdr:colOff>1038225</xdr:colOff>
      <xdr:row>110</xdr:row>
      <xdr:rowOff>889000</xdr:rowOff>
    </xdr:to>
    <xdr:pic>
      <xdr:nvPicPr>
        <xdr:cNvPr id="76" name="图片 75"/>
        <xdr:cNvPicPr>
          <a:picLocks noChangeAspect="1"/>
        </xdr:cNvPicPr>
      </xdr:nvPicPr>
      <xdr:blipFill>
        <a:blip r:embed="rId70" r:link="rId5"/>
        <a:stretch>
          <a:fillRect/>
        </a:stretch>
      </xdr:blipFill>
      <xdr:spPr>
        <a:xfrm>
          <a:off x="10069195" y="149545675"/>
          <a:ext cx="723900" cy="723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438150</xdr:colOff>
      <xdr:row>109</xdr:row>
      <xdr:rowOff>171450</xdr:rowOff>
    </xdr:from>
    <xdr:to>
      <xdr:col>7</xdr:col>
      <xdr:colOff>1162050</xdr:colOff>
      <xdr:row>109</xdr:row>
      <xdr:rowOff>895350</xdr:rowOff>
    </xdr:to>
    <xdr:pic>
      <xdr:nvPicPr>
        <xdr:cNvPr id="77" name="图片 76"/>
        <xdr:cNvPicPr>
          <a:picLocks noChangeAspect="1"/>
        </xdr:cNvPicPr>
      </xdr:nvPicPr>
      <xdr:blipFill>
        <a:blip r:embed="rId70" r:link="rId5"/>
        <a:stretch>
          <a:fillRect/>
        </a:stretch>
      </xdr:blipFill>
      <xdr:spPr>
        <a:xfrm>
          <a:off x="10193020" y="148497925"/>
          <a:ext cx="723900" cy="723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180975</xdr:colOff>
      <xdr:row>112</xdr:row>
      <xdr:rowOff>28575</xdr:rowOff>
    </xdr:from>
    <xdr:to>
      <xdr:col>7</xdr:col>
      <xdr:colOff>1263650</xdr:colOff>
      <xdr:row>112</xdr:row>
      <xdr:rowOff>858520</xdr:rowOff>
    </xdr:to>
    <xdr:pic>
      <xdr:nvPicPr>
        <xdr:cNvPr id="80" name="图片 79" descr="1683697187345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9935845" y="150704550"/>
          <a:ext cx="1082675" cy="829945"/>
        </a:xfrm>
        <a:prstGeom prst="rect">
          <a:avLst/>
        </a:prstGeom>
      </xdr:spPr>
    </xdr:pic>
    <xdr:clientData/>
  </xdr:twoCellAnchor>
  <xdr:twoCellAnchor editAs="oneCell">
    <xdr:from>
      <xdr:col>7</xdr:col>
      <xdr:colOff>219075</xdr:colOff>
      <xdr:row>115</xdr:row>
      <xdr:rowOff>66675</xdr:rowOff>
    </xdr:from>
    <xdr:to>
      <xdr:col>8</xdr:col>
      <xdr:colOff>0</xdr:colOff>
      <xdr:row>115</xdr:row>
      <xdr:rowOff>706755</xdr:rowOff>
    </xdr:to>
    <xdr:pic>
      <xdr:nvPicPr>
        <xdr:cNvPr id="81" name="图片 80" descr="1676880175769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9973945" y="153854150"/>
          <a:ext cx="1190625" cy="640080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314325</xdr:colOff>
      <xdr:row>114</xdr:row>
      <xdr:rowOff>171450</xdr:rowOff>
    </xdr:from>
    <xdr:to>
      <xdr:col>8</xdr:col>
      <xdr:colOff>0</xdr:colOff>
      <xdr:row>114</xdr:row>
      <xdr:rowOff>638810</xdr:rowOff>
    </xdr:to>
    <xdr:pic>
      <xdr:nvPicPr>
        <xdr:cNvPr id="82" name="图片 81"/>
        <xdr:cNvPicPr>
          <a:picLocks noChangeAspect="1"/>
        </xdr:cNvPicPr>
      </xdr:nvPicPr>
      <xdr:blipFill>
        <a:blip r:embed="rId73" r:link="rId5"/>
        <a:stretch>
          <a:fillRect/>
        </a:stretch>
      </xdr:blipFill>
      <xdr:spPr>
        <a:xfrm>
          <a:off x="10069195" y="153006425"/>
          <a:ext cx="1095375" cy="467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276225</xdr:colOff>
      <xdr:row>116</xdr:row>
      <xdr:rowOff>57150</xdr:rowOff>
    </xdr:from>
    <xdr:to>
      <xdr:col>7</xdr:col>
      <xdr:colOff>1066165</xdr:colOff>
      <xdr:row>116</xdr:row>
      <xdr:rowOff>1335405</xdr:rowOff>
    </xdr:to>
    <xdr:pic>
      <xdr:nvPicPr>
        <xdr:cNvPr id="83" name="图片 82" descr="1671514643522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10031095" y="154835225"/>
          <a:ext cx="789940" cy="12782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314325</xdr:colOff>
      <xdr:row>157</xdr:row>
      <xdr:rowOff>76200</xdr:rowOff>
    </xdr:from>
    <xdr:to>
      <xdr:col>7</xdr:col>
      <xdr:colOff>1229360</xdr:colOff>
      <xdr:row>157</xdr:row>
      <xdr:rowOff>1121410</xdr:rowOff>
    </xdr:to>
    <xdr:pic>
      <xdr:nvPicPr>
        <xdr:cNvPr id="84" name="图片 83"/>
        <xdr:cNvPicPr>
          <a:picLocks noChangeAspect="1"/>
        </xdr:cNvPicPr>
      </xdr:nvPicPr>
      <xdr:blipFill>
        <a:blip r:embed="rId75" r:link="rId5"/>
        <a:stretch>
          <a:fillRect/>
        </a:stretch>
      </xdr:blipFill>
      <xdr:spPr>
        <a:xfrm>
          <a:off x="10069195" y="171846875"/>
          <a:ext cx="915035" cy="1045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57150</xdr:colOff>
      <xdr:row>158</xdr:row>
      <xdr:rowOff>165100</xdr:rowOff>
    </xdr:from>
    <xdr:to>
      <xdr:col>8</xdr:col>
      <xdr:colOff>0</xdr:colOff>
      <xdr:row>158</xdr:row>
      <xdr:rowOff>1038860</xdr:rowOff>
    </xdr:to>
    <xdr:pic>
      <xdr:nvPicPr>
        <xdr:cNvPr id="85" name="图片 84"/>
        <xdr:cNvPicPr>
          <a:picLocks noChangeAspect="1"/>
        </xdr:cNvPicPr>
      </xdr:nvPicPr>
      <xdr:blipFill>
        <a:blip r:embed="rId76"/>
        <a:stretch>
          <a:fillRect/>
        </a:stretch>
      </xdr:blipFill>
      <xdr:spPr>
        <a:xfrm>
          <a:off x="9812020" y="173116875"/>
          <a:ext cx="1352550" cy="873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161925</xdr:colOff>
      <xdr:row>156</xdr:row>
      <xdr:rowOff>66040</xdr:rowOff>
    </xdr:from>
    <xdr:to>
      <xdr:col>7</xdr:col>
      <xdr:colOff>1083310</xdr:colOff>
      <xdr:row>156</xdr:row>
      <xdr:rowOff>932180</xdr:rowOff>
    </xdr:to>
    <xdr:pic>
      <xdr:nvPicPr>
        <xdr:cNvPr id="86" name="图片 85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9916795" y="170846115"/>
          <a:ext cx="921385" cy="866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466090</xdr:colOff>
      <xdr:row>160</xdr:row>
      <xdr:rowOff>201295</xdr:rowOff>
    </xdr:from>
    <xdr:to>
      <xdr:col>7</xdr:col>
      <xdr:colOff>1058545</xdr:colOff>
      <xdr:row>160</xdr:row>
      <xdr:rowOff>940435</xdr:rowOff>
    </xdr:to>
    <xdr:pic>
      <xdr:nvPicPr>
        <xdr:cNvPr id="87" name="图片 86" descr="1679465865381"/>
        <xdr:cNvPicPr>
          <a:picLocks noChangeAspect="1"/>
        </xdr:cNvPicPr>
      </xdr:nvPicPr>
      <xdr:blipFill>
        <a:blip r:embed="rId78"/>
        <a:stretch>
          <a:fillRect/>
        </a:stretch>
      </xdr:blipFill>
      <xdr:spPr>
        <a:xfrm>
          <a:off x="10220960" y="174791370"/>
          <a:ext cx="592455" cy="739140"/>
        </a:xfrm>
        <a:prstGeom prst="rect">
          <a:avLst/>
        </a:prstGeom>
      </xdr:spPr>
    </xdr:pic>
    <xdr:clientData/>
  </xdr:twoCellAnchor>
  <xdr:twoCellAnchor editAs="oneCell">
    <xdr:from>
      <xdr:col>6</xdr:col>
      <xdr:colOff>676275</xdr:colOff>
      <xdr:row>220</xdr:row>
      <xdr:rowOff>257175</xdr:rowOff>
    </xdr:from>
    <xdr:to>
      <xdr:col>8</xdr:col>
      <xdr:colOff>0</xdr:colOff>
      <xdr:row>220</xdr:row>
      <xdr:rowOff>1106170</xdr:rowOff>
    </xdr:to>
    <xdr:pic>
      <xdr:nvPicPr>
        <xdr:cNvPr id="88" name="图片 87"/>
        <xdr:cNvPicPr>
          <a:picLocks noChangeAspect="1"/>
        </xdr:cNvPicPr>
      </xdr:nvPicPr>
      <xdr:blipFill>
        <a:blip r:embed="rId79"/>
        <a:stretch>
          <a:fillRect/>
        </a:stretch>
      </xdr:blipFill>
      <xdr:spPr>
        <a:xfrm>
          <a:off x="9745345" y="203028550"/>
          <a:ext cx="1419225" cy="848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85725</xdr:colOff>
      <xdr:row>219</xdr:row>
      <xdr:rowOff>190500</xdr:rowOff>
    </xdr:from>
    <xdr:to>
      <xdr:col>7</xdr:col>
      <xdr:colOff>1238250</xdr:colOff>
      <xdr:row>219</xdr:row>
      <xdr:rowOff>835660</xdr:rowOff>
    </xdr:to>
    <xdr:pic>
      <xdr:nvPicPr>
        <xdr:cNvPr id="89" name="图片 88"/>
        <xdr:cNvPicPr>
          <a:picLocks noChangeAspect="1"/>
        </xdr:cNvPicPr>
      </xdr:nvPicPr>
      <xdr:blipFill>
        <a:blip r:embed="rId80"/>
        <a:stretch>
          <a:fillRect/>
        </a:stretch>
      </xdr:blipFill>
      <xdr:spPr>
        <a:xfrm>
          <a:off x="9840595" y="201933175"/>
          <a:ext cx="1152525" cy="645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400050</xdr:colOff>
      <xdr:row>218</xdr:row>
      <xdr:rowOff>28575</xdr:rowOff>
    </xdr:from>
    <xdr:to>
      <xdr:col>7</xdr:col>
      <xdr:colOff>1123950</xdr:colOff>
      <xdr:row>218</xdr:row>
      <xdr:rowOff>828675</xdr:rowOff>
    </xdr:to>
    <xdr:pic>
      <xdr:nvPicPr>
        <xdr:cNvPr id="90" name="图片 89"/>
        <xdr:cNvPicPr>
          <a:picLocks noChangeAspect="1"/>
        </xdr:cNvPicPr>
      </xdr:nvPicPr>
      <xdr:blipFill>
        <a:blip r:embed="rId81" r:link="rId5"/>
        <a:stretch>
          <a:fillRect/>
        </a:stretch>
      </xdr:blipFill>
      <xdr:spPr>
        <a:xfrm>
          <a:off x="10154920" y="200767950"/>
          <a:ext cx="723900" cy="800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419100</xdr:colOff>
      <xdr:row>217</xdr:row>
      <xdr:rowOff>161925</xdr:rowOff>
    </xdr:from>
    <xdr:to>
      <xdr:col>7</xdr:col>
      <xdr:colOff>1050290</xdr:colOff>
      <xdr:row>217</xdr:row>
      <xdr:rowOff>732790</xdr:rowOff>
    </xdr:to>
    <xdr:pic>
      <xdr:nvPicPr>
        <xdr:cNvPr id="91" name="图片 90"/>
        <xdr:cNvPicPr>
          <a:picLocks noChangeAspect="1"/>
        </xdr:cNvPicPr>
      </xdr:nvPicPr>
      <xdr:blipFill>
        <a:blip r:embed="rId82"/>
        <a:stretch>
          <a:fillRect/>
        </a:stretch>
      </xdr:blipFill>
      <xdr:spPr>
        <a:xfrm>
          <a:off x="10173970" y="199707500"/>
          <a:ext cx="631190" cy="570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161925</xdr:colOff>
      <xdr:row>216</xdr:row>
      <xdr:rowOff>66675</xdr:rowOff>
    </xdr:from>
    <xdr:to>
      <xdr:col>8</xdr:col>
      <xdr:colOff>31750</xdr:colOff>
      <xdr:row>216</xdr:row>
      <xdr:rowOff>917575</xdr:rowOff>
    </xdr:to>
    <xdr:pic>
      <xdr:nvPicPr>
        <xdr:cNvPr id="92" name="图片 91"/>
        <xdr:cNvPicPr>
          <a:picLocks noChangeAspect="1"/>
        </xdr:cNvPicPr>
      </xdr:nvPicPr>
      <xdr:blipFill>
        <a:blip r:embed="rId83"/>
        <a:stretch>
          <a:fillRect/>
        </a:stretch>
      </xdr:blipFill>
      <xdr:spPr>
        <a:xfrm>
          <a:off x="9916795" y="198570850"/>
          <a:ext cx="1279525" cy="850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238125</xdr:colOff>
      <xdr:row>215</xdr:row>
      <xdr:rowOff>152400</xdr:rowOff>
    </xdr:from>
    <xdr:to>
      <xdr:col>7</xdr:col>
      <xdr:colOff>1238250</xdr:colOff>
      <xdr:row>215</xdr:row>
      <xdr:rowOff>875665</xdr:rowOff>
    </xdr:to>
    <xdr:pic>
      <xdr:nvPicPr>
        <xdr:cNvPr id="93" name="图片 92"/>
        <xdr:cNvPicPr>
          <a:picLocks noChangeAspect="1"/>
        </xdr:cNvPicPr>
      </xdr:nvPicPr>
      <xdr:blipFill>
        <a:blip r:embed="rId84"/>
        <a:stretch>
          <a:fillRect/>
        </a:stretch>
      </xdr:blipFill>
      <xdr:spPr>
        <a:xfrm>
          <a:off x="9992995" y="197780275"/>
          <a:ext cx="1000125" cy="723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666750</xdr:colOff>
      <xdr:row>226</xdr:row>
      <xdr:rowOff>196850</xdr:rowOff>
    </xdr:from>
    <xdr:to>
      <xdr:col>8</xdr:col>
      <xdr:colOff>0</xdr:colOff>
      <xdr:row>226</xdr:row>
      <xdr:rowOff>879475</xdr:rowOff>
    </xdr:to>
    <xdr:pic>
      <xdr:nvPicPr>
        <xdr:cNvPr id="94" name="图片 93"/>
        <xdr:cNvPicPr>
          <a:picLocks noChangeAspect="1"/>
        </xdr:cNvPicPr>
      </xdr:nvPicPr>
      <xdr:blipFill>
        <a:blip r:embed="rId85"/>
        <a:stretch>
          <a:fillRect/>
        </a:stretch>
      </xdr:blipFill>
      <xdr:spPr>
        <a:xfrm>
          <a:off x="9735820" y="211540725"/>
          <a:ext cx="1428750" cy="682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352425</xdr:colOff>
      <xdr:row>228</xdr:row>
      <xdr:rowOff>92075</xdr:rowOff>
    </xdr:from>
    <xdr:to>
      <xdr:col>8</xdr:col>
      <xdr:colOff>0</xdr:colOff>
      <xdr:row>228</xdr:row>
      <xdr:rowOff>986790</xdr:rowOff>
    </xdr:to>
    <xdr:pic>
      <xdr:nvPicPr>
        <xdr:cNvPr id="96" name="图片 95" descr="646770334d365ea0a01cb71e8b9fbe9"/>
        <xdr:cNvPicPr>
          <a:picLocks noChangeAspect="1"/>
        </xdr:cNvPicPr>
      </xdr:nvPicPr>
      <xdr:blipFill>
        <a:blip r:embed="rId86"/>
        <a:stretch>
          <a:fillRect/>
        </a:stretch>
      </xdr:blipFill>
      <xdr:spPr>
        <a:xfrm>
          <a:off x="10107295" y="214268050"/>
          <a:ext cx="1057275" cy="894715"/>
        </a:xfrm>
        <a:prstGeom prst="rect">
          <a:avLst/>
        </a:prstGeom>
      </xdr:spPr>
    </xdr:pic>
    <xdr:clientData/>
  </xdr:twoCellAnchor>
  <xdr:twoCellAnchor editAs="oneCell">
    <xdr:from>
      <xdr:col>7</xdr:col>
      <xdr:colOff>88900</xdr:colOff>
      <xdr:row>26</xdr:row>
      <xdr:rowOff>678180</xdr:rowOff>
    </xdr:from>
    <xdr:to>
      <xdr:col>7</xdr:col>
      <xdr:colOff>1105535</xdr:colOff>
      <xdr:row>26</xdr:row>
      <xdr:rowOff>1725295</xdr:rowOff>
    </xdr:to>
    <xdr:pic>
      <xdr:nvPicPr>
        <xdr:cNvPr id="48" name="图片 22"/>
        <xdr:cNvPicPr/>
      </xdr:nvPicPr>
      <xdr:blipFill>
        <a:blip r:embed="rId87"/>
        <a:stretch>
          <a:fillRect/>
        </a:stretch>
      </xdr:blipFill>
      <xdr:spPr>
        <a:xfrm>
          <a:off x="9843770" y="36923980"/>
          <a:ext cx="1016635" cy="1047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485775</xdr:colOff>
      <xdr:row>240</xdr:row>
      <xdr:rowOff>85090</xdr:rowOff>
    </xdr:from>
    <xdr:to>
      <xdr:col>7</xdr:col>
      <xdr:colOff>1200785</xdr:colOff>
      <xdr:row>240</xdr:row>
      <xdr:rowOff>655320</xdr:rowOff>
    </xdr:to>
    <xdr:pic>
      <xdr:nvPicPr>
        <xdr:cNvPr id="95" name="图片 94"/>
        <xdr:cNvPicPr>
          <a:picLocks noChangeAspect="1"/>
        </xdr:cNvPicPr>
      </xdr:nvPicPr>
      <xdr:blipFill>
        <a:blip r:embed="rId88"/>
        <a:stretch>
          <a:fillRect/>
        </a:stretch>
      </xdr:blipFill>
      <xdr:spPr>
        <a:xfrm>
          <a:off x="10240645" y="229374065"/>
          <a:ext cx="715010" cy="570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288925</xdr:colOff>
      <xdr:row>236</xdr:row>
      <xdr:rowOff>101600</xdr:rowOff>
    </xdr:from>
    <xdr:to>
      <xdr:col>8</xdr:col>
      <xdr:colOff>0</xdr:colOff>
      <xdr:row>236</xdr:row>
      <xdr:rowOff>916940</xdr:rowOff>
    </xdr:to>
    <xdr:pic>
      <xdr:nvPicPr>
        <xdr:cNvPr id="97" name="图片 96"/>
        <xdr:cNvPicPr>
          <a:picLocks noChangeAspect="1"/>
        </xdr:cNvPicPr>
      </xdr:nvPicPr>
      <xdr:blipFill>
        <a:blip r:embed="rId89" r:link="rId5"/>
        <a:stretch>
          <a:fillRect/>
        </a:stretch>
      </xdr:blipFill>
      <xdr:spPr>
        <a:xfrm>
          <a:off x="10043795" y="226393375"/>
          <a:ext cx="1120775" cy="8153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139065</xdr:colOff>
      <xdr:row>9</xdr:row>
      <xdr:rowOff>113030</xdr:rowOff>
    </xdr:from>
    <xdr:to>
      <xdr:col>7</xdr:col>
      <xdr:colOff>950595</xdr:colOff>
      <xdr:row>9</xdr:row>
      <xdr:rowOff>1132840</xdr:rowOff>
    </xdr:to>
    <xdr:pic>
      <xdr:nvPicPr>
        <xdr:cNvPr id="98" name="ID_95D77AE538ED4A2DA7139C470E9A1F5D"/>
        <xdr:cNvPicPr>
          <a:picLocks noChangeAspect="1"/>
        </xdr:cNvPicPr>
      </xdr:nvPicPr>
      <xdr:blipFill>
        <a:blip r:embed="rId90"/>
        <a:stretch>
          <a:fillRect/>
        </a:stretch>
      </xdr:blipFill>
      <xdr:spPr>
        <a:xfrm>
          <a:off x="9893935" y="10260330"/>
          <a:ext cx="811530" cy="10198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7"/>
  <sheetViews>
    <sheetView tabSelected="1" workbookViewId="0">
      <pane xSplit="1" ySplit="1" topLeftCell="B180" activePane="bottomRight" state="frozen"/>
      <selection/>
      <selection pane="topRight"/>
      <selection pane="bottomLeft"/>
      <selection pane="bottomRight" activeCell="D247" sqref="D247"/>
    </sheetView>
  </sheetViews>
  <sheetFormatPr defaultColWidth="9" defaultRowHeight="13.5" outlineLevelCol="7"/>
  <cols>
    <col min="1" max="2" width="9" style="4"/>
    <col min="3" max="3" width="11.6333333333333" style="4" customWidth="1"/>
    <col min="4" max="4" width="78.6333333333333" style="4" customWidth="1"/>
    <col min="5" max="5" width="9" style="4" hidden="1" customWidth="1"/>
    <col min="6" max="6" width="10.75" style="4" customWidth="1"/>
    <col min="7" max="7" width="9" style="5"/>
    <col min="8" max="8" width="18.5" style="4" customWidth="1"/>
    <col min="9" max="16384" width="9" style="4"/>
  </cols>
  <sheetData>
    <row r="1" ht="35" customHeight="1" spans="1:8">
      <c r="A1" s="6"/>
      <c r="B1" s="7" t="s">
        <v>0</v>
      </c>
      <c r="C1" s="8" t="s">
        <v>1</v>
      </c>
      <c r="D1" s="9" t="s">
        <v>2</v>
      </c>
      <c r="E1" s="10" t="s">
        <v>3</v>
      </c>
      <c r="F1" s="10" t="s">
        <v>4</v>
      </c>
      <c r="G1" s="10" t="s">
        <v>5</v>
      </c>
      <c r="H1" s="10" t="s">
        <v>6</v>
      </c>
    </row>
    <row r="2" s="1" customFormat="1" ht="198" customHeight="1" spans="1:8">
      <c r="A2" s="11">
        <v>1</v>
      </c>
      <c r="B2" s="12" t="s">
        <v>7</v>
      </c>
      <c r="C2" s="13" t="s">
        <v>8</v>
      </c>
      <c r="D2" s="14" t="s">
        <v>9</v>
      </c>
      <c r="E2" s="15" t="s">
        <v>10</v>
      </c>
      <c r="F2" s="15" t="s">
        <v>11</v>
      </c>
      <c r="G2" s="15">
        <v>550</v>
      </c>
      <c r="H2" s="16" t="str">
        <f>_xlfn.DISPIMG("ID_7515BC53C578428F88481AED84A183CF",1)</f>
        <v>=DISPIMG("ID_7515BC53C578428F88481AED84A183CF",1)</v>
      </c>
    </row>
    <row r="3" s="1" customFormat="1" ht="214" customHeight="1" spans="1:8">
      <c r="A3" s="11">
        <v>2</v>
      </c>
      <c r="B3" s="12"/>
      <c r="C3" s="13" t="s">
        <v>12</v>
      </c>
      <c r="D3" s="13" t="s">
        <v>13</v>
      </c>
      <c r="E3" s="15" t="s">
        <v>14</v>
      </c>
      <c r="F3" s="15" t="s">
        <v>15</v>
      </c>
      <c r="G3" s="15">
        <v>200</v>
      </c>
      <c r="H3" s="16"/>
    </row>
    <row r="4" s="1" customFormat="1" ht="108" customHeight="1" spans="1:8">
      <c r="A4" s="11">
        <v>3</v>
      </c>
      <c r="B4" s="12"/>
      <c r="C4" s="13" t="s">
        <v>16</v>
      </c>
      <c r="D4" s="13" t="s">
        <v>17</v>
      </c>
      <c r="E4" s="15" t="s">
        <v>18</v>
      </c>
      <c r="F4" s="15" t="s">
        <v>19</v>
      </c>
      <c r="G4" s="15">
        <v>50</v>
      </c>
      <c r="H4" s="16"/>
    </row>
    <row r="5" s="1" customFormat="1" ht="63" customHeight="1" spans="1:8">
      <c r="A5" s="11">
        <v>4</v>
      </c>
      <c r="B5" s="12"/>
      <c r="C5" s="13" t="s">
        <v>20</v>
      </c>
      <c r="D5" s="13" t="s">
        <v>21</v>
      </c>
      <c r="E5" s="15"/>
      <c r="F5" s="15" t="s">
        <v>19</v>
      </c>
      <c r="G5" s="15">
        <v>50</v>
      </c>
      <c r="H5" s="16"/>
    </row>
    <row r="6" s="1" customFormat="1" ht="63" customHeight="1" spans="1:8">
      <c r="A6" s="11">
        <v>5</v>
      </c>
      <c r="B6" s="12"/>
      <c r="C6" s="13" t="s">
        <v>22</v>
      </c>
      <c r="D6" s="13" t="s">
        <v>21</v>
      </c>
      <c r="E6" s="15"/>
      <c r="F6" s="15" t="s">
        <v>19</v>
      </c>
      <c r="G6" s="15">
        <v>80</v>
      </c>
      <c r="H6" s="16"/>
    </row>
    <row r="7" s="1" customFormat="1" ht="22" customHeight="1" spans="1:8">
      <c r="A7" s="11">
        <v>6</v>
      </c>
      <c r="B7" s="12"/>
      <c r="C7" s="17" t="s">
        <v>23</v>
      </c>
      <c r="D7" s="17" t="s">
        <v>24</v>
      </c>
      <c r="E7" s="17"/>
      <c r="F7" s="17" t="s">
        <v>25</v>
      </c>
      <c r="G7" s="18">
        <v>180</v>
      </c>
      <c r="H7" s="11"/>
    </row>
    <row r="8" s="1" customFormat="1" ht="30" customHeight="1" spans="1:8">
      <c r="A8" s="11">
        <v>7</v>
      </c>
      <c r="B8" s="12"/>
      <c r="C8" s="17" t="s">
        <v>26</v>
      </c>
      <c r="D8" s="17" t="s">
        <v>27</v>
      </c>
      <c r="E8" s="17"/>
      <c r="F8" s="17" t="s">
        <v>19</v>
      </c>
      <c r="G8" s="18">
        <v>120</v>
      </c>
      <c r="H8" s="11"/>
    </row>
    <row r="9" s="1" customFormat="1" ht="66" customHeight="1" spans="1:8">
      <c r="A9" s="11">
        <v>8</v>
      </c>
      <c r="B9" s="12"/>
      <c r="C9" s="13" t="s">
        <v>28</v>
      </c>
      <c r="D9" s="13" t="s">
        <v>29</v>
      </c>
      <c r="E9" s="15" t="s">
        <v>30</v>
      </c>
      <c r="F9" s="15" t="s">
        <v>15</v>
      </c>
      <c r="G9" s="15">
        <v>240</v>
      </c>
      <c r="H9" s="16" t="str">
        <f>_xlfn.DISPIMG("ID_FC67AED6FE0A4D8CA8A75C38529ABA34",1)</f>
        <v>=DISPIMG("ID_FC67AED6FE0A4D8CA8A75C38529ABA34",1)</v>
      </c>
    </row>
    <row r="10" s="1" customFormat="1" ht="102" customHeight="1" spans="1:8">
      <c r="A10" s="11">
        <v>9</v>
      </c>
      <c r="B10" s="12"/>
      <c r="C10" s="13" t="s">
        <v>31</v>
      </c>
      <c r="D10" s="13" t="s">
        <v>32</v>
      </c>
      <c r="E10" s="15" t="s">
        <v>33</v>
      </c>
      <c r="F10" s="15" t="s">
        <v>34</v>
      </c>
      <c r="G10" s="15">
        <v>680</v>
      </c>
      <c r="H10" s="16"/>
    </row>
    <row r="11" s="1" customFormat="1" ht="124" customHeight="1" spans="1:8">
      <c r="A11" s="11">
        <v>10</v>
      </c>
      <c r="B11" s="12"/>
      <c r="C11" s="13" t="s">
        <v>35</v>
      </c>
      <c r="D11" s="14" t="s">
        <v>36</v>
      </c>
      <c r="E11" s="15"/>
      <c r="F11" s="15" t="s">
        <v>15</v>
      </c>
      <c r="G11" s="15">
        <v>30</v>
      </c>
      <c r="H11" s="16"/>
    </row>
    <row r="12" s="1" customFormat="1" ht="63" customHeight="1" spans="1:8">
      <c r="A12" s="11">
        <v>11</v>
      </c>
      <c r="B12" s="12"/>
      <c r="C12" s="13" t="s">
        <v>37</v>
      </c>
      <c r="D12" s="14" t="s">
        <v>38</v>
      </c>
      <c r="E12" s="15" t="s">
        <v>39</v>
      </c>
      <c r="F12" s="18" t="s">
        <v>15</v>
      </c>
      <c r="G12" s="18">
        <v>200</v>
      </c>
      <c r="H12" s="19"/>
    </row>
    <row r="13" s="1" customFormat="1" ht="65" customHeight="1" spans="1:8">
      <c r="A13" s="11">
        <v>12</v>
      </c>
      <c r="B13" s="12"/>
      <c r="C13" s="13" t="s">
        <v>40</v>
      </c>
      <c r="D13" s="13" t="s">
        <v>41</v>
      </c>
      <c r="E13" s="15" t="s">
        <v>39</v>
      </c>
      <c r="F13" s="15" t="s">
        <v>15</v>
      </c>
      <c r="G13" s="15">
        <v>240</v>
      </c>
      <c r="H13" s="20"/>
    </row>
    <row r="14" s="2" customFormat="1" ht="77" customHeight="1" spans="1:8">
      <c r="A14" s="21">
        <v>13</v>
      </c>
      <c r="B14" s="22"/>
      <c r="C14" s="23" t="s">
        <v>42</v>
      </c>
      <c r="D14" s="23" t="s">
        <v>43</v>
      </c>
      <c r="E14" s="24" t="s">
        <v>44</v>
      </c>
      <c r="F14" s="24" t="s">
        <v>45</v>
      </c>
      <c r="G14" s="24">
        <v>260</v>
      </c>
      <c r="H14" s="25"/>
    </row>
    <row r="15" s="1" customFormat="1" ht="123" customHeight="1" spans="1:8">
      <c r="A15" s="11">
        <v>14</v>
      </c>
      <c r="B15" s="12"/>
      <c r="C15" s="13" t="s">
        <v>46</v>
      </c>
      <c r="D15" s="26" t="s">
        <v>47</v>
      </c>
      <c r="E15" s="15" t="s">
        <v>39</v>
      </c>
      <c r="F15" s="18" t="s">
        <v>45</v>
      </c>
      <c r="G15" s="15">
        <v>450</v>
      </c>
      <c r="H15" s="20"/>
    </row>
    <row r="16" s="1" customFormat="1" ht="114" customHeight="1" spans="1:8">
      <c r="A16" s="11">
        <v>15</v>
      </c>
      <c r="B16" s="12"/>
      <c r="C16" s="13" t="s">
        <v>48</v>
      </c>
      <c r="D16" s="26" t="s">
        <v>49</v>
      </c>
      <c r="E16" s="15" t="s">
        <v>39</v>
      </c>
      <c r="F16" s="18" t="s">
        <v>45</v>
      </c>
      <c r="G16" s="18">
        <v>480</v>
      </c>
      <c r="H16" s="27"/>
    </row>
    <row r="17" s="1" customFormat="1" ht="114" customHeight="1" spans="1:8">
      <c r="A17" s="11">
        <v>16</v>
      </c>
      <c r="B17" s="12"/>
      <c r="C17" s="13" t="s">
        <v>50</v>
      </c>
      <c r="D17" s="28" t="s">
        <v>51</v>
      </c>
      <c r="E17" s="15" t="s">
        <v>39</v>
      </c>
      <c r="F17" s="18" t="s">
        <v>52</v>
      </c>
      <c r="G17" s="18">
        <v>1500</v>
      </c>
      <c r="H17" s="19"/>
    </row>
    <row r="18" s="1" customFormat="1" ht="114" customHeight="1" spans="1:8">
      <c r="A18" s="11">
        <v>17</v>
      </c>
      <c r="B18" s="12"/>
      <c r="C18" s="29" t="s">
        <v>53</v>
      </c>
      <c r="D18" s="26" t="s">
        <v>54</v>
      </c>
      <c r="E18" s="15"/>
      <c r="F18" s="18" t="s">
        <v>11</v>
      </c>
      <c r="G18" s="18">
        <v>1500</v>
      </c>
      <c r="H18" s="27"/>
    </row>
    <row r="19" s="1" customFormat="1" ht="114" customHeight="1" spans="1:8">
      <c r="A19" s="11">
        <v>18</v>
      </c>
      <c r="B19" s="12"/>
      <c r="C19" s="13" t="s">
        <v>55</v>
      </c>
      <c r="D19" s="13" t="s">
        <v>56</v>
      </c>
      <c r="E19" s="15" t="s">
        <v>57</v>
      </c>
      <c r="F19" s="15" t="s">
        <v>15</v>
      </c>
      <c r="G19" s="15">
        <v>5000</v>
      </c>
      <c r="H19" s="20"/>
    </row>
    <row r="20" s="1" customFormat="1" ht="114" customHeight="1" spans="1:8">
      <c r="A20" s="11">
        <v>19</v>
      </c>
      <c r="B20" s="12"/>
      <c r="C20" s="13" t="s">
        <v>58</v>
      </c>
      <c r="D20" s="13" t="s">
        <v>59</v>
      </c>
      <c r="E20" s="15" t="s">
        <v>60</v>
      </c>
      <c r="F20" s="15" t="s">
        <v>11</v>
      </c>
      <c r="G20" s="15">
        <v>200</v>
      </c>
      <c r="H20" s="16"/>
    </row>
    <row r="21" s="1" customFormat="1" ht="114" customHeight="1" spans="1:8">
      <c r="A21" s="11">
        <v>20</v>
      </c>
      <c r="B21" s="12"/>
      <c r="C21" s="13" t="s">
        <v>61</v>
      </c>
      <c r="D21" s="13" t="s">
        <v>62</v>
      </c>
      <c r="E21" s="18" t="s">
        <v>63</v>
      </c>
      <c r="F21" s="18" t="s">
        <v>15</v>
      </c>
      <c r="G21" s="18">
        <v>250</v>
      </c>
      <c r="H21" s="27"/>
    </row>
    <row r="22" s="1" customFormat="1" ht="114" customHeight="1" spans="1:8">
      <c r="A22" s="11">
        <v>21</v>
      </c>
      <c r="B22" s="12"/>
      <c r="C22" s="13" t="s">
        <v>64</v>
      </c>
      <c r="D22" s="13" t="s">
        <v>65</v>
      </c>
      <c r="E22" s="15" t="s">
        <v>66</v>
      </c>
      <c r="F22" s="15" t="s">
        <v>15</v>
      </c>
      <c r="G22" s="15">
        <v>200</v>
      </c>
      <c r="H22" s="20"/>
    </row>
    <row r="23" s="1" customFormat="1" ht="114" customHeight="1" spans="1:8">
      <c r="A23" s="11">
        <v>22</v>
      </c>
      <c r="B23" s="12"/>
      <c r="C23" s="13" t="s">
        <v>67</v>
      </c>
      <c r="D23" s="13" t="s">
        <v>68</v>
      </c>
      <c r="E23" s="15" t="s">
        <v>69</v>
      </c>
      <c r="F23" s="18" t="s">
        <v>15</v>
      </c>
      <c r="G23" s="18">
        <v>120</v>
      </c>
      <c r="H23" s="27"/>
    </row>
    <row r="24" s="1" customFormat="1" ht="93" customHeight="1" spans="1:8">
      <c r="A24" s="11">
        <v>23</v>
      </c>
      <c r="B24" s="12"/>
      <c r="C24" s="13" t="s">
        <v>70</v>
      </c>
      <c r="D24" s="13" t="s">
        <v>71</v>
      </c>
      <c r="E24" s="15" t="s">
        <v>72</v>
      </c>
      <c r="F24" s="18" t="s">
        <v>15</v>
      </c>
      <c r="G24" s="18">
        <v>280</v>
      </c>
      <c r="H24" s="27"/>
    </row>
    <row r="25" s="1" customFormat="1" ht="87" customHeight="1" spans="1:8">
      <c r="A25" s="11">
        <v>24</v>
      </c>
      <c r="B25" s="12"/>
      <c r="C25" s="13" t="s">
        <v>73</v>
      </c>
      <c r="D25" s="13" t="s">
        <v>74</v>
      </c>
      <c r="E25" s="18" t="s">
        <v>75</v>
      </c>
      <c r="F25" s="18" t="s">
        <v>19</v>
      </c>
      <c r="G25" s="18">
        <v>220</v>
      </c>
      <c r="H25" s="27"/>
    </row>
    <row r="26" s="1" customFormat="1" ht="409" customHeight="1" spans="1:8">
      <c r="A26" s="11">
        <v>25</v>
      </c>
      <c r="B26" s="12"/>
      <c r="C26" s="13" t="s">
        <v>76</v>
      </c>
      <c r="D26" s="13" t="s">
        <v>77</v>
      </c>
      <c r="E26" s="15"/>
      <c r="F26" s="15" t="s">
        <v>34</v>
      </c>
      <c r="G26" s="18">
        <v>2200</v>
      </c>
      <c r="H26" s="19" t="str">
        <f>_xlfn.DISPIMG("ID_8720708D97784352B7B7F88F26615803",1)</f>
        <v>=DISPIMG("ID_8720708D97784352B7B7F88F26615803",1)</v>
      </c>
    </row>
    <row r="27" s="1" customFormat="1" ht="351" customHeight="1" spans="1:8">
      <c r="A27" s="11">
        <v>26</v>
      </c>
      <c r="B27" s="12"/>
      <c r="C27" s="13" t="s">
        <v>78</v>
      </c>
      <c r="D27" s="13" t="s">
        <v>79</v>
      </c>
      <c r="E27" s="15" t="s">
        <v>80</v>
      </c>
      <c r="F27" s="18" t="s">
        <v>11</v>
      </c>
      <c r="G27" s="18">
        <v>4200</v>
      </c>
      <c r="H27" s="27"/>
    </row>
    <row r="28" s="1" customFormat="1" ht="114" customHeight="1" spans="1:8">
      <c r="A28" s="11">
        <v>27</v>
      </c>
      <c r="B28" s="12"/>
      <c r="C28" s="13" t="s">
        <v>81</v>
      </c>
      <c r="D28" s="13" t="s">
        <v>82</v>
      </c>
      <c r="E28" s="15" t="s">
        <v>83</v>
      </c>
      <c r="F28" s="18" t="s">
        <v>15</v>
      </c>
      <c r="G28" s="15">
        <v>88</v>
      </c>
      <c r="H28" s="20"/>
    </row>
    <row r="29" s="1" customFormat="1" ht="114" customHeight="1" spans="1:8">
      <c r="A29" s="11">
        <v>28</v>
      </c>
      <c r="B29" s="12"/>
      <c r="C29" s="13" t="s">
        <v>84</v>
      </c>
      <c r="D29" s="13" t="s">
        <v>85</v>
      </c>
      <c r="E29" s="15" t="s">
        <v>39</v>
      </c>
      <c r="F29" s="18" t="s">
        <v>15</v>
      </c>
      <c r="G29" s="18">
        <v>75</v>
      </c>
      <c r="H29" s="27"/>
    </row>
    <row r="30" s="1" customFormat="1" ht="114" customHeight="1" spans="1:8">
      <c r="A30" s="11">
        <v>29</v>
      </c>
      <c r="B30" s="12"/>
      <c r="C30" s="13" t="s">
        <v>86</v>
      </c>
      <c r="D30" s="13" t="s">
        <v>87</v>
      </c>
      <c r="E30" s="15" t="s">
        <v>88</v>
      </c>
      <c r="F30" s="15" t="s">
        <v>15</v>
      </c>
      <c r="G30" s="15">
        <v>68</v>
      </c>
      <c r="H30" s="20"/>
    </row>
    <row r="31" s="1" customFormat="1" ht="114" customHeight="1" spans="1:8">
      <c r="A31" s="11">
        <v>30</v>
      </c>
      <c r="B31" s="12"/>
      <c r="C31" s="15" t="s">
        <v>89</v>
      </c>
      <c r="D31" s="13" t="s">
        <v>90</v>
      </c>
      <c r="E31" s="18"/>
      <c r="F31" s="18" t="s">
        <v>52</v>
      </c>
      <c r="G31" s="18">
        <v>3450</v>
      </c>
      <c r="H31" s="20"/>
    </row>
    <row r="32" s="1" customFormat="1" ht="114" customHeight="1" spans="1:8">
      <c r="A32" s="11">
        <v>31</v>
      </c>
      <c r="B32" s="12"/>
      <c r="C32" s="15" t="s">
        <v>91</v>
      </c>
      <c r="D32" s="13" t="s">
        <v>92</v>
      </c>
      <c r="E32" s="18"/>
      <c r="F32" s="18" t="s">
        <v>11</v>
      </c>
      <c r="G32" s="18">
        <v>1880</v>
      </c>
      <c r="H32" s="11"/>
    </row>
    <row r="33" s="1" customFormat="1" ht="114" customHeight="1" spans="1:8">
      <c r="A33" s="11">
        <v>32</v>
      </c>
      <c r="B33" s="12"/>
      <c r="C33" s="29" t="s">
        <v>93</v>
      </c>
      <c r="D33" s="13" t="s">
        <v>94</v>
      </c>
      <c r="E33" s="15"/>
      <c r="F33" s="18" t="s">
        <v>45</v>
      </c>
      <c r="G33" s="18">
        <v>3000</v>
      </c>
      <c r="H33" s="11"/>
    </row>
    <row r="34" s="1" customFormat="1" ht="114" customHeight="1" spans="1:8">
      <c r="A34" s="11">
        <v>33</v>
      </c>
      <c r="B34" s="12"/>
      <c r="C34" s="15" t="s">
        <v>95</v>
      </c>
      <c r="D34" s="13" t="s">
        <v>96</v>
      </c>
      <c r="E34" s="18"/>
      <c r="F34" s="17" t="s">
        <v>11</v>
      </c>
      <c r="G34" s="18">
        <v>2800</v>
      </c>
      <c r="H34" s="20"/>
    </row>
    <row r="35" s="1" customFormat="1" ht="114" customHeight="1" spans="1:8">
      <c r="A35" s="11">
        <v>34</v>
      </c>
      <c r="B35" s="12"/>
      <c r="C35" s="29" t="s">
        <v>97</v>
      </c>
      <c r="D35" s="13" t="s">
        <v>98</v>
      </c>
      <c r="E35" s="15"/>
      <c r="F35" s="15" t="s">
        <v>52</v>
      </c>
      <c r="G35" s="15">
        <v>2600</v>
      </c>
      <c r="H35" s="20"/>
    </row>
    <row r="36" s="1" customFormat="1" ht="114" customHeight="1" spans="1:8">
      <c r="A36" s="11">
        <v>35</v>
      </c>
      <c r="B36" s="12"/>
      <c r="C36" s="15" t="s">
        <v>99</v>
      </c>
      <c r="D36" s="13" t="s">
        <v>100</v>
      </c>
      <c r="E36" s="18"/>
      <c r="F36" s="17" t="s">
        <v>11</v>
      </c>
      <c r="G36" s="18">
        <v>3600</v>
      </c>
      <c r="H36" s="20"/>
    </row>
    <row r="37" s="1" customFormat="1" ht="114" customHeight="1" spans="1:8">
      <c r="A37" s="11">
        <v>36</v>
      </c>
      <c r="B37" s="12"/>
      <c r="C37" s="15" t="s">
        <v>101</v>
      </c>
      <c r="D37" s="13" t="s">
        <v>102</v>
      </c>
      <c r="E37" s="18"/>
      <c r="F37" s="17" t="s">
        <v>45</v>
      </c>
      <c r="G37" s="18">
        <v>2450</v>
      </c>
      <c r="H37" s="27"/>
    </row>
    <row r="38" s="1" customFormat="1" ht="76" customHeight="1" spans="1:8">
      <c r="A38" s="11">
        <v>37</v>
      </c>
      <c r="B38" s="12"/>
      <c r="C38" s="15" t="s">
        <v>103</v>
      </c>
      <c r="D38" s="13" t="s">
        <v>104</v>
      </c>
      <c r="E38" s="18"/>
      <c r="F38" s="17" t="s">
        <v>45</v>
      </c>
      <c r="G38" s="18">
        <v>1200</v>
      </c>
      <c r="H38" s="27"/>
    </row>
    <row r="39" s="1" customFormat="1" ht="69" customHeight="1" spans="1:8">
      <c r="A39" s="11">
        <v>38</v>
      </c>
      <c r="B39" s="12"/>
      <c r="C39" s="15" t="s">
        <v>105</v>
      </c>
      <c r="D39" s="13" t="s">
        <v>106</v>
      </c>
      <c r="E39" s="18"/>
      <c r="F39" s="17" t="s">
        <v>45</v>
      </c>
      <c r="G39" s="18">
        <v>1280</v>
      </c>
      <c r="H39" s="27"/>
    </row>
    <row r="40" s="1" customFormat="1" ht="42" customHeight="1" spans="1:8">
      <c r="A40" s="11">
        <v>39</v>
      </c>
      <c r="B40" s="12"/>
      <c r="C40" s="15" t="s">
        <v>107</v>
      </c>
      <c r="D40" s="13" t="s">
        <v>108</v>
      </c>
      <c r="E40" s="18"/>
      <c r="F40" s="17" t="s">
        <v>45</v>
      </c>
      <c r="G40" s="18">
        <v>1180</v>
      </c>
      <c r="H40" s="27"/>
    </row>
    <row r="41" s="1" customFormat="1" ht="114" customHeight="1" spans="1:8">
      <c r="A41" s="11">
        <v>40</v>
      </c>
      <c r="B41" s="12"/>
      <c r="C41" s="29" t="s">
        <v>109</v>
      </c>
      <c r="D41" s="26" t="s">
        <v>110</v>
      </c>
      <c r="E41" s="15"/>
      <c r="F41" s="18" t="s">
        <v>45</v>
      </c>
      <c r="G41" s="18">
        <v>800</v>
      </c>
      <c r="H41" s="27"/>
    </row>
    <row r="42" s="2" customFormat="1" ht="80" customHeight="1" spans="1:8">
      <c r="A42" s="21">
        <v>41</v>
      </c>
      <c r="B42" s="22"/>
      <c r="C42" s="24" t="s">
        <v>111</v>
      </c>
      <c r="D42" s="30" t="s">
        <v>112</v>
      </c>
      <c r="E42" s="24" t="s">
        <v>113</v>
      </c>
      <c r="F42" s="24" t="s">
        <v>114</v>
      </c>
      <c r="G42" s="24">
        <v>300</v>
      </c>
      <c r="H42" s="31"/>
    </row>
    <row r="43" s="2" customFormat="1" ht="64" customHeight="1" spans="1:8">
      <c r="A43" s="21">
        <v>42</v>
      </c>
      <c r="B43" s="22"/>
      <c r="C43" s="24" t="s">
        <v>115</v>
      </c>
      <c r="D43" s="30" t="s">
        <v>116</v>
      </c>
      <c r="E43" s="24" t="s">
        <v>117</v>
      </c>
      <c r="F43" s="24" t="s">
        <v>118</v>
      </c>
      <c r="G43" s="24">
        <v>290</v>
      </c>
      <c r="H43" s="31"/>
    </row>
    <row r="44" s="1" customFormat="1" ht="76" customHeight="1" spans="1:8">
      <c r="A44" s="11">
        <v>43</v>
      </c>
      <c r="B44" s="12"/>
      <c r="C44" s="29" t="s">
        <v>119</v>
      </c>
      <c r="D44" s="32" t="s">
        <v>120</v>
      </c>
      <c r="E44" s="15" t="s">
        <v>121</v>
      </c>
      <c r="F44" s="18" t="s">
        <v>122</v>
      </c>
      <c r="G44" s="15">
        <v>1280</v>
      </c>
      <c r="H44" s="16"/>
    </row>
    <row r="45" s="1" customFormat="1" ht="197" customHeight="1" spans="1:8">
      <c r="A45" s="11">
        <v>44</v>
      </c>
      <c r="B45" s="12" t="s">
        <v>123</v>
      </c>
      <c r="C45" s="13" t="s">
        <v>124</v>
      </c>
      <c r="D45" s="13" t="s">
        <v>125</v>
      </c>
      <c r="E45" s="15" t="s">
        <v>126</v>
      </c>
      <c r="F45" s="15" t="s">
        <v>11</v>
      </c>
      <c r="G45" s="15">
        <v>260</v>
      </c>
      <c r="H45" s="16"/>
    </row>
    <row r="46" s="1" customFormat="1" ht="153" customHeight="1" spans="1:8">
      <c r="A46" s="11">
        <v>45</v>
      </c>
      <c r="B46" s="12"/>
      <c r="C46" s="17" t="s">
        <v>127</v>
      </c>
      <c r="D46" s="14" t="s">
        <v>128</v>
      </c>
      <c r="E46" s="15" t="s">
        <v>14</v>
      </c>
      <c r="F46" s="15" t="s">
        <v>15</v>
      </c>
      <c r="G46" s="15">
        <v>150</v>
      </c>
      <c r="H46" s="16" t="str">
        <f>_xlfn.DISPIMG("ID_6E2260B53C014FDBBC4C7E77FFCD1A15",1)</f>
        <v>=DISPIMG("ID_6E2260B53C014FDBBC4C7E77FFCD1A15",1)</v>
      </c>
    </row>
    <row r="47" s="1" customFormat="1" ht="87" customHeight="1" spans="1:8">
      <c r="A47" s="11">
        <v>46</v>
      </c>
      <c r="B47" s="12"/>
      <c r="C47" s="13" t="s">
        <v>129</v>
      </c>
      <c r="D47" s="13" t="s">
        <v>130</v>
      </c>
      <c r="E47" s="15" t="s">
        <v>131</v>
      </c>
      <c r="F47" s="18" t="s">
        <v>15</v>
      </c>
      <c r="G47" s="33">
        <v>200</v>
      </c>
      <c r="H47" s="16"/>
    </row>
    <row r="48" s="1" customFormat="1" ht="117" customHeight="1" spans="1:8">
      <c r="A48" s="11">
        <v>47</v>
      </c>
      <c r="B48" s="12"/>
      <c r="C48" s="15" t="s">
        <v>132</v>
      </c>
      <c r="D48" s="34" t="s">
        <v>133</v>
      </c>
      <c r="E48" s="15" t="s">
        <v>134</v>
      </c>
      <c r="F48" s="15" t="s">
        <v>15</v>
      </c>
      <c r="G48" s="15">
        <v>800</v>
      </c>
      <c r="H48" s="16"/>
    </row>
    <row r="49" s="1" customFormat="1" ht="28.5" spans="1:8">
      <c r="A49" s="11">
        <v>48</v>
      </c>
      <c r="B49" s="12"/>
      <c r="C49" s="15" t="s">
        <v>135</v>
      </c>
      <c r="D49" s="29" t="s">
        <v>136</v>
      </c>
      <c r="E49" s="17"/>
      <c r="F49" s="17" t="s">
        <v>15</v>
      </c>
      <c r="G49" s="15">
        <v>800</v>
      </c>
      <c r="H49" s="11"/>
    </row>
    <row r="50" s="1" customFormat="1" ht="28.5" spans="1:8">
      <c r="A50" s="11">
        <v>49</v>
      </c>
      <c r="B50" s="12"/>
      <c r="C50" s="15" t="s">
        <v>137</v>
      </c>
      <c r="D50" s="29" t="s">
        <v>138</v>
      </c>
      <c r="E50" s="17"/>
      <c r="F50" s="17" t="s">
        <v>15</v>
      </c>
      <c r="G50" s="15">
        <v>1200</v>
      </c>
      <c r="H50" s="11"/>
    </row>
    <row r="51" s="1" customFormat="1" ht="87" customHeight="1" spans="1:8">
      <c r="A51" s="11">
        <v>50</v>
      </c>
      <c r="B51" s="12"/>
      <c r="C51" s="15" t="s">
        <v>139</v>
      </c>
      <c r="D51" s="35" t="s">
        <v>140</v>
      </c>
      <c r="E51" s="15" t="s">
        <v>141</v>
      </c>
      <c r="F51" s="15" t="s">
        <v>142</v>
      </c>
      <c r="G51" s="15">
        <v>800</v>
      </c>
      <c r="H51" s="16"/>
    </row>
    <row r="52" s="1" customFormat="1" ht="39" customHeight="1" spans="1:8">
      <c r="A52" s="11">
        <v>51</v>
      </c>
      <c r="B52" s="12"/>
      <c r="C52" s="15" t="s">
        <v>143</v>
      </c>
      <c r="D52" s="13" t="s">
        <v>144</v>
      </c>
      <c r="E52" s="17"/>
      <c r="F52" s="15" t="s">
        <v>15</v>
      </c>
      <c r="G52" s="15">
        <v>400</v>
      </c>
      <c r="H52" s="16"/>
    </row>
    <row r="53" s="1" customFormat="1" ht="56" customHeight="1" spans="1:8">
      <c r="A53" s="11">
        <v>52</v>
      </c>
      <c r="B53" s="12"/>
      <c r="C53" s="15" t="s">
        <v>145</v>
      </c>
      <c r="D53" s="13" t="s">
        <v>146</v>
      </c>
      <c r="E53" s="17"/>
      <c r="F53" s="15" t="s">
        <v>147</v>
      </c>
      <c r="G53" s="15">
        <v>850</v>
      </c>
      <c r="H53" s="16"/>
    </row>
    <row r="54" s="1" customFormat="1" ht="87" customHeight="1" spans="1:8">
      <c r="A54" s="11">
        <v>53</v>
      </c>
      <c r="B54" s="12"/>
      <c r="C54" s="15" t="s">
        <v>148</v>
      </c>
      <c r="D54" s="13" t="s">
        <v>149</v>
      </c>
      <c r="E54" s="15" t="s">
        <v>150</v>
      </c>
      <c r="F54" s="15" t="s">
        <v>45</v>
      </c>
      <c r="G54" s="15">
        <v>280</v>
      </c>
      <c r="H54" s="16"/>
    </row>
    <row r="55" s="1" customFormat="1" ht="63" customHeight="1" spans="1:8">
      <c r="A55" s="11">
        <v>54</v>
      </c>
      <c r="B55" s="12"/>
      <c r="C55" s="15" t="s">
        <v>151</v>
      </c>
      <c r="D55" s="13" t="s">
        <v>152</v>
      </c>
      <c r="E55" s="17"/>
      <c r="F55" s="15" t="s">
        <v>45</v>
      </c>
      <c r="G55" s="15">
        <v>1200</v>
      </c>
      <c r="H55" s="16"/>
    </row>
    <row r="56" s="1" customFormat="1" ht="105" customHeight="1" spans="1:8">
      <c r="A56" s="11">
        <v>55</v>
      </c>
      <c r="B56" s="12"/>
      <c r="C56" s="15" t="s">
        <v>153</v>
      </c>
      <c r="D56" s="13" t="s">
        <v>154</v>
      </c>
      <c r="E56" s="15" t="s">
        <v>155</v>
      </c>
      <c r="F56" s="15" t="s">
        <v>45</v>
      </c>
      <c r="G56" s="15">
        <v>350</v>
      </c>
      <c r="H56" s="16"/>
    </row>
    <row r="57" s="1" customFormat="1" ht="48" customHeight="1" spans="1:8">
      <c r="A57" s="11">
        <v>56</v>
      </c>
      <c r="B57" s="12"/>
      <c r="C57" s="15" t="s">
        <v>156</v>
      </c>
      <c r="D57" s="13" t="s">
        <v>157</v>
      </c>
      <c r="E57" s="17"/>
      <c r="F57" s="15" t="s">
        <v>45</v>
      </c>
      <c r="G57" s="15">
        <v>650</v>
      </c>
      <c r="H57" s="16"/>
    </row>
    <row r="58" s="1" customFormat="1" ht="66" customHeight="1" spans="1:8">
      <c r="A58" s="11">
        <v>57</v>
      </c>
      <c r="B58" s="12"/>
      <c r="C58" s="15" t="s">
        <v>158</v>
      </c>
      <c r="D58" s="13" t="s">
        <v>159</v>
      </c>
      <c r="E58" s="13" t="s">
        <v>160</v>
      </c>
      <c r="F58" s="15" t="s">
        <v>118</v>
      </c>
      <c r="G58" s="15">
        <v>250</v>
      </c>
      <c r="H58" s="16"/>
    </row>
    <row r="59" s="1" customFormat="1" ht="86" customHeight="1" spans="1:8">
      <c r="A59" s="11">
        <v>58</v>
      </c>
      <c r="B59" s="12"/>
      <c r="C59" s="15" t="s">
        <v>161</v>
      </c>
      <c r="D59" s="13" t="s">
        <v>162</v>
      </c>
      <c r="E59" s="13"/>
      <c r="F59" s="15" t="s">
        <v>15</v>
      </c>
      <c r="G59" s="15">
        <v>250</v>
      </c>
      <c r="H59" s="16"/>
    </row>
    <row r="60" s="1" customFormat="1" ht="101" customHeight="1" spans="1:8">
      <c r="A60" s="11">
        <v>59</v>
      </c>
      <c r="B60" s="12"/>
      <c r="C60" s="15" t="s">
        <v>163</v>
      </c>
      <c r="D60" s="13" t="s">
        <v>162</v>
      </c>
      <c r="E60" s="13"/>
      <c r="F60" s="15" t="s">
        <v>15</v>
      </c>
      <c r="G60" s="15">
        <v>60</v>
      </c>
      <c r="H60" s="16"/>
    </row>
    <row r="61" s="1" customFormat="1" ht="94" customHeight="1" spans="1:8">
      <c r="A61" s="11">
        <v>60</v>
      </c>
      <c r="B61" s="12"/>
      <c r="C61" s="15" t="s">
        <v>164</v>
      </c>
      <c r="D61" s="34" t="s">
        <v>165</v>
      </c>
      <c r="E61" s="15" t="s">
        <v>166</v>
      </c>
      <c r="F61" s="15" t="s">
        <v>11</v>
      </c>
      <c r="G61" s="15">
        <v>1800</v>
      </c>
      <c r="H61" s="16"/>
    </row>
    <row r="62" s="1" customFormat="1" ht="95" customHeight="1" spans="1:8">
      <c r="A62" s="11">
        <v>61</v>
      </c>
      <c r="B62" s="12"/>
      <c r="C62" s="15" t="s">
        <v>167</v>
      </c>
      <c r="D62" s="34" t="s">
        <v>168</v>
      </c>
      <c r="E62" s="15" t="s">
        <v>169</v>
      </c>
      <c r="F62" s="15" t="s">
        <v>15</v>
      </c>
      <c r="G62" s="15">
        <v>500</v>
      </c>
      <c r="H62" s="16" t="str">
        <f>_xlfn.DISPIMG("ID_CCB0F0357318422582AA965F90FB9B63",1)</f>
        <v>=DISPIMG("ID_CCB0F0357318422582AA965F90FB9B63",1)</v>
      </c>
    </row>
    <row r="63" s="1" customFormat="1" ht="84" customHeight="1" spans="1:8">
      <c r="A63" s="11">
        <v>62</v>
      </c>
      <c r="B63" s="12"/>
      <c r="C63" s="15" t="s">
        <v>170</v>
      </c>
      <c r="D63" s="34" t="s">
        <v>171</v>
      </c>
      <c r="E63" s="15" t="s">
        <v>172</v>
      </c>
      <c r="F63" s="15" t="s">
        <v>15</v>
      </c>
      <c r="G63" s="15">
        <v>180</v>
      </c>
      <c r="H63" s="16"/>
    </row>
    <row r="64" s="1" customFormat="1" ht="42.75" spans="1:8">
      <c r="A64" s="11">
        <v>63</v>
      </c>
      <c r="B64" s="12" t="s">
        <v>173</v>
      </c>
      <c r="C64" s="13" t="s">
        <v>174</v>
      </c>
      <c r="D64" s="13" t="s">
        <v>175</v>
      </c>
      <c r="E64" s="15" t="s">
        <v>176</v>
      </c>
      <c r="F64" s="15" t="s">
        <v>114</v>
      </c>
      <c r="G64" s="15">
        <v>8</v>
      </c>
      <c r="H64" s="16"/>
    </row>
    <row r="65" s="1" customFormat="1" ht="63" customHeight="1" spans="1:8">
      <c r="A65" s="11">
        <v>64</v>
      </c>
      <c r="B65" s="12"/>
      <c r="C65" s="15" t="s">
        <v>177</v>
      </c>
      <c r="D65" s="13" t="s">
        <v>178</v>
      </c>
      <c r="E65" s="18"/>
      <c r="F65" s="15" t="s">
        <v>45</v>
      </c>
      <c r="G65" s="15">
        <v>50</v>
      </c>
      <c r="H65" s="11"/>
    </row>
    <row r="66" s="1" customFormat="1" ht="57" customHeight="1" spans="1:8">
      <c r="A66" s="11">
        <v>65</v>
      </c>
      <c r="B66" s="12"/>
      <c r="C66" s="15" t="s">
        <v>179</v>
      </c>
      <c r="D66" s="13" t="s">
        <v>180</v>
      </c>
      <c r="E66" s="15"/>
      <c r="F66" s="15" t="s">
        <v>181</v>
      </c>
      <c r="G66" s="15">
        <v>400</v>
      </c>
      <c r="H66" s="11"/>
    </row>
    <row r="67" s="1" customFormat="1" ht="75" customHeight="1" spans="1:8">
      <c r="A67" s="11">
        <v>66</v>
      </c>
      <c r="B67" s="12"/>
      <c r="C67" s="13" t="s">
        <v>182</v>
      </c>
      <c r="D67" s="13" t="s">
        <v>183</v>
      </c>
      <c r="E67" s="15" t="s">
        <v>184</v>
      </c>
      <c r="F67" s="18" t="s">
        <v>15</v>
      </c>
      <c r="G67" s="15">
        <v>50</v>
      </c>
      <c r="H67" s="16"/>
    </row>
    <row r="68" s="2" customFormat="1" ht="128" customHeight="1" spans="1:8">
      <c r="A68" s="21">
        <v>67</v>
      </c>
      <c r="B68" s="22"/>
      <c r="C68" s="24" t="s">
        <v>185</v>
      </c>
      <c r="D68" s="30" t="s">
        <v>186</v>
      </c>
      <c r="E68" s="24" t="s">
        <v>187</v>
      </c>
      <c r="F68" s="24" t="s">
        <v>15</v>
      </c>
      <c r="G68" s="24">
        <v>890</v>
      </c>
      <c r="H68" s="31"/>
    </row>
    <row r="69" s="1" customFormat="1" ht="128" customHeight="1" spans="1:8">
      <c r="A69" s="11">
        <v>68</v>
      </c>
      <c r="B69" s="12"/>
      <c r="C69" s="13" t="s">
        <v>188</v>
      </c>
      <c r="D69" s="13" t="s">
        <v>189</v>
      </c>
      <c r="E69" s="15" t="s">
        <v>190</v>
      </c>
      <c r="F69" s="15" t="s">
        <v>15</v>
      </c>
      <c r="G69" s="15">
        <v>80</v>
      </c>
      <c r="H69" s="16"/>
    </row>
    <row r="70" s="1" customFormat="1" ht="96" customHeight="1" spans="1:8">
      <c r="A70" s="11">
        <v>69</v>
      </c>
      <c r="B70" s="12"/>
      <c r="C70" s="15" t="s">
        <v>191</v>
      </c>
      <c r="D70" s="34" t="s">
        <v>192</v>
      </c>
      <c r="E70" s="15" t="s">
        <v>193</v>
      </c>
      <c r="F70" s="15" t="s">
        <v>52</v>
      </c>
      <c r="G70" s="15">
        <v>1300</v>
      </c>
      <c r="H70" s="20"/>
    </row>
    <row r="71" s="1" customFormat="1" ht="96" customHeight="1" spans="1:8">
      <c r="A71" s="11">
        <v>70</v>
      </c>
      <c r="B71" s="12"/>
      <c r="C71" s="15" t="s">
        <v>194</v>
      </c>
      <c r="D71" s="34" t="s">
        <v>195</v>
      </c>
      <c r="E71" s="15" t="s">
        <v>193</v>
      </c>
      <c r="F71" s="15" t="s">
        <v>15</v>
      </c>
      <c r="G71" s="15">
        <v>300</v>
      </c>
      <c r="H71" s="20"/>
    </row>
    <row r="72" s="1" customFormat="1" ht="409" customHeight="1" spans="1:8">
      <c r="A72" s="11">
        <v>71</v>
      </c>
      <c r="B72" s="12" t="s">
        <v>196</v>
      </c>
      <c r="C72" s="13" t="s">
        <v>197</v>
      </c>
      <c r="D72" s="13" t="s">
        <v>198</v>
      </c>
      <c r="E72" s="15" t="s">
        <v>199</v>
      </c>
      <c r="F72" s="15" t="s">
        <v>11</v>
      </c>
      <c r="G72" s="15">
        <v>168</v>
      </c>
      <c r="H72" s="16"/>
    </row>
    <row r="73" s="1" customFormat="1" ht="227" customHeight="1" spans="1:8">
      <c r="A73" s="11">
        <v>72</v>
      </c>
      <c r="B73" s="12"/>
      <c r="C73" s="13" t="s">
        <v>200</v>
      </c>
      <c r="D73" s="14" t="s">
        <v>201</v>
      </c>
      <c r="E73" s="15" t="s">
        <v>202</v>
      </c>
      <c r="F73" s="18" t="s">
        <v>19</v>
      </c>
      <c r="G73" s="18">
        <v>48</v>
      </c>
      <c r="H73" s="19"/>
    </row>
    <row r="74" s="1" customFormat="1" ht="18" customHeight="1" spans="1:8">
      <c r="A74" s="11">
        <v>73</v>
      </c>
      <c r="B74" s="12" t="s">
        <v>196</v>
      </c>
      <c r="C74" s="13" t="s">
        <v>203</v>
      </c>
      <c r="D74" s="13"/>
      <c r="E74" s="15"/>
      <c r="F74" s="15"/>
      <c r="G74" s="15">
        <v>40</v>
      </c>
      <c r="H74" s="16"/>
    </row>
    <row r="75" s="1" customFormat="1" ht="142.5" spans="1:8">
      <c r="A75" s="11">
        <v>74</v>
      </c>
      <c r="B75" s="12"/>
      <c r="C75" s="13" t="s">
        <v>204</v>
      </c>
      <c r="D75" s="13" t="s">
        <v>205</v>
      </c>
      <c r="E75" s="15" t="s">
        <v>206</v>
      </c>
      <c r="F75" s="15" t="s">
        <v>15</v>
      </c>
      <c r="G75" s="15">
        <v>380</v>
      </c>
      <c r="H75" s="16"/>
    </row>
    <row r="76" s="2" customFormat="1" ht="213.75" spans="1:8">
      <c r="A76" s="21">
        <v>75</v>
      </c>
      <c r="B76" s="22"/>
      <c r="C76" s="23" t="s">
        <v>207</v>
      </c>
      <c r="D76" s="23" t="s">
        <v>208</v>
      </c>
      <c r="E76" s="24" t="s">
        <v>209</v>
      </c>
      <c r="F76" s="24" t="s">
        <v>15</v>
      </c>
      <c r="G76" s="24">
        <v>180</v>
      </c>
      <c r="H76" s="31"/>
    </row>
    <row r="77" s="1" customFormat="1" ht="171" spans="1:8">
      <c r="A77" s="11">
        <v>76</v>
      </c>
      <c r="B77" s="12"/>
      <c r="C77" s="13" t="s">
        <v>210</v>
      </c>
      <c r="D77" s="13" t="s">
        <v>211</v>
      </c>
      <c r="E77" s="15" t="s">
        <v>212</v>
      </c>
      <c r="F77" s="15" t="s">
        <v>15</v>
      </c>
      <c r="G77" s="15">
        <v>400</v>
      </c>
      <c r="H77" s="16"/>
    </row>
    <row r="78" s="1" customFormat="1" ht="270.75" spans="1:8">
      <c r="A78" s="11">
        <v>77</v>
      </c>
      <c r="B78" s="12"/>
      <c r="C78" s="13" t="s">
        <v>213</v>
      </c>
      <c r="D78" s="13" t="s">
        <v>214</v>
      </c>
      <c r="E78" s="15" t="s">
        <v>215</v>
      </c>
      <c r="F78" s="15" t="s">
        <v>15</v>
      </c>
      <c r="G78" s="15">
        <v>150</v>
      </c>
      <c r="H78" s="16"/>
    </row>
    <row r="79" s="2" customFormat="1" ht="356.25" spans="1:8">
      <c r="A79" s="21">
        <v>78</v>
      </c>
      <c r="B79" s="22"/>
      <c r="C79" s="23" t="s">
        <v>216</v>
      </c>
      <c r="D79" s="36" t="s">
        <v>217</v>
      </c>
      <c r="E79" s="24" t="s">
        <v>218</v>
      </c>
      <c r="F79" s="24" t="s">
        <v>15</v>
      </c>
      <c r="G79" s="37">
        <v>100</v>
      </c>
      <c r="H79" s="38"/>
    </row>
    <row r="80" s="2" customFormat="1" ht="270.75" spans="1:8">
      <c r="A80" s="21">
        <v>79</v>
      </c>
      <c r="B80" s="22"/>
      <c r="C80" s="23" t="s">
        <v>219</v>
      </c>
      <c r="D80" s="36" t="s">
        <v>220</v>
      </c>
      <c r="E80" s="24" t="s">
        <v>215</v>
      </c>
      <c r="F80" s="24" t="s">
        <v>15</v>
      </c>
      <c r="G80" s="37">
        <v>320</v>
      </c>
      <c r="H80" s="39"/>
    </row>
    <row r="81" s="1" customFormat="1" ht="28.5" spans="1:8">
      <c r="A81" s="11">
        <v>80</v>
      </c>
      <c r="B81" s="12"/>
      <c r="C81" s="15" t="s">
        <v>221</v>
      </c>
      <c r="D81" s="32" t="s">
        <v>222</v>
      </c>
      <c r="E81" s="15"/>
      <c r="F81" s="15" t="s">
        <v>45</v>
      </c>
      <c r="G81" s="15">
        <v>5800</v>
      </c>
      <c r="H81" s="27"/>
    </row>
    <row r="82" s="1" customFormat="1" ht="28.5" spans="1:8">
      <c r="A82" s="11">
        <v>81</v>
      </c>
      <c r="B82" s="12"/>
      <c r="C82" s="15" t="s">
        <v>223</v>
      </c>
      <c r="D82" s="32" t="s">
        <v>224</v>
      </c>
      <c r="E82" s="15"/>
      <c r="F82" s="15" t="s">
        <v>45</v>
      </c>
      <c r="G82" s="15">
        <v>6800</v>
      </c>
      <c r="H82" s="27"/>
    </row>
    <row r="83" s="1" customFormat="1" ht="39" customHeight="1" spans="1:8">
      <c r="A83" s="11">
        <v>82</v>
      </c>
      <c r="B83" s="12"/>
      <c r="C83" s="29" t="s">
        <v>225</v>
      </c>
      <c r="D83" s="29" t="s">
        <v>226</v>
      </c>
      <c r="E83" s="17"/>
      <c r="F83" s="15" t="s">
        <v>118</v>
      </c>
      <c r="G83" s="18">
        <v>2600</v>
      </c>
      <c r="H83" s="27"/>
    </row>
    <row r="84" s="1" customFormat="1" ht="39" customHeight="1" spans="1:8">
      <c r="A84" s="11">
        <v>83</v>
      </c>
      <c r="B84" s="12"/>
      <c r="C84" s="29" t="s">
        <v>227</v>
      </c>
      <c r="D84" s="29" t="s">
        <v>228</v>
      </c>
      <c r="E84" s="17"/>
      <c r="F84" s="15" t="s">
        <v>45</v>
      </c>
      <c r="G84" s="18">
        <v>3500</v>
      </c>
      <c r="H84" s="27"/>
    </row>
    <row r="85" s="1" customFormat="1" ht="141" customHeight="1" spans="1:8">
      <c r="A85" s="11">
        <v>84</v>
      </c>
      <c r="B85" s="12"/>
      <c r="C85" s="29" t="s">
        <v>229</v>
      </c>
      <c r="D85" s="32" t="s">
        <v>230</v>
      </c>
      <c r="E85" s="17"/>
      <c r="F85" s="15" t="s">
        <v>45</v>
      </c>
      <c r="G85" s="18">
        <v>6300</v>
      </c>
      <c r="H85" s="27"/>
    </row>
    <row r="86" s="2" customFormat="1" ht="213.75" spans="1:8">
      <c r="A86" s="21">
        <v>85</v>
      </c>
      <c r="B86" s="22" t="s">
        <v>231</v>
      </c>
      <c r="C86" s="23" t="s">
        <v>232</v>
      </c>
      <c r="D86" s="23" t="s">
        <v>233</v>
      </c>
      <c r="E86" s="24" t="s">
        <v>234</v>
      </c>
      <c r="F86" s="37" t="s">
        <v>15</v>
      </c>
      <c r="G86" s="37">
        <v>100</v>
      </c>
      <c r="H86" s="38"/>
    </row>
    <row r="87" s="1" customFormat="1" ht="128.25" spans="1:8">
      <c r="A87" s="11">
        <v>86</v>
      </c>
      <c r="B87" s="12"/>
      <c r="C87" s="13" t="s">
        <v>235</v>
      </c>
      <c r="D87" s="14" t="s">
        <v>236</v>
      </c>
      <c r="E87" s="15" t="s">
        <v>234</v>
      </c>
      <c r="F87" s="15" t="s">
        <v>15</v>
      </c>
      <c r="G87" s="15">
        <v>100</v>
      </c>
      <c r="H87" s="16"/>
    </row>
    <row r="88" s="1" customFormat="1" ht="48" customHeight="1" spans="1:8">
      <c r="A88" s="11">
        <v>87</v>
      </c>
      <c r="B88" s="12"/>
      <c r="C88" s="13" t="s">
        <v>237</v>
      </c>
      <c r="D88" s="14" t="s">
        <v>238</v>
      </c>
      <c r="E88" s="15"/>
      <c r="F88" s="15" t="s">
        <v>118</v>
      </c>
      <c r="G88" s="15">
        <v>50</v>
      </c>
      <c r="H88" s="16"/>
    </row>
    <row r="89" s="1" customFormat="1" ht="84" customHeight="1" spans="1:8">
      <c r="A89" s="11">
        <v>88</v>
      </c>
      <c r="B89" s="12" t="s">
        <v>239</v>
      </c>
      <c r="C89" s="13" t="s">
        <v>240</v>
      </c>
      <c r="D89" s="13" t="s">
        <v>241</v>
      </c>
      <c r="E89" s="15" t="s">
        <v>242</v>
      </c>
      <c r="F89" s="18" t="s">
        <v>15</v>
      </c>
      <c r="G89" s="18">
        <v>3</v>
      </c>
      <c r="H89" s="19"/>
    </row>
    <row r="90" s="1" customFormat="1" ht="234" customHeight="1" spans="1:8">
      <c r="A90" s="11">
        <v>89</v>
      </c>
      <c r="B90" s="12"/>
      <c r="C90" s="13" t="s">
        <v>243</v>
      </c>
      <c r="D90" s="13" t="s">
        <v>244</v>
      </c>
      <c r="E90" s="15" t="s">
        <v>245</v>
      </c>
      <c r="F90" s="15" t="s">
        <v>15</v>
      </c>
      <c r="G90" s="15">
        <v>250</v>
      </c>
      <c r="H90" s="16"/>
    </row>
    <row r="91" s="1" customFormat="1" ht="70" customHeight="1" spans="1:8">
      <c r="A91" s="11">
        <v>90</v>
      </c>
      <c r="B91" s="40" t="s">
        <v>246</v>
      </c>
      <c r="C91" s="41" t="s">
        <v>247</v>
      </c>
      <c r="D91" s="29" t="s">
        <v>248</v>
      </c>
      <c r="E91" s="15" t="s">
        <v>249</v>
      </c>
      <c r="F91" s="15" t="s">
        <v>114</v>
      </c>
      <c r="G91" s="15">
        <v>43</v>
      </c>
      <c r="H91" s="16"/>
    </row>
    <row r="92" s="1" customFormat="1" ht="94" customHeight="1" spans="1:8">
      <c r="A92" s="11">
        <v>91</v>
      </c>
      <c r="B92" s="42"/>
      <c r="C92" s="41" t="s">
        <v>250</v>
      </c>
      <c r="D92" s="34" t="s">
        <v>251</v>
      </c>
      <c r="E92" s="15" t="s">
        <v>252</v>
      </c>
      <c r="F92" s="15" t="s">
        <v>15</v>
      </c>
      <c r="G92" s="15">
        <v>16</v>
      </c>
      <c r="H92" s="16"/>
    </row>
    <row r="93" s="1" customFormat="1" ht="79" customHeight="1" spans="1:8">
      <c r="A93" s="11">
        <v>92</v>
      </c>
      <c r="B93" s="42"/>
      <c r="C93" s="41" t="s">
        <v>253</v>
      </c>
      <c r="D93" s="34" t="s">
        <v>254</v>
      </c>
      <c r="E93" s="15" t="s">
        <v>252</v>
      </c>
      <c r="F93" s="15" t="s">
        <v>15</v>
      </c>
      <c r="G93" s="15">
        <v>16</v>
      </c>
      <c r="H93" s="16"/>
    </row>
    <row r="94" s="1" customFormat="1" ht="93" customHeight="1" spans="1:8">
      <c r="A94" s="11">
        <v>93</v>
      </c>
      <c r="B94" s="42"/>
      <c r="C94" s="41" t="s">
        <v>255</v>
      </c>
      <c r="D94" s="34" t="s">
        <v>256</v>
      </c>
      <c r="E94" s="15" t="s">
        <v>257</v>
      </c>
      <c r="F94" s="15" t="s">
        <v>45</v>
      </c>
      <c r="G94" s="15">
        <v>600</v>
      </c>
      <c r="H94" s="16"/>
    </row>
    <row r="95" s="1" customFormat="1" ht="93" customHeight="1" spans="1:8">
      <c r="A95" s="11">
        <v>94</v>
      </c>
      <c r="B95" s="42"/>
      <c r="C95" s="41" t="s">
        <v>258</v>
      </c>
      <c r="D95" s="34" t="s">
        <v>259</v>
      </c>
      <c r="E95" s="15" t="s">
        <v>260</v>
      </c>
      <c r="F95" s="15" t="s">
        <v>15</v>
      </c>
      <c r="G95" s="15">
        <v>130</v>
      </c>
      <c r="H95" s="16"/>
    </row>
    <row r="96" s="1" customFormat="1" ht="93" customHeight="1" spans="1:8">
      <c r="A96" s="11">
        <v>95</v>
      </c>
      <c r="B96" s="42"/>
      <c r="C96" s="41" t="s">
        <v>261</v>
      </c>
      <c r="D96" s="13" t="s">
        <v>262</v>
      </c>
      <c r="E96" s="15" t="s">
        <v>160</v>
      </c>
      <c r="F96" s="15" t="s">
        <v>263</v>
      </c>
      <c r="G96" s="15">
        <v>120</v>
      </c>
      <c r="H96" s="16"/>
    </row>
    <row r="97" s="1" customFormat="1" ht="83" customHeight="1" spans="1:8">
      <c r="A97" s="11">
        <v>96</v>
      </c>
      <c r="B97" s="42"/>
      <c r="C97" s="41" t="s">
        <v>264</v>
      </c>
      <c r="D97" s="34" t="s">
        <v>265</v>
      </c>
      <c r="E97" s="15" t="s">
        <v>160</v>
      </c>
      <c r="F97" s="15" t="s">
        <v>263</v>
      </c>
      <c r="G97" s="15">
        <v>45</v>
      </c>
      <c r="H97" s="16"/>
    </row>
    <row r="98" s="1" customFormat="1" ht="87" customHeight="1" spans="1:8">
      <c r="A98" s="11">
        <v>97</v>
      </c>
      <c r="B98" s="42"/>
      <c r="C98" s="41" t="s">
        <v>266</v>
      </c>
      <c r="D98" s="34" t="s">
        <v>267</v>
      </c>
      <c r="E98" s="15" t="s">
        <v>268</v>
      </c>
      <c r="F98" s="15" t="s">
        <v>263</v>
      </c>
      <c r="G98" s="15">
        <v>50</v>
      </c>
      <c r="H98" s="16"/>
    </row>
    <row r="99" s="1" customFormat="1" ht="95" customHeight="1" spans="1:8">
      <c r="A99" s="11">
        <v>98</v>
      </c>
      <c r="B99" s="42"/>
      <c r="C99" s="41" t="s">
        <v>269</v>
      </c>
      <c r="D99" s="34" t="s">
        <v>270</v>
      </c>
      <c r="E99" s="15" t="s">
        <v>160</v>
      </c>
      <c r="F99" s="15" t="s">
        <v>263</v>
      </c>
      <c r="G99" s="15">
        <v>100</v>
      </c>
      <c r="H99" s="16"/>
    </row>
    <row r="100" s="1" customFormat="1" ht="70" customHeight="1" spans="1:8">
      <c r="A100" s="11">
        <v>99</v>
      </c>
      <c r="B100" s="42"/>
      <c r="C100" s="41" t="s">
        <v>271</v>
      </c>
      <c r="D100" s="34" t="s">
        <v>272</v>
      </c>
      <c r="E100" s="15" t="s">
        <v>273</v>
      </c>
      <c r="F100" s="15" t="s">
        <v>263</v>
      </c>
      <c r="G100" s="15">
        <v>140</v>
      </c>
      <c r="H100" s="16"/>
    </row>
    <row r="101" s="1" customFormat="1" ht="57" customHeight="1" spans="1:8">
      <c r="A101" s="11">
        <v>100</v>
      </c>
      <c r="B101" s="42"/>
      <c r="C101" s="41" t="s">
        <v>274</v>
      </c>
      <c r="D101" s="34" t="s">
        <v>275</v>
      </c>
      <c r="E101" s="15" t="s">
        <v>160</v>
      </c>
      <c r="F101" s="15" t="s">
        <v>276</v>
      </c>
      <c r="G101" s="15">
        <v>600</v>
      </c>
      <c r="H101" s="11"/>
    </row>
    <row r="102" s="1" customFormat="1" ht="83" customHeight="1" spans="1:8">
      <c r="A102" s="11">
        <v>101</v>
      </c>
      <c r="B102" s="42"/>
      <c r="C102" s="41" t="s">
        <v>277</v>
      </c>
      <c r="D102" s="34" t="s">
        <v>278</v>
      </c>
      <c r="E102" s="15" t="s">
        <v>279</v>
      </c>
      <c r="F102" s="15" t="s">
        <v>263</v>
      </c>
      <c r="G102" s="15">
        <v>112</v>
      </c>
      <c r="H102" s="16"/>
    </row>
    <row r="103" s="1" customFormat="1" ht="70" customHeight="1" spans="1:8">
      <c r="A103" s="11">
        <v>102</v>
      </c>
      <c r="B103" s="42"/>
      <c r="C103" s="41" t="s">
        <v>280</v>
      </c>
      <c r="D103" s="34" t="s">
        <v>281</v>
      </c>
      <c r="E103" s="15" t="s">
        <v>282</v>
      </c>
      <c r="F103" s="15" t="s">
        <v>263</v>
      </c>
      <c r="G103" s="15">
        <v>160</v>
      </c>
      <c r="H103" s="16"/>
    </row>
    <row r="104" s="1" customFormat="1" ht="28.5" spans="1:8">
      <c r="A104" s="11">
        <v>103</v>
      </c>
      <c r="B104" s="42"/>
      <c r="C104" s="41" t="s">
        <v>283</v>
      </c>
      <c r="D104" s="34" t="s">
        <v>284</v>
      </c>
      <c r="E104" s="15"/>
      <c r="F104" s="15" t="s">
        <v>263</v>
      </c>
      <c r="G104" s="43">
        <v>80</v>
      </c>
      <c r="H104" s="44" t="s">
        <v>160</v>
      </c>
    </row>
    <row r="105" s="2" customFormat="1" ht="70" customHeight="1" spans="1:8">
      <c r="A105" s="21">
        <v>104</v>
      </c>
      <c r="B105" s="45"/>
      <c r="C105" s="46" t="s">
        <v>285</v>
      </c>
      <c r="D105" s="30" t="s">
        <v>286</v>
      </c>
      <c r="E105" s="24" t="s">
        <v>287</v>
      </c>
      <c r="F105" s="24" t="s">
        <v>263</v>
      </c>
      <c r="G105" s="24">
        <v>200</v>
      </c>
      <c r="H105" s="31"/>
    </row>
    <row r="106" s="1" customFormat="1" ht="88" customHeight="1" spans="1:8">
      <c r="A106" s="11">
        <v>105</v>
      </c>
      <c r="B106" s="42"/>
      <c r="C106" s="41" t="s">
        <v>288</v>
      </c>
      <c r="D106" s="34" t="s">
        <v>289</v>
      </c>
      <c r="E106" s="15" t="s">
        <v>290</v>
      </c>
      <c r="F106" s="15" t="s">
        <v>263</v>
      </c>
      <c r="G106" s="15">
        <v>130</v>
      </c>
      <c r="H106" s="16"/>
    </row>
    <row r="107" s="1" customFormat="1" ht="65" customHeight="1" spans="1:8">
      <c r="A107" s="11">
        <v>106</v>
      </c>
      <c r="B107" s="42"/>
      <c r="C107" s="41" t="s">
        <v>291</v>
      </c>
      <c r="D107" s="34" t="s">
        <v>292</v>
      </c>
      <c r="E107" s="15" t="s">
        <v>293</v>
      </c>
      <c r="F107" s="15" t="s">
        <v>263</v>
      </c>
      <c r="G107" s="15">
        <v>200</v>
      </c>
      <c r="H107" s="16"/>
    </row>
    <row r="108" s="1" customFormat="1" ht="56" customHeight="1" spans="1:8">
      <c r="A108" s="11">
        <v>107</v>
      </c>
      <c r="B108" s="42"/>
      <c r="C108" s="41" t="s">
        <v>294</v>
      </c>
      <c r="D108" s="34" t="s">
        <v>295</v>
      </c>
      <c r="E108" s="15" t="s">
        <v>279</v>
      </c>
      <c r="F108" s="15" t="s">
        <v>263</v>
      </c>
      <c r="G108" s="15">
        <v>200</v>
      </c>
      <c r="H108" s="16"/>
    </row>
    <row r="109" s="1" customFormat="1" ht="68" customHeight="1" spans="1:8">
      <c r="A109" s="11">
        <v>108</v>
      </c>
      <c r="B109" s="42"/>
      <c r="C109" s="41" t="s">
        <v>296</v>
      </c>
      <c r="D109" s="34" t="s">
        <v>297</v>
      </c>
      <c r="E109" s="15" t="s">
        <v>160</v>
      </c>
      <c r="F109" s="15" t="s">
        <v>15</v>
      </c>
      <c r="G109" s="15">
        <v>800</v>
      </c>
      <c r="H109" s="16"/>
    </row>
    <row r="110" s="1" customFormat="1" ht="83" customHeight="1" spans="1:8">
      <c r="A110" s="11">
        <v>109</v>
      </c>
      <c r="B110" s="42"/>
      <c r="C110" s="41" t="s">
        <v>298</v>
      </c>
      <c r="D110" s="13" t="s">
        <v>299</v>
      </c>
      <c r="E110" s="15" t="s">
        <v>300</v>
      </c>
      <c r="F110" s="15" t="s">
        <v>114</v>
      </c>
      <c r="G110" s="15">
        <v>80</v>
      </c>
      <c r="H110" s="16"/>
    </row>
    <row r="111" s="1" customFormat="1" ht="74" customHeight="1" spans="1:8">
      <c r="A111" s="11">
        <v>110</v>
      </c>
      <c r="B111" s="42"/>
      <c r="C111" s="47" t="s">
        <v>301</v>
      </c>
      <c r="D111" s="13" t="s">
        <v>302</v>
      </c>
      <c r="E111" s="13" t="s">
        <v>300</v>
      </c>
      <c r="F111" s="13" t="s">
        <v>114</v>
      </c>
      <c r="G111" s="15">
        <v>110</v>
      </c>
      <c r="H111" s="16"/>
    </row>
    <row r="112" s="1" customFormat="1" ht="28" customHeight="1" spans="1:8">
      <c r="A112" s="11">
        <v>111</v>
      </c>
      <c r="B112" s="42"/>
      <c r="C112" s="47" t="s">
        <v>303</v>
      </c>
      <c r="D112" s="13" t="s">
        <v>304</v>
      </c>
      <c r="E112" s="13"/>
      <c r="F112" s="13" t="s">
        <v>15</v>
      </c>
      <c r="G112" s="15">
        <v>100</v>
      </c>
      <c r="H112" s="11"/>
    </row>
    <row r="113" s="1" customFormat="1" ht="85" customHeight="1" spans="1:8">
      <c r="A113" s="11">
        <v>112</v>
      </c>
      <c r="B113" s="42"/>
      <c r="C113" s="41" t="s">
        <v>305</v>
      </c>
      <c r="D113" s="34" t="s">
        <v>306</v>
      </c>
      <c r="E113" s="15" t="s">
        <v>160</v>
      </c>
      <c r="F113" s="15" t="s">
        <v>276</v>
      </c>
      <c r="G113" s="15">
        <v>1300</v>
      </c>
      <c r="H113" s="16"/>
    </row>
    <row r="114" s="1" customFormat="1" ht="85" customHeight="1" spans="1:8">
      <c r="A114" s="11">
        <v>113</v>
      </c>
      <c r="B114" s="42"/>
      <c r="C114" s="48" t="s">
        <v>307</v>
      </c>
      <c r="D114" s="29" t="s">
        <v>308</v>
      </c>
      <c r="E114" s="15"/>
      <c r="F114" s="15" t="s">
        <v>276</v>
      </c>
      <c r="G114" s="15">
        <v>400</v>
      </c>
      <c r="H114" s="16"/>
    </row>
    <row r="115" s="1" customFormat="1" ht="75" customHeight="1" spans="1:8">
      <c r="A115" s="11">
        <v>114</v>
      </c>
      <c r="B115" s="42"/>
      <c r="C115" s="41" t="s">
        <v>309</v>
      </c>
      <c r="D115" s="34" t="s">
        <v>310</v>
      </c>
      <c r="E115" s="15" t="s">
        <v>311</v>
      </c>
      <c r="F115" s="15" t="s">
        <v>114</v>
      </c>
      <c r="G115" s="15">
        <v>200</v>
      </c>
      <c r="H115" s="16"/>
    </row>
    <row r="116" s="1" customFormat="1" ht="78" customHeight="1" spans="1:8">
      <c r="A116" s="11">
        <v>115</v>
      </c>
      <c r="B116" s="42"/>
      <c r="C116" s="41" t="s">
        <v>312</v>
      </c>
      <c r="D116" s="34" t="s">
        <v>313</v>
      </c>
      <c r="E116" s="15" t="s">
        <v>314</v>
      </c>
      <c r="F116" s="15" t="s">
        <v>15</v>
      </c>
      <c r="G116" s="15">
        <v>1800</v>
      </c>
      <c r="H116" s="16"/>
    </row>
    <row r="117" s="1" customFormat="1" ht="129" customHeight="1" spans="1:8">
      <c r="A117" s="11">
        <v>116</v>
      </c>
      <c r="B117" s="42"/>
      <c r="C117" s="41" t="s">
        <v>315</v>
      </c>
      <c r="D117" s="34" t="s">
        <v>316</v>
      </c>
      <c r="E117" s="15" t="s">
        <v>317</v>
      </c>
      <c r="F117" s="15" t="s">
        <v>45</v>
      </c>
      <c r="G117" s="15">
        <v>750</v>
      </c>
      <c r="H117" s="16"/>
    </row>
    <row r="118" s="1" customFormat="1" ht="29" customHeight="1" spans="1:8">
      <c r="A118" s="11">
        <v>117</v>
      </c>
      <c r="B118" s="42"/>
      <c r="C118" s="49" t="s">
        <v>318</v>
      </c>
      <c r="D118" s="29" t="s">
        <v>319</v>
      </c>
      <c r="E118" s="15" t="s">
        <v>317</v>
      </c>
      <c r="F118" s="15" t="s">
        <v>45</v>
      </c>
      <c r="G118" s="15">
        <v>750</v>
      </c>
      <c r="H118" s="11"/>
    </row>
    <row r="119" s="1" customFormat="1" ht="29" customHeight="1" spans="1:8">
      <c r="A119" s="11">
        <v>118</v>
      </c>
      <c r="B119" s="42"/>
      <c r="C119" s="41" t="s">
        <v>320</v>
      </c>
      <c r="D119" s="50" t="s">
        <v>321</v>
      </c>
      <c r="E119" s="15"/>
      <c r="F119" s="17" t="s">
        <v>322</v>
      </c>
      <c r="G119" s="15">
        <v>1200</v>
      </c>
      <c r="H119" s="11"/>
    </row>
    <row r="120" s="1" customFormat="1" ht="29" customHeight="1" spans="1:8">
      <c r="A120" s="11">
        <v>119</v>
      </c>
      <c r="B120" s="42"/>
      <c r="C120" s="41" t="s">
        <v>323</v>
      </c>
      <c r="D120" s="50" t="s">
        <v>324</v>
      </c>
      <c r="E120" s="15"/>
      <c r="F120" s="17" t="s">
        <v>322</v>
      </c>
      <c r="G120" s="15">
        <v>1800</v>
      </c>
      <c r="H120" s="11"/>
    </row>
    <row r="121" s="1" customFormat="1" ht="29" customHeight="1" spans="1:8">
      <c r="A121" s="11">
        <v>120</v>
      </c>
      <c r="B121" s="42"/>
      <c r="C121" s="41" t="s">
        <v>325</v>
      </c>
      <c r="D121" s="13" t="s">
        <v>326</v>
      </c>
      <c r="E121" s="18"/>
      <c r="F121" s="17" t="s">
        <v>322</v>
      </c>
      <c r="G121" s="18">
        <v>1600</v>
      </c>
      <c r="H121" s="11"/>
    </row>
    <row r="122" s="1" customFormat="1" ht="29" customHeight="1" spans="1:8">
      <c r="A122" s="11">
        <v>121</v>
      </c>
      <c r="B122" s="42"/>
      <c r="C122" s="41" t="s">
        <v>327</v>
      </c>
      <c r="D122" s="13" t="s">
        <v>328</v>
      </c>
      <c r="E122" s="18"/>
      <c r="F122" s="17" t="s">
        <v>322</v>
      </c>
      <c r="G122" s="18">
        <v>2300</v>
      </c>
      <c r="H122" s="11"/>
    </row>
    <row r="123" s="1" customFormat="1" ht="29" customHeight="1" spans="1:8">
      <c r="A123" s="11">
        <v>122</v>
      </c>
      <c r="B123" s="42"/>
      <c r="C123" s="41" t="s">
        <v>329</v>
      </c>
      <c r="D123" s="13" t="s">
        <v>330</v>
      </c>
      <c r="E123" s="18"/>
      <c r="F123" s="17" t="s">
        <v>322</v>
      </c>
      <c r="G123" s="18">
        <v>400</v>
      </c>
      <c r="H123" s="11"/>
    </row>
    <row r="124" s="1" customFormat="1" ht="29" customHeight="1" spans="1:8">
      <c r="A124" s="11">
        <v>123</v>
      </c>
      <c r="B124" s="42"/>
      <c r="C124" s="41" t="s">
        <v>331</v>
      </c>
      <c r="D124" s="50" t="s">
        <v>332</v>
      </c>
      <c r="E124" s="18"/>
      <c r="F124" s="17" t="s">
        <v>322</v>
      </c>
      <c r="G124" s="18">
        <v>750</v>
      </c>
      <c r="H124" s="11"/>
    </row>
    <row r="125" s="1" customFormat="1" ht="29" customHeight="1" spans="1:8">
      <c r="A125" s="11">
        <v>124</v>
      </c>
      <c r="B125" s="42"/>
      <c r="C125" s="41" t="s">
        <v>333</v>
      </c>
      <c r="D125" s="13" t="s">
        <v>326</v>
      </c>
      <c r="E125" s="51"/>
      <c r="F125" s="17" t="s">
        <v>322</v>
      </c>
      <c r="G125" s="51">
        <v>2300</v>
      </c>
      <c r="H125" s="11"/>
    </row>
    <row r="126" s="1" customFormat="1" ht="29" customHeight="1" spans="1:8">
      <c r="A126" s="11">
        <v>125</v>
      </c>
      <c r="B126" s="42"/>
      <c r="C126" s="41" t="s">
        <v>334</v>
      </c>
      <c r="D126" s="13" t="s">
        <v>326</v>
      </c>
      <c r="E126" s="51"/>
      <c r="F126" s="17" t="s">
        <v>322</v>
      </c>
      <c r="G126" s="51">
        <v>2800</v>
      </c>
      <c r="H126" s="11"/>
    </row>
    <row r="127" s="1" customFormat="1" ht="29" customHeight="1" spans="1:8">
      <c r="A127" s="11">
        <v>126</v>
      </c>
      <c r="B127" s="42"/>
      <c r="C127" s="41" t="s">
        <v>335</v>
      </c>
      <c r="D127" s="50" t="s">
        <v>336</v>
      </c>
      <c r="E127" s="15"/>
      <c r="F127" s="17" t="s">
        <v>322</v>
      </c>
      <c r="G127" s="15">
        <v>1200</v>
      </c>
      <c r="H127" s="11"/>
    </row>
    <row r="128" s="1" customFormat="1" ht="29" customHeight="1" spans="1:8">
      <c r="A128" s="11">
        <v>127</v>
      </c>
      <c r="B128" s="42"/>
      <c r="C128" s="41" t="s">
        <v>337</v>
      </c>
      <c r="D128" s="13" t="s">
        <v>338</v>
      </c>
      <c r="E128" s="15"/>
      <c r="F128" s="17" t="s">
        <v>322</v>
      </c>
      <c r="G128" s="15">
        <v>1200</v>
      </c>
      <c r="H128" s="11"/>
    </row>
    <row r="129" s="1" customFormat="1" ht="29" customHeight="1" spans="1:8">
      <c r="A129" s="11">
        <v>128</v>
      </c>
      <c r="B129" s="42"/>
      <c r="C129" s="41" t="s">
        <v>339</v>
      </c>
      <c r="D129" s="13" t="s">
        <v>340</v>
      </c>
      <c r="E129" s="15"/>
      <c r="F129" s="17" t="s">
        <v>322</v>
      </c>
      <c r="G129" s="15">
        <v>800</v>
      </c>
      <c r="H129" s="11"/>
    </row>
    <row r="130" s="1" customFormat="1" ht="29" customHeight="1" spans="1:8">
      <c r="A130" s="11">
        <v>129</v>
      </c>
      <c r="B130" s="42"/>
      <c r="C130" s="41" t="s">
        <v>341</v>
      </c>
      <c r="D130" s="13" t="s">
        <v>342</v>
      </c>
      <c r="E130" s="15"/>
      <c r="F130" s="15" t="s">
        <v>263</v>
      </c>
      <c r="G130" s="15">
        <v>55</v>
      </c>
      <c r="H130" s="52"/>
    </row>
    <row r="131" s="1" customFormat="1" ht="29" customHeight="1" spans="1:8">
      <c r="A131" s="11">
        <v>130</v>
      </c>
      <c r="B131" s="42"/>
      <c r="C131" s="41" t="s">
        <v>343</v>
      </c>
      <c r="D131" s="13" t="s">
        <v>344</v>
      </c>
      <c r="E131" s="15"/>
      <c r="F131" s="15" t="s">
        <v>263</v>
      </c>
      <c r="G131" s="15">
        <v>650</v>
      </c>
      <c r="H131" s="52"/>
    </row>
    <row r="132" s="1" customFormat="1" ht="29" customHeight="1" spans="1:8">
      <c r="A132" s="11">
        <v>131</v>
      </c>
      <c r="B132" s="42"/>
      <c r="C132" s="41" t="s">
        <v>345</v>
      </c>
      <c r="D132" s="13" t="s">
        <v>346</v>
      </c>
      <c r="E132" s="15"/>
      <c r="F132" s="15" t="s">
        <v>15</v>
      </c>
      <c r="G132" s="15">
        <v>350</v>
      </c>
      <c r="H132" s="52"/>
    </row>
    <row r="133" s="1" customFormat="1" ht="29" customHeight="1" spans="1:8">
      <c r="A133" s="11">
        <v>132</v>
      </c>
      <c r="B133" s="42"/>
      <c r="C133" s="41" t="s">
        <v>347</v>
      </c>
      <c r="D133" s="13" t="s">
        <v>348</v>
      </c>
      <c r="E133" s="15"/>
      <c r="F133" s="15" t="s">
        <v>114</v>
      </c>
      <c r="G133" s="15">
        <v>240</v>
      </c>
      <c r="H133" s="52"/>
    </row>
    <row r="134" s="1" customFormat="1" ht="29" customHeight="1" spans="1:8">
      <c r="A134" s="11">
        <v>133</v>
      </c>
      <c r="B134" s="42"/>
      <c r="C134" s="41" t="s">
        <v>349</v>
      </c>
      <c r="D134" s="13" t="s">
        <v>350</v>
      </c>
      <c r="E134" s="15"/>
      <c r="F134" s="15" t="s">
        <v>263</v>
      </c>
      <c r="G134" s="15">
        <v>400</v>
      </c>
      <c r="H134" s="52"/>
    </row>
    <row r="135" s="1" customFormat="1" ht="29" customHeight="1" spans="1:8">
      <c r="A135" s="11">
        <v>134</v>
      </c>
      <c r="B135" s="42"/>
      <c r="C135" s="41" t="s">
        <v>351</v>
      </c>
      <c r="D135" s="13" t="s">
        <v>352</v>
      </c>
      <c r="E135" s="15"/>
      <c r="F135" s="15" t="s">
        <v>15</v>
      </c>
      <c r="G135" s="15">
        <v>300</v>
      </c>
      <c r="H135" s="52"/>
    </row>
    <row r="136" s="1" customFormat="1" ht="29" customHeight="1" spans="1:8">
      <c r="A136" s="11">
        <v>135</v>
      </c>
      <c r="B136" s="42"/>
      <c r="C136" s="41" t="s">
        <v>353</v>
      </c>
      <c r="D136" s="13" t="s">
        <v>354</v>
      </c>
      <c r="E136" s="15"/>
      <c r="F136" s="15" t="s">
        <v>15</v>
      </c>
      <c r="G136" s="15">
        <v>5000</v>
      </c>
      <c r="H136" s="11"/>
    </row>
    <row r="137" s="1" customFormat="1" ht="29" customHeight="1" spans="1:8">
      <c r="A137" s="11">
        <v>136</v>
      </c>
      <c r="B137" s="42"/>
      <c r="C137" s="41" t="s">
        <v>355</v>
      </c>
      <c r="D137" s="13" t="s">
        <v>356</v>
      </c>
      <c r="E137" s="15"/>
      <c r="F137" s="15" t="s">
        <v>15</v>
      </c>
      <c r="G137" s="15">
        <v>1850</v>
      </c>
      <c r="H137" s="11"/>
    </row>
    <row r="138" s="1" customFormat="1" ht="29" customHeight="1" spans="1:8">
      <c r="A138" s="11">
        <v>137</v>
      </c>
      <c r="B138" s="42"/>
      <c r="C138" s="41" t="s">
        <v>357</v>
      </c>
      <c r="D138" s="13" t="s">
        <v>358</v>
      </c>
      <c r="E138" s="15"/>
      <c r="F138" s="15" t="s">
        <v>15</v>
      </c>
      <c r="G138" s="15">
        <v>850</v>
      </c>
      <c r="H138" s="11"/>
    </row>
    <row r="139" s="1" customFormat="1" ht="29" customHeight="1" spans="1:8">
      <c r="A139" s="11">
        <v>138</v>
      </c>
      <c r="B139" s="42"/>
      <c r="C139" s="53" t="s">
        <v>359</v>
      </c>
      <c r="D139" s="13" t="s">
        <v>360</v>
      </c>
      <c r="E139" s="15"/>
      <c r="F139" s="15" t="s">
        <v>15</v>
      </c>
      <c r="G139" s="51">
        <v>800</v>
      </c>
      <c r="H139" s="11"/>
    </row>
    <row r="140" s="1" customFormat="1" ht="29" customHeight="1" spans="1:8">
      <c r="A140" s="11">
        <v>139</v>
      </c>
      <c r="B140" s="42"/>
      <c r="C140" s="41" t="s">
        <v>361</v>
      </c>
      <c r="D140" s="13" t="s">
        <v>360</v>
      </c>
      <c r="E140" s="15"/>
      <c r="F140" s="15" t="s">
        <v>15</v>
      </c>
      <c r="G140" s="15">
        <v>650</v>
      </c>
      <c r="H140" s="11"/>
    </row>
    <row r="141" s="1" customFormat="1" ht="29" customHeight="1" spans="1:8">
      <c r="A141" s="11">
        <v>140</v>
      </c>
      <c r="B141" s="42"/>
      <c r="C141" s="41" t="s">
        <v>362</v>
      </c>
      <c r="D141" s="13" t="s">
        <v>363</v>
      </c>
      <c r="E141" s="18"/>
      <c r="F141" s="18" t="s">
        <v>364</v>
      </c>
      <c r="G141" s="15">
        <v>550</v>
      </c>
      <c r="H141" s="11"/>
    </row>
    <row r="142" s="1" customFormat="1" ht="29" customHeight="1" spans="1:8">
      <c r="A142" s="11">
        <v>141</v>
      </c>
      <c r="B142" s="42"/>
      <c r="C142" s="41" t="s">
        <v>365</v>
      </c>
      <c r="D142" s="13" t="s">
        <v>366</v>
      </c>
      <c r="E142" s="15"/>
      <c r="F142" s="15" t="s">
        <v>15</v>
      </c>
      <c r="G142" s="15">
        <v>360</v>
      </c>
      <c r="H142" s="11"/>
    </row>
    <row r="143" s="1" customFormat="1" ht="29" customHeight="1" spans="1:8">
      <c r="A143" s="11">
        <v>142</v>
      </c>
      <c r="B143" s="42"/>
      <c r="C143" s="41" t="s">
        <v>367</v>
      </c>
      <c r="D143" s="13" t="s">
        <v>368</v>
      </c>
      <c r="E143" s="18"/>
      <c r="F143" s="18" t="s">
        <v>118</v>
      </c>
      <c r="G143" s="15">
        <v>150</v>
      </c>
      <c r="H143" s="54"/>
    </row>
    <row r="144" s="1" customFormat="1" ht="29" customHeight="1" spans="1:8">
      <c r="A144" s="11">
        <v>143</v>
      </c>
      <c r="B144" s="42"/>
      <c r="C144" s="41" t="s">
        <v>369</v>
      </c>
      <c r="D144" s="13" t="s">
        <v>370</v>
      </c>
      <c r="E144" s="18"/>
      <c r="F144" s="18" t="s">
        <v>15</v>
      </c>
      <c r="G144" s="15">
        <v>20</v>
      </c>
      <c r="H144" s="54"/>
    </row>
    <row r="145" s="1" customFormat="1" ht="29" customHeight="1" spans="1:8">
      <c r="A145" s="11">
        <v>144</v>
      </c>
      <c r="B145" s="42"/>
      <c r="C145" s="41" t="s">
        <v>371</v>
      </c>
      <c r="D145" s="13" t="s">
        <v>372</v>
      </c>
      <c r="E145" s="18"/>
      <c r="F145" s="18" t="s">
        <v>15</v>
      </c>
      <c r="G145" s="15">
        <v>100</v>
      </c>
      <c r="H145" s="54"/>
    </row>
    <row r="146" s="1" customFormat="1" ht="29" customHeight="1" spans="1:8">
      <c r="A146" s="11">
        <v>145</v>
      </c>
      <c r="B146" s="42"/>
      <c r="C146" s="41" t="s">
        <v>373</v>
      </c>
      <c r="D146" s="13" t="s">
        <v>352</v>
      </c>
      <c r="E146" s="15"/>
      <c r="F146" s="15" t="s">
        <v>276</v>
      </c>
      <c r="G146" s="15">
        <v>500</v>
      </c>
      <c r="H146" s="52"/>
    </row>
    <row r="147" s="1" customFormat="1" ht="29" customHeight="1" spans="1:8">
      <c r="A147" s="11">
        <v>146</v>
      </c>
      <c r="B147" s="42"/>
      <c r="C147" s="53" t="s">
        <v>374</v>
      </c>
      <c r="D147" s="13" t="s">
        <v>375</v>
      </c>
      <c r="E147" s="18"/>
      <c r="F147" s="15" t="s">
        <v>263</v>
      </c>
      <c r="G147" s="18">
        <v>300</v>
      </c>
      <c r="H147" s="52"/>
    </row>
    <row r="148" s="1" customFormat="1" ht="29" customHeight="1" spans="1:8">
      <c r="A148" s="11">
        <v>147</v>
      </c>
      <c r="B148" s="42"/>
      <c r="C148" s="41" t="s">
        <v>376</v>
      </c>
      <c r="D148" s="13" t="s">
        <v>377</v>
      </c>
      <c r="E148" s="18"/>
      <c r="F148" s="15" t="s">
        <v>263</v>
      </c>
      <c r="G148" s="15">
        <v>25</v>
      </c>
      <c r="H148" s="52"/>
    </row>
    <row r="149" s="1" customFormat="1" ht="29" customHeight="1" spans="1:8">
      <c r="A149" s="11">
        <v>148</v>
      </c>
      <c r="B149" s="42"/>
      <c r="C149" s="41" t="s">
        <v>378</v>
      </c>
      <c r="D149" s="13" t="s">
        <v>379</v>
      </c>
      <c r="E149" s="15"/>
      <c r="F149" s="15" t="s">
        <v>380</v>
      </c>
      <c r="G149" s="15">
        <v>2300</v>
      </c>
      <c r="H149" s="52"/>
    </row>
    <row r="150" s="1" customFormat="1" ht="29" customHeight="1" spans="1:8">
      <c r="A150" s="11">
        <v>149</v>
      </c>
      <c r="B150" s="42"/>
      <c r="C150" s="41" t="s">
        <v>381</v>
      </c>
      <c r="D150" s="13" t="s">
        <v>360</v>
      </c>
      <c r="E150" s="15"/>
      <c r="F150" s="15" t="s">
        <v>15</v>
      </c>
      <c r="G150" s="15">
        <v>350</v>
      </c>
      <c r="H150" s="52"/>
    </row>
    <row r="151" s="1" customFormat="1" ht="29" customHeight="1" spans="1:8">
      <c r="A151" s="11">
        <v>150</v>
      </c>
      <c r="B151" s="42"/>
      <c r="C151" s="41" t="s">
        <v>382</v>
      </c>
      <c r="D151" s="13" t="s">
        <v>383</v>
      </c>
      <c r="E151" s="15"/>
      <c r="F151" s="15" t="s">
        <v>276</v>
      </c>
      <c r="G151" s="15">
        <v>800</v>
      </c>
      <c r="H151" s="52"/>
    </row>
    <row r="152" s="1" customFormat="1" ht="29" customHeight="1" spans="1:8">
      <c r="A152" s="11">
        <v>151</v>
      </c>
      <c r="B152" s="42"/>
      <c r="C152" s="41" t="s">
        <v>384</v>
      </c>
      <c r="D152" s="13" t="s">
        <v>385</v>
      </c>
      <c r="E152" s="15"/>
      <c r="F152" s="15" t="s">
        <v>276</v>
      </c>
      <c r="G152" s="15">
        <v>800</v>
      </c>
      <c r="H152" s="52"/>
    </row>
    <row r="153" s="1" customFormat="1" ht="29" customHeight="1" spans="1:8">
      <c r="A153" s="11">
        <v>152</v>
      </c>
      <c r="B153" s="42"/>
      <c r="C153" s="41" t="s">
        <v>386</v>
      </c>
      <c r="D153" s="13" t="s">
        <v>387</v>
      </c>
      <c r="E153" s="15"/>
      <c r="F153" s="15" t="s">
        <v>276</v>
      </c>
      <c r="G153" s="15">
        <v>800</v>
      </c>
      <c r="H153" s="52"/>
    </row>
    <row r="154" s="1" customFormat="1" ht="29" customHeight="1" spans="1:8">
      <c r="A154" s="11">
        <v>153</v>
      </c>
      <c r="B154" s="42"/>
      <c r="C154" s="41" t="s">
        <v>388</v>
      </c>
      <c r="D154" s="13" t="s">
        <v>389</v>
      </c>
      <c r="E154" s="18"/>
      <c r="F154" s="15" t="s">
        <v>276</v>
      </c>
      <c r="G154" s="18">
        <v>3000</v>
      </c>
      <c r="H154" s="52"/>
    </row>
    <row r="155" s="1" customFormat="1" ht="29" customHeight="1" spans="1:8">
      <c r="A155" s="11">
        <v>154</v>
      </c>
      <c r="B155" s="42"/>
      <c r="C155" s="41" t="s">
        <v>390</v>
      </c>
      <c r="D155" s="13" t="s">
        <v>391</v>
      </c>
      <c r="E155" s="18"/>
      <c r="F155" s="15" t="s">
        <v>114</v>
      </c>
      <c r="G155" s="18">
        <v>2600</v>
      </c>
      <c r="H155" s="52"/>
    </row>
    <row r="156" s="1" customFormat="1" ht="29" customHeight="1" spans="1:8">
      <c r="A156" s="11">
        <v>155</v>
      </c>
      <c r="B156" s="42"/>
      <c r="C156" s="41" t="s">
        <v>392</v>
      </c>
      <c r="D156" s="13" t="s">
        <v>393</v>
      </c>
      <c r="E156" s="15"/>
      <c r="F156" s="15" t="s">
        <v>15</v>
      </c>
      <c r="G156" s="15">
        <v>5000</v>
      </c>
      <c r="H156" s="52"/>
    </row>
    <row r="157" s="1" customFormat="1" ht="78" customHeight="1" spans="1:8">
      <c r="A157" s="11">
        <v>156</v>
      </c>
      <c r="B157" s="42"/>
      <c r="C157" s="41" t="s">
        <v>394</v>
      </c>
      <c r="D157" s="34" t="s">
        <v>395</v>
      </c>
      <c r="E157" s="15" t="s">
        <v>396</v>
      </c>
      <c r="F157" s="15" t="s">
        <v>114</v>
      </c>
      <c r="G157" s="15">
        <v>80</v>
      </c>
      <c r="H157" s="16"/>
    </row>
    <row r="158" s="1" customFormat="1" ht="93" customHeight="1" spans="1:8">
      <c r="A158" s="11">
        <v>157</v>
      </c>
      <c r="B158" s="42"/>
      <c r="C158" s="41" t="s">
        <v>397</v>
      </c>
      <c r="D158" s="34" t="s">
        <v>398</v>
      </c>
      <c r="E158" s="15" t="s">
        <v>396</v>
      </c>
      <c r="F158" s="15" t="s">
        <v>399</v>
      </c>
      <c r="G158" s="15">
        <v>550</v>
      </c>
      <c r="H158" s="16"/>
    </row>
    <row r="159" s="1" customFormat="1" ht="99" customHeight="1" spans="1:8">
      <c r="A159" s="11">
        <v>158</v>
      </c>
      <c r="B159" s="42"/>
      <c r="C159" s="41" t="s">
        <v>400</v>
      </c>
      <c r="D159" s="34" t="s">
        <v>401</v>
      </c>
      <c r="E159" s="15" t="s">
        <v>396</v>
      </c>
      <c r="F159" s="15" t="s">
        <v>399</v>
      </c>
      <c r="G159" s="15">
        <v>160</v>
      </c>
      <c r="H159" s="16"/>
    </row>
    <row r="160" s="1" customFormat="1" ht="30" customHeight="1" spans="1:8">
      <c r="A160" s="11">
        <v>159</v>
      </c>
      <c r="B160" s="42"/>
      <c r="C160" s="41" t="s">
        <v>402</v>
      </c>
      <c r="D160" s="34" t="s">
        <v>403</v>
      </c>
      <c r="E160" s="15" t="s">
        <v>160</v>
      </c>
      <c r="F160" s="15" t="s">
        <v>276</v>
      </c>
      <c r="G160" s="15">
        <v>200</v>
      </c>
      <c r="H160" s="16" t="s">
        <v>160</v>
      </c>
    </row>
    <row r="161" s="1" customFormat="1" ht="78" customHeight="1" spans="1:8">
      <c r="A161" s="11">
        <v>160</v>
      </c>
      <c r="B161" s="42"/>
      <c r="C161" s="47" t="s">
        <v>404</v>
      </c>
      <c r="D161" s="35" t="s">
        <v>405</v>
      </c>
      <c r="E161" s="13"/>
      <c r="F161" s="13" t="s">
        <v>45</v>
      </c>
      <c r="G161" s="15">
        <v>680</v>
      </c>
      <c r="H161" s="16"/>
    </row>
    <row r="162" s="1" customFormat="1" ht="39" customHeight="1" spans="1:8">
      <c r="A162" s="11">
        <v>162</v>
      </c>
      <c r="B162" s="42"/>
      <c r="C162" s="41" t="s">
        <v>406</v>
      </c>
      <c r="D162" s="13" t="s">
        <v>407</v>
      </c>
      <c r="E162" s="15"/>
      <c r="F162" s="15" t="s">
        <v>114</v>
      </c>
      <c r="G162" s="15">
        <v>800</v>
      </c>
      <c r="H162" s="52"/>
    </row>
    <row r="163" s="1" customFormat="1" ht="33" customHeight="1" spans="1:8">
      <c r="A163" s="11">
        <v>163</v>
      </c>
      <c r="B163" s="42"/>
      <c r="C163" s="41" t="s">
        <v>408</v>
      </c>
      <c r="D163" s="13" t="s">
        <v>409</v>
      </c>
      <c r="E163" s="15"/>
      <c r="F163" s="15" t="s">
        <v>114</v>
      </c>
      <c r="G163" s="15">
        <v>1200</v>
      </c>
      <c r="H163" s="52"/>
    </row>
    <row r="164" s="1" customFormat="1" ht="48" customHeight="1" spans="1:8">
      <c r="A164" s="11">
        <v>164</v>
      </c>
      <c r="B164" s="42"/>
      <c r="C164" s="41" t="s">
        <v>410</v>
      </c>
      <c r="D164" s="13" t="s">
        <v>411</v>
      </c>
      <c r="E164" s="15"/>
      <c r="F164" s="15" t="s">
        <v>114</v>
      </c>
      <c r="G164" s="15">
        <v>100</v>
      </c>
      <c r="H164" s="52"/>
    </row>
    <row r="165" s="1" customFormat="1" ht="50" customHeight="1" spans="1:8">
      <c r="A165" s="11">
        <v>165</v>
      </c>
      <c r="B165" s="42"/>
      <c r="C165" s="41" t="s">
        <v>412</v>
      </c>
      <c r="D165" s="13" t="s">
        <v>413</v>
      </c>
      <c r="E165" s="15"/>
      <c r="F165" s="15" t="s">
        <v>114</v>
      </c>
      <c r="G165" s="15">
        <v>300</v>
      </c>
      <c r="H165" s="52"/>
    </row>
    <row r="166" s="1" customFormat="1" ht="35" customHeight="1" spans="1:8">
      <c r="A166" s="11">
        <v>166</v>
      </c>
      <c r="B166" s="42"/>
      <c r="C166" s="41" t="s">
        <v>414</v>
      </c>
      <c r="D166" s="13" t="s">
        <v>415</v>
      </c>
      <c r="E166" s="15"/>
      <c r="F166" s="15" t="s">
        <v>114</v>
      </c>
      <c r="G166" s="15">
        <v>280</v>
      </c>
      <c r="H166" s="52"/>
    </row>
    <row r="167" s="1" customFormat="1" ht="52" customHeight="1" spans="1:8">
      <c r="A167" s="11">
        <v>167</v>
      </c>
      <c r="B167" s="42"/>
      <c r="C167" s="41" t="s">
        <v>416</v>
      </c>
      <c r="D167" s="13" t="s">
        <v>415</v>
      </c>
      <c r="E167" s="15"/>
      <c r="F167" s="15" t="s">
        <v>417</v>
      </c>
      <c r="G167" s="15">
        <v>500</v>
      </c>
      <c r="H167" s="52"/>
    </row>
    <row r="168" s="1" customFormat="1" ht="53" customHeight="1" spans="1:8">
      <c r="A168" s="11">
        <v>168</v>
      </c>
      <c r="B168" s="42"/>
      <c r="C168" s="41" t="s">
        <v>418</v>
      </c>
      <c r="D168" s="13" t="s">
        <v>308</v>
      </c>
      <c r="E168" s="15"/>
      <c r="F168" s="15" t="s">
        <v>263</v>
      </c>
      <c r="G168" s="15">
        <v>300</v>
      </c>
      <c r="H168" s="52"/>
    </row>
    <row r="169" s="1" customFormat="1" ht="36" customHeight="1" spans="1:8">
      <c r="A169" s="11">
        <v>169</v>
      </c>
      <c r="B169" s="42"/>
      <c r="C169" s="41" t="s">
        <v>419</v>
      </c>
      <c r="D169" s="13" t="s">
        <v>420</v>
      </c>
      <c r="E169" s="15"/>
      <c r="F169" s="15" t="s">
        <v>263</v>
      </c>
      <c r="G169" s="15">
        <v>80</v>
      </c>
      <c r="H169" s="52"/>
    </row>
    <row r="170" s="1" customFormat="1" ht="62" customHeight="1" spans="1:8">
      <c r="A170" s="11">
        <v>170</v>
      </c>
      <c r="B170" s="42"/>
      <c r="C170" s="41" t="s">
        <v>421</v>
      </c>
      <c r="D170" s="13" t="s">
        <v>420</v>
      </c>
      <c r="E170" s="15"/>
      <c r="F170" s="15" t="s">
        <v>263</v>
      </c>
      <c r="G170" s="15">
        <v>280</v>
      </c>
      <c r="H170" s="52"/>
    </row>
    <row r="171" s="1" customFormat="1" ht="29" customHeight="1" spans="1:8">
      <c r="A171" s="11">
        <v>171</v>
      </c>
      <c r="B171" s="42"/>
      <c r="C171" s="41" t="s">
        <v>422</v>
      </c>
      <c r="D171" s="13" t="s">
        <v>423</v>
      </c>
      <c r="E171" s="15"/>
      <c r="F171" s="15" t="s">
        <v>263</v>
      </c>
      <c r="G171" s="15">
        <v>380</v>
      </c>
      <c r="H171" s="52"/>
    </row>
    <row r="172" s="1" customFormat="1" ht="29" customHeight="1" spans="1:8">
      <c r="A172" s="11">
        <v>172</v>
      </c>
      <c r="B172" s="42"/>
      <c r="C172" s="41" t="s">
        <v>424</v>
      </c>
      <c r="D172" s="13" t="s">
        <v>425</v>
      </c>
      <c r="E172" s="15"/>
      <c r="F172" s="15" t="s">
        <v>263</v>
      </c>
      <c r="G172" s="15">
        <v>450</v>
      </c>
      <c r="H172" s="52"/>
    </row>
    <row r="173" s="1" customFormat="1" ht="29" customHeight="1" spans="1:8">
      <c r="A173" s="11">
        <v>173</v>
      </c>
      <c r="B173" s="42"/>
      <c r="C173" s="41" t="s">
        <v>426</v>
      </c>
      <c r="D173" s="13" t="s">
        <v>427</v>
      </c>
      <c r="E173" s="15"/>
      <c r="F173" s="15" t="s">
        <v>263</v>
      </c>
      <c r="G173" s="15">
        <v>450</v>
      </c>
      <c r="H173" s="52"/>
    </row>
    <row r="174" s="1" customFormat="1" ht="29" customHeight="1" spans="1:8">
      <c r="A174" s="11">
        <v>174</v>
      </c>
      <c r="B174" s="42"/>
      <c r="C174" s="41" t="s">
        <v>428</v>
      </c>
      <c r="D174" s="13" t="s">
        <v>429</v>
      </c>
      <c r="E174" s="15"/>
      <c r="F174" s="15" t="s">
        <v>263</v>
      </c>
      <c r="G174" s="15">
        <v>450</v>
      </c>
      <c r="H174" s="52"/>
    </row>
    <row r="175" s="1" customFormat="1" ht="52" customHeight="1" spans="1:8">
      <c r="A175" s="11">
        <v>175</v>
      </c>
      <c r="B175" s="42"/>
      <c r="C175" s="41" t="s">
        <v>430</v>
      </c>
      <c r="D175" s="13" t="s">
        <v>431</v>
      </c>
      <c r="E175" s="15"/>
      <c r="F175" s="15" t="s">
        <v>417</v>
      </c>
      <c r="G175" s="15">
        <v>500</v>
      </c>
      <c r="H175" s="52"/>
    </row>
    <row r="176" s="1" customFormat="1" ht="29" customHeight="1" spans="1:8">
      <c r="A176" s="11">
        <v>176</v>
      </c>
      <c r="B176" s="42"/>
      <c r="C176" s="41" t="s">
        <v>432</v>
      </c>
      <c r="D176" s="50" t="s">
        <v>433</v>
      </c>
      <c r="E176" s="18"/>
      <c r="F176" s="15" t="s">
        <v>118</v>
      </c>
      <c r="G176" s="18">
        <v>50</v>
      </c>
      <c r="H176" s="11"/>
    </row>
    <row r="177" s="1" customFormat="1" ht="29" customHeight="1" spans="1:8">
      <c r="A177" s="11">
        <v>177</v>
      </c>
      <c r="B177" s="42"/>
      <c r="C177" s="41" t="s">
        <v>434</v>
      </c>
      <c r="D177" s="13" t="s">
        <v>435</v>
      </c>
      <c r="E177" s="15"/>
      <c r="F177" s="15" t="s">
        <v>263</v>
      </c>
      <c r="G177" s="15">
        <v>1200</v>
      </c>
      <c r="H177" s="11"/>
    </row>
    <row r="178" s="1" customFormat="1" ht="29" customHeight="1" spans="1:8">
      <c r="A178" s="11">
        <v>178</v>
      </c>
      <c r="B178" s="42"/>
      <c r="C178" s="41" t="s">
        <v>436</v>
      </c>
      <c r="D178" s="13" t="s">
        <v>437</v>
      </c>
      <c r="E178" s="15"/>
      <c r="F178" s="15" t="s">
        <v>263</v>
      </c>
      <c r="G178" s="15">
        <v>1800</v>
      </c>
      <c r="H178" s="11"/>
    </row>
    <row r="179" s="1" customFormat="1" ht="29" customHeight="1" spans="1:8">
      <c r="A179" s="11">
        <v>179</v>
      </c>
      <c r="B179" s="42"/>
      <c r="C179" s="41" t="s">
        <v>438</v>
      </c>
      <c r="D179" s="13" t="s">
        <v>439</v>
      </c>
      <c r="E179" s="18"/>
      <c r="F179" s="15" t="s">
        <v>114</v>
      </c>
      <c r="G179" s="18">
        <v>120</v>
      </c>
      <c r="H179" s="11"/>
    </row>
    <row r="180" s="1" customFormat="1" ht="29" customHeight="1" spans="1:8">
      <c r="A180" s="11">
        <v>180</v>
      </c>
      <c r="B180" s="42"/>
      <c r="C180" s="41" t="s">
        <v>440</v>
      </c>
      <c r="D180" s="13" t="s">
        <v>441</v>
      </c>
      <c r="E180" s="18"/>
      <c r="F180" s="15" t="s">
        <v>276</v>
      </c>
      <c r="G180" s="18">
        <v>800</v>
      </c>
      <c r="H180" s="11"/>
    </row>
    <row r="181" s="1" customFormat="1" ht="29" customHeight="1" spans="1:8">
      <c r="A181" s="11">
        <v>181</v>
      </c>
      <c r="B181" s="42"/>
      <c r="C181" s="41" t="s">
        <v>442</v>
      </c>
      <c r="D181" s="13" t="s">
        <v>443</v>
      </c>
      <c r="E181" s="18"/>
      <c r="F181" s="15" t="s">
        <v>15</v>
      </c>
      <c r="G181" s="18">
        <v>1500</v>
      </c>
      <c r="H181" s="11"/>
    </row>
    <row r="182" s="1" customFormat="1" ht="29" customHeight="1" spans="1:8">
      <c r="A182" s="11">
        <v>182</v>
      </c>
      <c r="B182" s="42"/>
      <c r="C182" s="41" t="s">
        <v>444</v>
      </c>
      <c r="D182" s="13" t="s">
        <v>445</v>
      </c>
      <c r="E182" s="18"/>
      <c r="F182" s="15" t="s">
        <v>263</v>
      </c>
      <c r="G182" s="18">
        <v>300</v>
      </c>
      <c r="H182" s="11"/>
    </row>
    <row r="183" s="1" customFormat="1" ht="29" customHeight="1" spans="1:8">
      <c r="A183" s="11">
        <v>183</v>
      </c>
      <c r="B183" s="42"/>
      <c r="C183" s="41" t="s">
        <v>446</v>
      </c>
      <c r="D183" s="13" t="s">
        <v>447</v>
      </c>
      <c r="E183" s="18"/>
      <c r="F183" s="15" t="s">
        <v>15</v>
      </c>
      <c r="G183" s="18">
        <v>180</v>
      </c>
      <c r="H183" s="11"/>
    </row>
    <row r="184" s="1" customFormat="1" ht="29" customHeight="1" spans="1:8">
      <c r="A184" s="11">
        <v>184</v>
      </c>
      <c r="B184" s="42"/>
      <c r="C184" s="53" t="s">
        <v>448</v>
      </c>
      <c r="D184" s="13" t="s">
        <v>449</v>
      </c>
      <c r="E184" s="18"/>
      <c r="F184" s="15" t="s">
        <v>114</v>
      </c>
      <c r="G184" s="18">
        <v>480</v>
      </c>
      <c r="H184" s="11"/>
    </row>
    <row r="185" s="1" customFormat="1" ht="29" customHeight="1" spans="1:8">
      <c r="A185" s="11">
        <v>185</v>
      </c>
      <c r="B185" s="42"/>
      <c r="C185" s="53" t="s">
        <v>450</v>
      </c>
      <c r="D185" s="13" t="s">
        <v>451</v>
      </c>
      <c r="E185" s="18"/>
      <c r="F185" s="15" t="s">
        <v>114</v>
      </c>
      <c r="G185" s="18">
        <v>580</v>
      </c>
      <c r="H185" s="11"/>
    </row>
    <row r="186" s="1" customFormat="1" ht="29" customHeight="1" spans="1:8">
      <c r="A186" s="11">
        <v>186</v>
      </c>
      <c r="B186" s="42"/>
      <c r="C186" s="41" t="s">
        <v>452</v>
      </c>
      <c r="D186" s="13" t="s">
        <v>453</v>
      </c>
      <c r="E186" s="18"/>
      <c r="F186" s="15" t="s">
        <v>263</v>
      </c>
      <c r="G186" s="18">
        <v>600</v>
      </c>
      <c r="H186" s="11"/>
    </row>
    <row r="187" s="1" customFormat="1" ht="29" customHeight="1" spans="1:8">
      <c r="A187" s="11">
        <v>187</v>
      </c>
      <c r="B187" s="42"/>
      <c r="C187" s="53" t="s">
        <v>454</v>
      </c>
      <c r="D187" s="13" t="s">
        <v>455</v>
      </c>
      <c r="E187" s="18"/>
      <c r="F187" s="15" t="s">
        <v>15</v>
      </c>
      <c r="G187" s="18">
        <v>120</v>
      </c>
      <c r="H187" s="11"/>
    </row>
    <row r="188" s="1" customFormat="1" ht="29" customHeight="1" spans="1:8">
      <c r="A188" s="11">
        <v>188</v>
      </c>
      <c r="B188" s="42"/>
      <c r="C188" s="41" t="s">
        <v>456</v>
      </c>
      <c r="D188" s="13" t="s">
        <v>457</v>
      </c>
      <c r="E188" s="15"/>
      <c r="F188" s="15" t="s">
        <v>15</v>
      </c>
      <c r="G188" s="15">
        <v>700</v>
      </c>
      <c r="H188" s="11"/>
    </row>
    <row r="189" s="1" customFormat="1" ht="29" customHeight="1" spans="1:8">
      <c r="A189" s="11">
        <v>189</v>
      </c>
      <c r="B189" s="42"/>
      <c r="C189" s="41" t="s">
        <v>458</v>
      </c>
      <c r="D189" s="13" t="s">
        <v>457</v>
      </c>
      <c r="E189" s="15"/>
      <c r="F189" s="15" t="s">
        <v>15</v>
      </c>
      <c r="G189" s="15">
        <v>500</v>
      </c>
      <c r="H189" s="11"/>
    </row>
    <row r="190" s="1" customFormat="1" ht="29" customHeight="1" spans="1:8">
      <c r="A190" s="11">
        <v>190</v>
      </c>
      <c r="B190" s="42"/>
      <c r="C190" s="41" t="s">
        <v>459</v>
      </c>
      <c r="D190" s="13" t="s">
        <v>460</v>
      </c>
      <c r="E190" s="15"/>
      <c r="F190" s="15" t="s">
        <v>15</v>
      </c>
      <c r="G190" s="15">
        <v>300</v>
      </c>
      <c r="H190" s="52"/>
    </row>
    <row r="191" s="1" customFormat="1" ht="29" customHeight="1" spans="1:8">
      <c r="A191" s="11">
        <v>191</v>
      </c>
      <c r="B191" s="42"/>
      <c r="C191" s="53" t="s">
        <v>461</v>
      </c>
      <c r="D191" s="13" t="s">
        <v>462</v>
      </c>
      <c r="E191" s="18"/>
      <c r="F191" s="18" t="s">
        <v>15</v>
      </c>
      <c r="G191" s="18">
        <v>300</v>
      </c>
      <c r="H191" s="54"/>
    </row>
    <row r="192" s="1" customFormat="1" ht="29" customHeight="1" spans="1:8">
      <c r="A192" s="11">
        <v>192</v>
      </c>
      <c r="B192" s="42"/>
      <c r="C192" s="41" t="s">
        <v>463</v>
      </c>
      <c r="D192" s="50" t="s">
        <v>464</v>
      </c>
      <c r="E192" s="15"/>
      <c r="F192" s="15" t="s">
        <v>114</v>
      </c>
      <c r="G192" s="15">
        <v>1800</v>
      </c>
      <c r="H192" s="52"/>
    </row>
    <row r="193" s="1" customFormat="1" ht="29" customHeight="1" spans="1:8">
      <c r="A193" s="11">
        <v>193</v>
      </c>
      <c r="B193" s="42"/>
      <c r="C193" s="41" t="s">
        <v>465</v>
      </c>
      <c r="D193" s="13" t="s">
        <v>466</v>
      </c>
      <c r="E193" s="15"/>
      <c r="F193" s="15" t="s">
        <v>263</v>
      </c>
      <c r="G193" s="15">
        <v>150</v>
      </c>
      <c r="H193" s="52"/>
    </row>
    <row r="194" s="1" customFormat="1" ht="29" customHeight="1" spans="1:8">
      <c r="A194" s="11">
        <v>194</v>
      </c>
      <c r="B194" s="42"/>
      <c r="C194" s="41" t="s">
        <v>467</v>
      </c>
      <c r="D194" s="13" t="s">
        <v>468</v>
      </c>
      <c r="E194" s="18"/>
      <c r="F194" s="18" t="s">
        <v>469</v>
      </c>
      <c r="G194" s="18">
        <v>50</v>
      </c>
      <c r="H194" s="54"/>
    </row>
    <row r="195" s="1" customFormat="1" ht="29" customHeight="1" spans="1:8">
      <c r="A195" s="11">
        <v>195</v>
      </c>
      <c r="B195" s="42"/>
      <c r="C195" s="41" t="s">
        <v>470</v>
      </c>
      <c r="D195" s="13" t="s">
        <v>471</v>
      </c>
      <c r="E195" s="18"/>
      <c r="F195" s="18" t="s">
        <v>469</v>
      </c>
      <c r="G195" s="18">
        <v>100</v>
      </c>
      <c r="H195" s="54"/>
    </row>
    <row r="196" s="1" customFormat="1" ht="29" customHeight="1" spans="1:8">
      <c r="A196" s="11">
        <v>196</v>
      </c>
      <c r="B196" s="42"/>
      <c r="C196" s="41" t="s">
        <v>472</v>
      </c>
      <c r="D196" s="13" t="s">
        <v>473</v>
      </c>
      <c r="E196" s="15"/>
      <c r="F196" s="15" t="s">
        <v>15</v>
      </c>
      <c r="G196" s="15">
        <v>50</v>
      </c>
      <c r="H196" s="52"/>
    </row>
    <row r="197" s="1" customFormat="1" ht="29" customHeight="1" spans="1:8">
      <c r="A197" s="11">
        <v>197</v>
      </c>
      <c r="B197" s="42"/>
      <c r="C197" s="41" t="s">
        <v>474</v>
      </c>
      <c r="D197" s="13" t="s">
        <v>475</v>
      </c>
      <c r="E197" s="18"/>
      <c r="F197" s="15" t="s">
        <v>118</v>
      </c>
      <c r="G197" s="15">
        <v>120</v>
      </c>
      <c r="H197" s="52"/>
    </row>
    <row r="198" s="1" customFormat="1" ht="29" customHeight="1" spans="1:8">
      <c r="A198" s="11">
        <v>198</v>
      </c>
      <c r="B198" s="42"/>
      <c r="C198" s="41" t="s">
        <v>476</v>
      </c>
      <c r="D198" s="13" t="s">
        <v>475</v>
      </c>
      <c r="E198" s="15"/>
      <c r="F198" s="15" t="s">
        <v>118</v>
      </c>
      <c r="G198" s="15">
        <v>120</v>
      </c>
      <c r="H198" s="52"/>
    </row>
    <row r="199" s="1" customFormat="1" ht="29" customHeight="1" spans="1:8">
      <c r="A199" s="11">
        <v>199</v>
      </c>
      <c r="B199" s="42"/>
      <c r="C199" s="41" t="s">
        <v>477</v>
      </c>
      <c r="D199" s="13" t="s">
        <v>478</v>
      </c>
      <c r="E199" s="15"/>
      <c r="F199" s="15" t="s">
        <v>118</v>
      </c>
      <c r="G199" s="15">
        <v>180</v>
      </c>
      <c r="H199" s="52"/>
    </row>
    <row r="200" s="1" customFormat="1" ht="29" customHeight="1" spans="1:8">
      <c r="A200" s="11">
        <v>200</v>
      </c>
      <c r="B200" s="42"/>
      <c r="C200" s="41" t="s">
        <v>479</v>
      </c>
      <c r="D200" s="13" t="s">
        <v>480</v>
      </c>
      <c r="E200" s="15"/>
      <c r="F200" s="15" t="s">
        <v>118</v>
      </c>
      <c r="G200" s="15">
        <v>850</v>
      </c>
      <c r="H200" s="52"/>
    </row>
    <row r="201" s="1" customFormat="1" ht="29" customHeight="1" spans="1:8">
      <c r="A201" s="11">
        <v>201</v>
      </c>
      <c r="B201" s="42"/>
      <c r="C201" s="41" t="s">
        <v>481</v>
      </c>
      <c r="D201" s="13" t="s">
        <v>475</v>
      </c>
      <c r="E201" s="15"/>
      <c r="F201" s="15" t="s">
        <v>118</v>
      </c>
      <c r="G201" s="15">
        <v>120</v>
      </c>
      <c r="H201" s="52"/>
    </row>
    <row r="202" s="1" customFormat="1" ht="29" customHeight="1" spans="1:8">
      <c r="A202" s="11">
        <v>202</v>
      </c>
      <c r="B202" s="42"/>
      <c r="C202" s="41" t="s">
        <v>482</v>
      </c>
      <c r="D202" s="13" t="s">
        <v>475</v>
      </c>
      <c r="E202" s="15"/>
      <c r="F202" s="15" t="s">
        <v>118</v>
      </c>
      <c r="G202" s="15">
        <v>120</v>
      </c>
      <c r="H202" s="52"/>
    </row>
    <row r="203" s="1" customFormat="1" ht="29" customHeight="1" spans="1:8">
      <c r="A203" s="11">
        <v>203</v>
      </c>
      <c r="B203" s="42"/>
      <c r="C203" s="41" t="s">
        <v>483</v>
      </c>
      <c r="D203" s="13" t="s">
        <v>480</v>
      </c>
      <c r="E203" s="15"/>
      <c r="F203" s="15" t="s">
        <v>118</v>
      </c>
      <c r="G203" s="15">
        <v>850</v>
      </c>
      <c r="H203" s="52"/>
    </row>
    <row r="204" s="1" customFormat="1" ht="29" customHeight="1" spans="1:8">
      <c r="A204" s="11">
        <v>204</v>
      </c>
      <c r="B204" s="42"/>
      <c r="C204" s="41" t="s">
        <v>484</v>
      </c>
      <c r="D204" s="13" t="s">
        <v>485</v>
      </c>
      <c r="E204" s="15"/>
      <c r="F204" s="15" t="s">
        <v>118</v>
      </c>
      <c r="G204" s="15">
        <v>180</v>
      </c>
      <c r="H204" s="52"/>
    </row>
    <row r="205" s="1" customFormat="1" ht="29" customHeight="1" spans="1:8">
      <c r="A205" s="11">
        <v>205</v>
      </c>
      <c r="B205" s="42"/>
      <c r="C205" s="41" t="s">
        <v>486</v>
      </c>
      <c r="D205" s="13" t="s">
        <v>487</v>
      </c>
      <c r="E205" s="15"/>
      <c r="F205" s="15" t="s">
        <v>118</v>
      </c>
      <c r="G205" s="15">
        <v>230</v>
      </c>
      <c r="H205" s="52"/>
    </row>
    <row r="206" s="1" customFormat="1" ht="29" customHeight="1" spans="1:8">
      <c r="A206" s="11">
        <v>206</v>
      </c>
      <c r="B206" s="42"/>
      <c r="C206" s="41" t="s">
        <v>488</v>
      </c>
      <c r="D206" s="13" t="s">
        <v>480</v>
      </c>
      <c r="E206" s="15"/>
      <c r="F206" s="15" t="s">
        <v>118</v>
      </c>
      <c r="G206" s="15">
        <v>850</v>
      </c>
      <c r="H206" s="52"/>
    </row>
    <row r="207" s="1" customFormat="1" ht="29" customHeight="1" spans="1:8">
      <c r="A207" s="11">
        <v>207</v>
      </c>
      <c r="B207" s="42"/>
      <c r="C207" s="41" t="s">
        <v>489</v>
      </c>
      <c r="D207" s="13" t="s">
        <v>490</v>
      </c>
      <c r="E207" s="15"/>
      <c r="F207" s="15" t="s">
        <v>118</v>
      </c>
      <c r="G207" s="15">
        <v>80</v>
      </c>
      <c r="H207" s="52"/>
    </row>
    <row r="208" s="1" customFormat="1" ht="29" customHeight="1" spans="1:8">
      <c r="A208" s="11">
        <v>208</v>
      </c>
      <c r="B208" s="42"/>
      <c r="C208" s="41" t="s">
        <v>491</v>
      </c>
      <c r="D208" s="13" t="s">
        <v>492</v>
      </c>
      <c r="E208" s="18"/>
      <c r="F208" s="15" t="s">
        <v>118</v>
      </c>
      <c r="G208" s="18">
        <v>230</v>
      </c>
      <c r="H208" s="52"/>
    </row>
    <row r="209" s="1" customFormat="1" ht="29" customHeight="1" spans="1:8">
      <c r="A209" s="11">
        <v>209</v>
      </c>
      <c r="B209" s="42"/>
      <c r="C209" s="41" t="s">
        <v>493</v>
      </c>
      <c r="D209" s="13" t="s">
        <v>494</v>
      </c>
      <c r="E209" s="18"/>
      <c r="F209" s="15" t="s">
        <v>118</v>
      </c>
      <c r="G209" s="18">
        <v>180</v>
      </c>
      <c r="H209" s="52"/>
    </row>
    <row r="210" s="1" customFormat="1" ht="29" customHeight="1" spans="1:8">
      <c r="A210" s="11">
        <v>210</v>
      </c>
      <c r="B210" s="42"/>
      <c r="C210" s="41" t="s">
        <v>495</v>
      </c>
      <c r="D210" s="50" t="s">
        <v>496</v>
      </c>
      <c r="E210" s="18"/>
      <c r="F210" s="15" t="s">
        <v>118</v>
      </c>
      <c r="G210" s="18">
        <v>280</v>
      </c>
      <c r="H210" s="52"/>
    </row>
    <row r="211" s="1" customFormat="1" ht="29" customHeight="1" spans="1:8">
      <c r="A211" s="11">
        <v>211</v>
      </c>
      <c r="B211" s="42"/>
      <c r="C211" s="41" t="s">
        <v>497</v>
      </c>
      <c r="D211" s="13" t="s">
        <v>498</v>
      </c>
      <c r="E211" s="18"/>
      <c r="F211" s="15" t="s">
        <v>118</v>
      </c>
      <c r="G211" s="18">
        <v>280</v>
      </c>
      <c r="H211" s="52"/>
    </row>
    <row r="212" s="1" customFormat="1" ht="29" customHeight="1" spans="1:8">
      <c r="A212" s="11">
        <v>212</v>
      </c>
      <c r="B212" s="42"/>
      <c r="C212" s="41" t="s">
        <v>499</v>
      </c>
      <c r="D212" s="13" t="s">
        <v>500</v>
      </c>
      <c r="E212" s="18"/>
      <c r="F212" s="15" t="s">
        <v>118</v>
      </c>
      <c r="G212" s="18">
        <v>380</v>
      </c>
      <c r="H212" s="52"/>
    </row>
    <row r="213" s="1" customFormat="1" ht="29" customHeight="1" spans="1:8">
      <c r="A213" s="11">
        <v>213</v>
      </c>
      <c r="B213" s="42"/>
      <c r="C213" s="41" t="s">
        <v>501</v>
      </c>
      <c r="D213" s="13" t="s">
        <v>502</v>
      </c>
      <c r="E213" s="18"/>
      <c r="F213" s="18" t="s">
        <v>118</v>
      </c>
      <c r="G213" s="18">
        <v>300</v>
      </c>
      <c r="H213" s="54"/>
    </row>
    <row r="214" s="1" customFormat="1" ht="29" customHeight="1" spans="1:8">
      <c r="A214" s="11">
        <v>214</v>
      </c>
      <c r="B214" s="42"/>
      <c r="C214" s="41" t="s">
        <v>503</v>
      </c>
      <c r="D214" s="13" t="s">
        <v>504</v>
      </c>
      <c r="E214" s="18"/>
      <c r="F214" s="18" t="s">
        <v>505</v>
      </c>
      <c r="G214" s="18">
        <v>5</v>
      </c>
      <c r="H214" s="54"/>
    </row>
    <row r="215" s="1" customFormat="1" ht="29" customHeight="1" spans="1:8">
      <c r="A215" s="11">
        <v>215</v>
      </c>
      <c r="B215" s="42"/>
      <c r="C215" s="41" t="s">
        <v>506</v>
      </c>
      <c r="D215" s="13" t="s">
        <v>507</v>
      </c>
      <c r="E215" s="18"/>
      <c r="F215" s="18" t="s">
        <v>45</v>
      </c>
      <c r="G215" s="18">
        <v>1500</v>
      </c>
      <c r="H215" s="54"/>
    </row>
    <row r="216" s="1" customFormat="1" ht="69" customHeight="1" spans="1:8">
      <c r="A216" s="11">
        <v>216</v>
      </c>
      <c r="B216" s="42"/>
      <c r="C216" s="41" t="s">
        <v>508</v>
      </c>
      <c r="D216" s="55" t="s">
        <v>509</v>
      </c>
      <c r="E216" s="15" t="s">
        <v>396</v>
      </c>
      <c r="F216" s="15" t="s">
        <v>114</v>
      </c>
      <c r="G216" s="15">
        <v>1800</v>
      </c>
      <c r="H216" s="16"/>
    </row>
    <row r="217" s="1" customFormat="1" ht="82" customHeight="1" spans="1:8">
      <c r="A217" s="11">
        <v>217</v>
      </c>
      <c r="B217" s="42"/>
      <c r="C217" s="41" t="s">
        <v>510</v>
      </c>
      <c r="D217" s="34" t="s">
        <v>511</v>
      </c>
      <c r="E217" s="15" t="s">
        <v>396</v>
      </c>
      <c r="F217" s="15" t="s">
        <v>114</v>
      </c>
      <c r="G217" s="15">
        <v>1200</v>
      </c>
      <c r="H217" s="16"/>
    </row>
    <row r="218" s="1" customFormat="1" ht="94" customHeight="1" spans="1:8">
      <c r="A218" s="11">
        <v>218</v>
      </c>
      <c r="B218" s="42"/>
      <c r="C218" s="41" t="s">
        <v>512</v>
      </c>
      <c r="D218" s="34" t="s">
        <v>513</v>
      </c>
      <c r="E218" s="15" t="s">
        <v>396</v>
      </c>
      <c r="F218" s="15" t="s">
        <v>15</v>
      </c>
      <c r="G218" s="15">
        <v>800</v>
      </c>
      <c r="H218" s="16"/>
    </row>
    <row r="219" s="1" customFormat="1" ht="79" customHeight="1" spans="1:8">
      <c r="A219" s="11">
        <v>219</v>
      </c>
      <c r="B219" s="42"/>
      <c r="C219" s="41" t="s">
        <v>514</v>
      </c>
      <c r="D219" s="34" t="s">
        <v>515</v>
      </c>
      <c r="E219" s="15" t="s">
        <v>396</v>
      </c>
      <c r="F219" s="15" t="s">
        <v>15</v>
      </c>
      <c r="G219" s="15">
        <v>500</v>
      </c>
      <c r="H219" s="16"/>
    </row>
    <row r="220" s="1" customFormat="1" ht="81" customHeight="1" spans="1:8">
      <c r="A220" s="11">
        <v>220</v>
      </c>
      <c r="B220" s="42"/>
      <c r="C220" s="47" t="s">
        <v>516</v>
      </c>
      <c r="D220" s="35" t="s">
        <v>517</v>
      </c>
      <c r="E220" s="13" t="s">
        <v>518</v>
      </c>
      <c r="F220" s="13" t="s">
        <v>15</v>
      </c>
      <c r="G220" s="15">
        <v>1200</v>
      </c>
      <c r="H220" s="16"/>
    </row>
    <row r="221" s="1" customFormat="1" ht="125" customHeight="1" spans="1:8">
      <c r="A221" s="11">
        <v>221</v>
      </c>
      <c r="B221" s="42"/>
      <c r="C221" s="41" t="s">
        <v>519</v>
      </c>
      <c r="D221" s="34" t="s">
        <v>520</v>
      </c>
      <c r="E221" s="15" t="s">
        <v>521</v>
      </c>
      <c r="F221" s="15" t="s">
        <v>11</v>
      </c>
      <c r="G221" s="15">
        <v>1500</v>
      </c>
      <c r="H221" s="16"/>
    </row>
    <row r="222" s="1" customFormat="1" ht="110" customHeight="1" spans="1:8">
      <c r="A222" s="11">
        <v>222</v>
      </c>
      <c r="B222" s="42"/>
      <c r="C222" s="41" t="s">
        <v>522</v>
      </c>
      <c r="D222" s="34" t="s">
        <v>523</v>
      </c>
      <c r="E222" s="15" t="s">
        <v>126</v>
      </c>
      <c r="F222" s="15" t="s">
        <v>15</v>
      </c>
      <c r="G222" s="15">
        <v>260</v>
      </c>
      <c r="H222" s="16" t="str">
        <f>_xlfn.DISPIMG("ID_B41FA1E6267C49638D32A9FFDE6BEA64",1)</f>
        <v>=DISPIMG("ID_B41FA1E6267C49638D32A9FFDE6BEA64",1)</v>
      </c>
    </row>
    <row r="223" s="1" customFormat="1" ht="110" customHeight="1" spans="1:8">
      <c r="A223" s="11">
        <v>223</v>
      </c>
      <c r="B223" s="42"/>
      <c r="C223" s="41" t="s">
        <v>524</v>
      </c>
      <c r="D223" s="34" t="s">
        <v>525</v>
      </c>
      <c r="E223" s="15" t="s">
        <v>126</v>
      </c>
      <c r="F223" s="15" t="s">
        <v>15</v>
      </c>
      <c r="G223" s="15">
        <v>130</v>
      </c>
      <c r="H223" s="16" t="str">
        <f t="shared" ref="H223:H226" si="0">_xlfn.DISPIMG("ID_1D42AD88F604449D9813F98CC39F3686",1)</f>
        <v>=DISPIMG("ID_1D42AD88F604449D9813F98CC39F3686",1)</v>
      </c>
    </row>
    <row r="224" s="1" customFormat="1" ht="110" customHeight="1" spans="1:8">
      <c r="A224" s="11">
        <v>224</v>
      </c>
      <c r="B224" s="42"/>
      <c r="C224" s="41" t="s">
        <v>526</v>
      </c>
      <c r="D224" s="13" t="s">
        <v>527</v>
      </c>
      <c r="E224" s="18"/>
      <c r="F224" s="18" t="s">
        <v>19</v>
      </c>
      <c r="G224" s="18">
        <v>120</v>
      </c>
      <c r="H224" s="16" t="str">
        <f t="shared" si="0"/>
        <v>=DISPIMG("ID_1D42AD88F604449D9813F98CC39F3686",1)</v>
      </c>
    </row>
    <row r="225" s="1" customFormat="1" ht="110" customHeight="1" spans="1:8">
      <c r="A225" s="11">
        <v>225</v>
      </c>
      <c r="B225" s="42"/>
      <c r="C225" s="41" t="s">
        <v>528</v>
      </c>
      <c r="D225" s="13" t="s">
        <v>527</v>
      </c>
      <c r="E225" s="18"/>
      <c r="F225" s="18" t="s">
        <v>19</v>
      </c>
      <c r="G225" s="18">
        <v>100</v>
      </c>
      <c r="H225" s="16" t="str">
        <f t="shared" si="0"/>
        <v>=DISPIMG("ID_1D42AD88F604449D9813F98CC39F3686",1)</v>
      </c>
    </row>
    <row r="226" s="1" customFormat="1" ht="110" customHeight="1" spans="1:8">
      <c r="A226" s="11">
        <v>226</v>
      </c>
      <c r="B226" s="42"/>
      <c r="C226" s="41" t="s">
        <v>529</v>
      </c>
      <c r="D226" s="13" t="s">
        <v>527</v>
      </c>
      <c r="E226" s="18"/>
      <c r="F226" s="18" t="s">
        <v>19</v>
      </c>
      <c r="G226" s="18">
        <v>80</v>
      </c>
      <c r="H226" s="16" t="str">
        <f t="shared" si="0"/>
        <v>=DISPIMG("ID_1D42AD88F604449D9813F98CC39F3686",1)</v>
      </c>
    </row>
    <row r="227" s="3" customFormat="1" ht="113" customHeight="1" spans="1:8">
      <c r="A227" s="11">
        <v>227</v>
      </c>
      <c r="B227" s="42"/>
      <c r="C227" s="41" t="s">
        <v>530</v>
      </c>
      <c r="D227" s="34" t="s">
        <v>531</v>
      </c>
      <c r="E227" s="15"/>
      <c r="F227" s="15" t="s">
        <v>15</v>
      </c>
      <c r="G227" s="15">
        <v>280</v>
      </c>
      <c r="H227" s="16"/>
    </row>
    <row r="228" s="1" customFormat="1" ht="110" customHeight="1" spans="1:8">
      <c r="A228" s="11">
        <v>228</v>
      </c>
      <c r="B228" s="42"/>
      <c r="C228" s="41" t="s">
        <v>532</v>
      </c>
      <c r="D228" s="34" t="s">
        <v>533</v>
      </c>
      <c r="E228" s="15" t="s">
        <v>126</v>
      </c>
      <c r="F228" s="15" t="s">
        <v>15</v>
      </c>
      <c r="G228" s="15">
        <v>300</v>
      </c>
      <c r="H228" s="16" t="str">
        <f>_xlfn.DISPIMG("ID_FC96D1D6AB1A42F9BE3CF11FADB6CC11",1)</f>
        <v>=DISPIMG("ID_FC96D1D6AB1A42F9BE3CF11FADB6CC11",1)</v>
      </c>
    </row>
    <row r="229" s="1" customFormat="1" ht="156" customHeight="1" spans="1:8">
      <c r="A229" s="11">
        <v>229</v>
      </c>
      <c r="B229" s="42"/>
      <c r="C229" s="41" t="s">
        <v>534</v>
      </c>
      <c r="D229" s="34" t="s">
        <v>535</v>
      </c>
      <c r="E229" s="15"/>
      <c r="F229" s="15" t="s">
        <v>15</v>
      </c>
      <c r="G229" s="15">
        <v>450</v>
      </c>
      <c r="H229" s="16"/>
    </row>
    <row r="230" s="1" customFormat="1" ht="110" customHeight="1" spans="1:8">
      <c r="A230" s="11">
        <v>230</v>
      </c>
      <c r="B230" s="42"/>
      <c r="C230" s="41" t="s">
        <v>536</v>
      </c>
      <c r="D230" s="13" t="s">
        <v>537</v>
      </c>
      <c r="E230" s="15"/>
      <c r="F230" s="15" t="s">
        <v>45</v>
      </c>
      <c r="G230" s="15">
        <v>450</v>
      </c>
      <c r="H230" s="16"/>
    </row>
    <row r="231" s="1" customFormat="1" ht="110" customHeight="1" spans="1:8">
      <c r="A231" s="11">
        <v>231</v>
      </c>
      <c r="B231" s="42"/>
      <c r="C231" s="48" t="s">
        <v>538</v>
      </c>
      <c r="D231" s="29" t="s">
        <v>539</v>
      </c>
      <c r="E231" s="15"/>
      <c r="F231" s="15" t="s">
        <v>45</v>
      </c>
      <c r="G231" s="15">
        <v>650</v>
      </c>
      <c r="H231" s="16"/>
    </row>
    <row r="232" s="1" customFormat="1" ht="138" customHeight="1" spans="1:8">
      <c r="A232" s="11">
        <v>232</v>
      </c>
      <c r="B232" s="42"/>
      <c r="C232" s="47" t="s">
        <v>540</v>
      </c>
      <c r="D232" s="13" t="s">
        <v>541</v>
      </c>
      <c r="E232" s="15" t="s">
        <v>14</v>
      </c>
      <c r="F232" s="18" t="s">
        <v>15</v>
      </c>
      <c r="G232" s="18">
        <v>400</v>
      </c>
      <c r="H232" s="27"/>
    </row>
    <row r="233" s="1" customFormat="1" ht="110" customHeight="1" spans="1:8">
      <c r="A233" s="11">
        <v>233</v>
      </c>
      <c r="B233" s="42"/>
      <c r="C233" s="47" t="s">
        <v>542</v>
      </c>
      <c r="D233" s="13" t="s">
        <v>543</v>
      </c>
      <c r="E233" s="15" t="s">
        <v>39</v>
      </c>
      <c r="F233" s="18" t="s">
        <v>25</v>
      </c>
      <c r="G233" s="18">
        <v>240</v>
      </c>
      <c r="H233" s="19" t="str">
        <f>_xlfn.DISPIMG("ID_BE95111FC3594D01BBA0AD88450CB0DA",1)</f>
        <v>=DISPIMG("ID_BE95111FC3594D01BBA0AD88450CB0DA",1)</v>
      </c>
    </row>
    <row r="234" s="1" customFormat="1" ht="110" customHeight="1" spans="1:8">
      <c r="A234" s="11">
        <v>234</v>
      </c>
      <c r="B234" s="42"/>
      <c r="C234" s="41" t="s">
        <v>544</v>
      </c>
      <c r="D234" s="34" t="s">
        <v>545</v>
      </c>
      <c r="E234" s="15" t="s">
        <v>126</v>
      </c>
      <c r="F234" s="15" t="s">
        <v>114</v>
      </c>
      <c r="G234" s="15">
        <v>200</v>
      </c>
      <c r="H234" s="16" t="str">
        <f>_xlfn.DISPIMG("ID_B031FC9CA79D4AFDADA2FAA74E30AA16",1)</f>
        <v>=DISPIMG("ID_B031FC9CA79D4AFDADA2FAA74E30AA16",1)</v>
      </c>
    </row>
    <row r="235" s="1" customFormat="1" ht="110" customHeight="1" spans="1:8">
      <c r="A235" s="11">
        <v>235</v>
      </c>
      <c r="B235" s="42"/>
      <c r="C235" s="41" t="s">
        <v>546</v>
      </c>
      <c r="D235" s="34" t="s">
        <v>547</v>
      </c>
      <c r="E235" s="15" t="s">
        <v>548</v>
      </c>
      <c r="F235" s="15" t="s">
        <v>114</v>
      </c>
      <c r="G235" s="15">
        <v>300</v>
      </c>
      <c r="H235" s="16" t="str">
        <f>_xlfn.DISPIMG("ID_D02C56077ACF47379431B76927063282",1)</f>
        <v>=DISPIMG("ID_D02C56077ACF47379431B76927063282",1)</v>
      </c>
    </row>
    <row r="236" s="1" customFormat="1" ht="110" customHeight="1" spans="1:8">
      <c r="A236" s="11">
        <v>236</v>
      </c>
      <c r="B236" s="42"/>
      <c r="C236" s="41" t="s">
        <v>549</v>
      </c>
      <c r="D236" s="13" t="s">
        <v>352</v>
      </c>
      <c r="E236" s="15"/>
      <c r="F236" s="17" t="s">
        <v>276</v>
      </c>
      <c r="G236" s="15">
        <v>500</v>
      </c>
      <c r="H236" s="11"/>
    </row>
    <row r="237" s="1" customFormat="1" ht="84" customHeight="1" spans="1:8">
      <c r="A237" s="11">
        <v>237</v>
      </c>
      <c r="B237" s="42"/>
      <c r="C237" s="41" t="s">
        <v>550</v>
      </c>
      <c r="D237" s="34" t="s">
        <v>551</v>
      </c>
      <c r="E237" s="15" t="s">
        <v>396</v>
      </c>
      <c r="F237" s="15" t="s">
        <v>114</v>
      </c>
      <c r="G237" s="15">
        <v>240</v>
      </c>
      <c r="H237" s="16"/>
    </row>
    <row r="238" s="1" customFormat="1" ht="55" customHeight="1" spans="1:8">
      <c r="A238" s="11">
        <v>238</v>
      </c>
      <c r="B238" s="42"/>
      <c r="C238" s="41" t="s">
        <v>552</v>
      </c>
      <c r="D238" s="13" t="s">
        <v>553</v>
      </c>
      <c r="E238" s="18">
        <v>1</v>
      </c>
      <c r="F238" s="15" t="s">
        <v>114</v>
      </c>
      <c r="G238" s="18">
        <v>550</v>
      </c>
      <c r="H238" s="16"/>
    </row>
    <row r="239" s="1" customFormat="1" ht="39" customHeight="1" spans="1:8">
      <c r="A239" s="11">
        <v>239</v>
      </c>
      <c r="B239" s="42"/>
      <c r="C239" s="41" t="s">
        <v>554</v>
      </c>
      <c r="D239" s="13" t="s">
        <v>555</v>
      </c>
      <c r="E239" s="15">
        <v>1</v>
      </c>
      <c r="F239" s="15" t="s">
        <v>114</v>
      </c>
      <c r="G239" s="15">
        <v>180</v>
      </c>
      <c r="H239" s="16"/>
    </row>
    <row r="240" s="1" customFormat="1" ht="58" customHeight="1" spans="1:8">
      <c r="A240" s="11">
        <v>240</v>
      </c>
      <c r="B240" s="42"/>
      <c r="C240" s="41" t="s">
        <v>556</v>
      </c>
      <c r="D240" s="13" t="s">
        <v>555</v>
      </c>
      <c r="E240" s="18">
        <v>1</v>
      </c>
      <c r="F240" s="15" t="s">
        <v>114</v>
      </c>
      <c r="G240" s="15">
        <v>240</v>
      </c>
      <c r="H240" s="16"/>
    </row>
    <row r="241" s="1" customFormat="1" ht="55" customHeight="1" spans="1:8">
      <c r="A241" s="11">
        <v>241</v>
      </c>
      <c r="B241" s="42"/>
      <c r="C241" s="41" t="s">
        <v>557</v>
      </c>
      <c r="D241" s="34" t="s">
        <v>558</v>
      </c>
      <c r="E241" s="15"/>
      <c r="F241" s="15" t="s">
        <v>114</v>
      </c>
      <c r="G241" s="15">
        <v>480</v>
      </c>
      <c r="H241" s="16"/>
    </row>
    <row r="242" s="1" customFormat="1" ht="58" customHeight="1" spans="1:8">
      <c r="A242" s="11">
        <v>242</v>
      </c>
      <c r="B242" s="42"/>
      <c r="C242" s="41" t="s">
        <v>559</v>
      </c>
      <c r="D242" s="13" t="s">
        <v>560</v>
      </c>
      <c r="E242" s="15"/>
      <c r="F242" s="15" t="s">
        <v>114</v>
      </c>
      <c r="G242" s="15">
        <v>980</v>
      </c>
      <c r="H242" s="19"/>
    </row>
    <row r="243" s="1" customFormat="1" ht="37" customHeight="1" spans="1:8">
      <c r="A243" s="11">
        <v>243</v>
      </c>
      <c r="B243" s="42"/>
      <c r="C243" s="41" t="s">
        <v>561</v>
      </c>
      <c r="D243" s="13" t="s">
        <v>562</v>
      </c>
      <c r="E243" s="15"/>
      <c r="F243" s="18" t="s">
        <v>263</v>
      </c>
      <c r="G243" s="15">
        <v>650</v>
      </c>
      <c r="H243" s="19"/>
    </row>
    <row r="244" s="1" customFormat="1" ht="88" customHeight="1" spans="1:8">
      <c r="A244" s="11">
        <v>244</v>
      </c>
      <c r="B244" s="42"/>
      <c r="C244" s="41" t="s">
        <v>563</v>
      </c>
      <c r="D244" s="13" t="s">
        <v>564</v>
      </c>
      <c r="E244" s="15"/>
      <c r="F244" s="18" t="s">
        <v>276</v>
      </c>
      <c r="G244" s="15">
        <v>100000</v>
      </c>
      <c r="H244" s="19"/>
    </row>
    <row r="245" s="1" customFormat="1" ht="59" customHeight="1" spans="1:8">
      <c r="A245" s="11">
        <v>245</v>
      </c>
      <c r="B245" s="42"/>
      <c r="C245" s="41" t="s">
        <v>565</v>
      </c>
      <c r="D245" s="13" t="s">
        <v>566</v>
      </c>
      <c r="E245" s="15"/>
      <c r="F245" s="18" t="s">
        <v>276</v>
      </c>
      <c r="G245" s="15">
        <v>20000</v>
      </c>
      <c r="H245" s="19"/>
    </row>
    <row r="246" s="1" customFormat="1" ht="76" customHeight="1" spans="1:8">
      <c r="A246" s="11">
        <v>246</v>
      </c>
      <c r="B246" s="42"/>
      <c r="C246" s="41" t="s">
        <v>567</v>
      </c>
      <c r="D246" s="13" t="s">
        <v>568</v>
      </c>
      <c r="E246" s="15"/>
      <c r="F246" s="18" t="s">
        <v>276</v>
      </c>
      <c r="G246" s="15">
        <v>8000</v>
      </c>
      <c r="H246" s="19"/>
    </row>
    <row r="247" s="1" customFormat="1" ht="58" customHeight="1" spans="1:8">
      <c r="A247" s="11">
        <v>247</v>
      </c>
      <c r="B247" s="56"/>
      <c r="C247" s="41" t="s">
        <v>569</v>
      </c>
      <c r="D247" s="13" t="s">
        <v>570</v>
      </c>
      <c r="E247" s="15"/>
      <c r="F247" s="18" t="s">
        <v>276</v>
      </c>
      <c r="G247" s="18">
        <v>4500</v>
      </c>
      <c r="H247" s="19"/>
    </row>
  </sheetData>
  <autoFilter ref="A1:H247">
    <extLst/>
  </autoFilter>
  <mergeCells count="8">
    <mergeCell ref="B2:B44"/>
    <mergeCell ref="B45:B63"/>
    <mergeCell ref="B64:B71"/>
    <mergeCell ref="B72:B73"/>
    <mergeCell ref="B74:B85"/>
    <mergeCell ref="B86:B88"/>
    <mergeCell ref="B89:B90"/>
    <mergeCell ref="B91:B247"/>
  </mergeCells>
  <pageMargins left="0.751388888888889" right="0.751388888888889" top="1" bottom="1" header="0.5" footer="0.5"/>
  <pageSetup paperSize="9" scale="55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2025-02-07T01:34:00Z</dcterms:created>
  <dcterms:modified xsi:type="dcterms:W3CDTF">2025-03-18T07:40:53Z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264A657032544AF7A3157AE0BA6674BF_13</vt:lpwstr>
  </property>
  <property fmtid="{D5CDD505-2E9C-101B-9397-08002B2CF9AE}" pid="3" name="KSOProductBuildVer">
    <vt:lpwstr>2052-11.8.2.11718</vt:lpwstr>
  </property>
</Properties>
</file>