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updateLinks="always"/>
  <bookViews>
    <workbookView windowWidth="28800" windowHeight="12465" tabRatio="542"/>
  </bookViews>
  <sheets>
    <sheet name="01" sheetId="17" r:id="rId1"/>
    <sheet name="Sheet1" sheetId="18" r:id="rId2"/>
  </sheets>
  <externalReferences>
    <externalReference r:id="rId3"/>
  </externalReferences>
  <definedNames>
    <definedName name="_xlnm.Print_Area" localSheetId="0">'01'!$A$1:$AD$31</definedName>
    <definedName name="_xlnm.Print_Titles" localSheetId="0">'01'!$1:$6</definedName>
  </definedNames>
  <calcPr calcId="144525"/>
</workbook>
</file>

<file path=xl/sharedStrings.xml><?xml version="1.0" encoding="utf-8"?>
<sst xmlns="http://schemas.openxmlformats.org/spreadsheetml/2006/main" count="70" uniqueCount="34">
  <si>
    <t>沥青路面状况评价表</t>
  </si>
  <si>
    <t>起点桩号需输入识别符如：A0，终点桩号只输入数字</t>
  </si>
  <si>
    <t>S1-3  第 1 页  共 1 页</t>
  </si>
  <si>
    <t>序
号</t>
  </si>
  <si>
    <t>起 讫
桩 号</t>
  </si>
  <si>
    <t>破碎版</t>
  </si>
  <si>
    <t>块状裂缝</t>
  </si>
  <si>
    <t>纵向裂缝</t>
  </si>
  <si>
    <t>横向裂缝</t>
  </si>
  <si>
    <t>沉  陷</t>
  </si>
  <si>
    <t>车  辙</t>
  </si>
  <si>
    <t>波浪拥包</t>
  </si>
  <si>
    <t>坑  槽</t>
  </si>
  <si>
    <t>松  散</t>
  </si>
  <si>
    <t>露   骨</t>
  </si>
  <si>
    <t>修   补</t>
  </si>
  <si>
    <t>路面状况指数   (PCI)</t>
  </si>
  <si>
    <t>评定   结果</t>
  </si>
  <si>
    <t>备注</t>
  </si>
  <si>
    <t>轻</t>
  </si>
  <si>
    <t>中</t>
  </si>
  <si>
    <t>重</t>
  </si>
  <si>
    <t>起
点
桩
号</t>
  </si>
  <si>
    <t>终
点
桩
号</t>
  </si>
  <si>
    <t>路  面  宽   度   (米)</t>
  </si>
  <si>
    <t>路面   面积</t>
  </si>
  <si>
    <r>
      <rPr>
        <sz val="11"/>
        <rFont val="宋体"/>
        <charset val="134"/>
      </rPr>
      <t>(m</t>
    </r>
    <r>
      <rPr>
        <vertAlign val="superscript"/>
        <sz val="11"/>
        <rFont val="宋体"/>
        <charset val="134"/>
      </rPr>
      <t>2</t>
    </r>
    <r>
      <rPr>
        <sz val="11"/>
        <rFont val="宋体"/>
        <charset val="134"/>
      </rPr>
      <t>)</t>
    </r>
  </si>
  <si>
    <t>A0</t>
  </si>
  <si>
    <t>C0</t>
  </si>
  <si>
    <t>D0</t>
  </si>
  <si>
    <t>合计：</t>
  </si>
  <si>
    <t>编制：</t>
  </si>
  <si>
    <t>复核:</t>
  </si>
  <si>
    <t>审核：</t>
  </si>
</sst>
</file>

<file path=xl/styles.xml><?xml version="1.0" encoding="utf-8"?>
<styleSheet xmlns="http://schemas.openxmlformats.org/spreadsheetml/2006/main">
  <numFmts count="13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_(&quot;$&quot;* #,##0.00_);_(&quot;$&quot;* \(#,##0.00\);_(&quot;$&quot;* &quot;-&quot;??_);_(@_)"/>
    <numFmt numFmtId="177" formatCode="0.00_ "/>
    <numFmt numFmtId="178" formatCode="\K00\+000"/>
    <numFmt numFmtId="179" formatCode="_ \¥* #,##0.00_ ;_ \¥* \-#,##0.00_ ;_ \¥* &quot;-&quot;??_ ;_ @_ "/>
    <numFmt numFmtId="180" formatCode="&quot;共&quot;\ #\ &quot;页&quot;"/>
    <numFmt numFmtId="181" formatCode="&quot;AK&quot;0\+000.0"/>
    <numFmt numFmtId="182" formatCode="&quot;0&quot;00"/>
    <numFmt numFmtId="183" formatCode="000"/>
    <numFmt numFmtId="184" formatCode="&quot;扣除&quot;###.###&quot;米无需修建处&quot;"/>
  </numFmts>
  <fonts count="30">
    <font>
      <sz val="12"/>
      <name val="宋体"/>
      <charset val="134"/>
    </font>
    <font>
      <sz val="11"/>
      <name val="宋体"/>
      <charset val="134"/>
    </font>
    <font>
      <b/>
      <sz val="24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b/>
      <sz val="12"/>
      <name val="宋体"/>
      <charset val="134"/>
    </font>
    <font>
      <b/>
      <sz val="12"/>
      <color rgb="FFFFFF00"/>
      <name val="宋体"/>
      <charset val="134"/>
    </font>
    <font>
      <sz val="12"/>
      <color rgb="FFFF0000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vertAlign val="superscript"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6" fillId="20" borderId="3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4" borderId="41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9" fillId="0" borderId="3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8" borderId="40" applyNumberFormat="0" applyAlignment="0" applyProtection="0">
      <alignment vertical="center"/>
    </xf>
    <xf numFmtId="0" fontId="15" fillId="8" borderId="39" applyNumberFormat="0" applyAlignment="0" applyProtection="0">
      <alignment vertical="center"/>
    </xf>
    <xf numFmtId="0" fontId="13" fillId="5" borderId="38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0" borderId="36" applyNumberFormat="0" applyFill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7" fillId="0" borderId="0"/>
    <xf numFmtId="0" fontId="0" fillId="0" borderId="0"/>
    <xf numFmtId="0" fontId="0" fillId="0" borderId="0">
      <alignment vertical="center"/>
    </xf>
    <xf numFmtId="0" fontId="0" fillId="0" borderId="0"/>
    <xf numFmtId="176" fontId="27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2" fillId="0" borderId="0" xfId="50" applyFont="1" applyBorder="1" applyAlignment="1" applyProtection="1">
      <alignment horizontal="center" wrapText="1"/>
      <protection locked="0"/>
    </xf>
    <xf numFmtId="0" fontId="2" fillId="0" borderId="0" xfId="50" applyFont="1" applyBorder="1" applyAlignment="1" applyProtection="1">
      <alignment horizontal="center" vertical="center" wrapText="1"/>
      <protection locked="0"/>
    </xf>
    <xf numFmtId="0" fontId="1" fillId="0" borderId="0" xfId="50" applyFont="1" applyBorder="1" applyAlignment="1" applyProtection="1">
      <alignment horizontal="left" vertical="center"/>
      <protection locked="0"/>
    </xf>
    <xf numFmtId="0" fontId="3" fillId="0" borderId="0" xfId="50" applyFont="1" applyBorder="1" applyAlignment="1" applyProtection="1">
      <alignment horizontal="center" vertical="center" wrapText="1"/>
      <protection locked="0"/>
    </xf>
    <xf numFmtId="0" fontId="3" fillId="0" borderId="1" xfId="50" applyFont="1" applyBorder="1" applyAlignment="1" applyProtection="1">
      <alignment horizontal="center" vertical="center" wrapText="1"/>
      <protection locked="0"/>
    </xf>
    <xf numFmtId="0" fontId="1" fillId="0" borderId="2" xfId="50" applyFont="1" applyFill="1" applyBorder="1" applyAlignment="1" applyProtection="1">
      <alignment horizontal="center" vertical="center" wrapText="1"/>
      <protection locked="0"/>
    </xf>
    <xf numFmtId="0" fontId="1" fillId="0" borderId="3" xfId="50" applyFont="1" applyFill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0" fillId="0" borderId="5" xfId="0" applyBorder="1"/>
    <xf numFmtId="0" fontId="1" fillId="0" borderId="6" xfId="50" applyFont="1" applyFill="1" applyBorder="1" applyAlignment="1" applyProtection="1">
      <alignment horizontal="center" vertical="center" wrapText="1"/>
      <protection locked="0"/>
    </xf>
    <xf numFmtId="0" fontId="1" fillId="0" borderId="7" xfId="50" applyFont="1" applyFill="1" applyBorder="1" applyAlignment="1" applyProtection="1">
      <alignment horizontal="center" vertical="center" wrapText="1"/>
      <protection locked="0"/>
    </xf>
    <xf numFmtId="0" fontId="1" fillId="0" borderId="8" xfId="50" applyFont="1" applyFill="1" applyBorder="1" applyAlignment="1" applyProtection="1">
      <alignment horizontal="center" vertical="center" wrapText="1"/>
      <protection locked="0"/>
    </xf>
    <xf numFmtId="177" fontId="1" fillId="0" borderId="6" xfId="5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177" fontId="1" fillId="0" borderId="12" xfId="5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2" xfId="50" applyFont="1" applyFill="1" applyBorder="1" applyAlignment="1" applyProtection="1">
      <alignment horizontal="center" vertical="center" wrapText="1"/>
      <protection locked="0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0" borderId="17" xfId="50" applyFont="1" applyFill="1" applyBorder="1" applyAlignment="1" applyProtection="1">
      <alignment horizontal="center" vertical="center" wrapText="1"/>
      <protection locked="0"/>
    </xf>
    <xf numFmtId="0" fontId="1" fillId="0" borderId="18" xfId="50" applyFont="1" applyFill="1" applyBorder="1" applyAlignment="1" applyProtection="1">
      <alignment horizontal="center" vertical="center" wrapText="1"/>
      <protection locked="0"/>
    </xf>
    <xf numFmtId="0" fontId="1" fillId="0" borderId="19" xfId="50" applyFont="1" applyFill="1" applyBorder="1" applyAlignment="1" applyProtection="1">
      <alignment horizontal="center" vertical="center" wrapText="1"/>
      <protection locked="0"/>
    </xf>
    <xf numFmtId="0" fontId="1" fillId="0" borderId="20" xfId="50" applyFont="1" applyFill="1" applyBorder="1" applyAlignment="1" applyProtection="1">
      <alignment horizontal="center" vertical="center" wrapText="1"/>
      <protection locked="0"/>
    </xf>
    <xf numFmtId="0" fontId="1" fillId="0" borderId="17" xfId="50" applyFont="1" applyFill="1" applyBorder="1" applyAlignment="1" applyProtection="1">
      <alignment horizontal="center" vertical="center" wrapText="1"/>
      <protection hidden="1"/>
    </xf>
    <xf numFmtId="181" fontId="1" fillId="0" borderId="18" xfId="5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52" applyFont="1" applyBorder="1" applyAlignment="1" applyProtection="1">
      <alignment horizontal="center" vertical="center"/>
      <protection hidden="1"/>
    </xf>
    <xf numFmtId="181" fontId="1" fillId="0" borderId="20" xfId="5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5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12" xfId="50" applyNumberFormat="1" applyFont="1" applyFill="1" applyBorder="1" applyAlignment="1" applyProtection="1">
      <alignment horizontal="center" vertical="center" wrapText="1"/>
      <protection hidden="1"/>
    </xf>
    <xf numFmtId="178" fontId="1" fillId="0" borderId="21" xfId="5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/>
    <xf numFmtId="0" fontId="0" fillId="0" borderId="23" xfId="0" applyBorder="1"/>
    <xf numFmtId="0" fontId="1" fillId="0" borderId="24" xfId="50" applyNumberFormat="1" applyFont="1" applyFill="1" applyBorder="1" applyAlignment="1" applyProtection="1">
      <alignment horizontal="center" vertical="center" wrapText="1"/>
      <protection locked="0"/>
    </xf>
    <xf numFmtId="0" fontId="1" fillId="0" borderId="24" xfId="50" applyFont="1" applyFill="1" applyBorder="1" applyAlignment="1" applyProtection="1">
      <alignment horizontal="center" vertical="center" wrapText="1"/>
      <protection hidden="1"/>
    </xf>
    <xf numFmtId="0" fontId="1" fillId="0" borderId="24" xfId="5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50" applyFont="1" applyBorder="1" applyAlignment="1" applyProtection="1">
      <alignment horizontal="center" vertical="center" wrapText="1"/>
      <protection locked="0"/>
    </xf>
    <xf numFmtId="0" fontId="5" fillId="0" borderId="4" xfId="50" applyFont="1" applyBorder="1" applyAlignment="1" applyProtection="1">
      <alignment horizontal="center" vertical="center" wrapText="1"/>
      <protection locked="0"/>
    </xf>
    <xf numFmtId="176" fontId="1" fillId="0" borderId="1" xfId="54" applyFont="1" applyBorder="1" applyAlignment="1" applyProtection="1">
      <alignment horizontal="center" vertical="center"/>
      <protection locked="0"/>
    </xf>
    <xf numFmtId="177" fontId="1" fillId="0" borderId="8" xfId="50" applyNumberFormat="1" applyFont="1" applyFill="1" applyBorder="1" applyAlignment="1" applyProtection="1">
      <alignment horizontal="center" vertical="center"/>
      <protection locked="0"/>
    </xf>
    <xf numFmtId="0" fontId="1" fillId="0" borderId="6" xfId="50" applyNumberFormat="1" applyFont="1" applyBorder="1" applyAlignment="1" applyProtection="1">
      <alignment horizontal="center" vertical="center" wrapText="1"/>
      <protection locked="0"/>
    </xf>
    <xf numFmtId="0" fontId="1" fillId="0" borderId="8" xfId="50" applyNumberFormat="1" applyFont="1" applyBorder="1" applyAlignment="1" applyProtection="1">
      <alignment horizontal="center" vertical="center" wrapText="1"/>
      <protection locked="0"/>
    </xf>
    <xf numFmtId="0" fontId="5" fillId="0" borderId="0" xfId="50" applyFont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25" xfId="50" applyFont="1" applyFill="1" applyBorder="1" applyAlignment="1" applyProtection="1">
      <alignment horizontal="center" vertical="center" wrapText="1"/>
      <protection locked="0"/>
    </xf>
    <xf numFmtId="0" fontId="0" fillId="0" borderId="26" xfId="0" applyBorder="1"/>
    <xf numFmtId="0" fontId="4" fillId="0" borderId="12" xfId="5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5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50" applyFont="1" applyBorder="1" applyAlignment="1" applyProtection="1">
      <alignment vertical="center" wrapText="1"/>
      <protection locked="0"/>
    </xf>
    <xf numFmtId="182" fontId="2" fillId="0" borderId="0" xfId="5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83" fontId="2" fillId="0" borderId="0" xfId="50" applyNumberFormat="1" applyFont="1" applyBorder="1" applyAlignment="1" applyProtection="1">
      <alignment horizontal="center" wrapText="1"/>
      <protection locked="0"/>
    </xf>
    <xf numFmtId="176" fontId="1" fillId="0" borderId="0" xfId="54" applyFont="1" applyBorder="1" applyAlignment="1" applyProtection="1">
      <alignment horizontal="center" vertical="center"/>
      <protection locked="0"/>
    </xf>
    <xf numFmtId="0" fontId="0" fillId="0" borderId="27" xfId="0" applyBorder="1"/>
    <xf numFmtId="0" fontId="0" fillId="0" borderId="0" xfId="5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28" xfId="0" applyBorder="1"/>
    <xf numFmtId="0" fontId="0" fillId="0" borderId="29" xfId="0" applyBorder="1"/>
    <xf numFmtId="180" fontId="5" fillId="0" borderId="30" xfId="54" applyNumberFormat="1" applyFont="1" applyBorder="1" applyAlignment="1" applyProtection="1">
      <alignment horizontal="center" vertical="center" wrapText="1"/>
      <protection locked="0"/>
    </xf>
    <xf numFmtId="0" fontId="0" fillId="0" borderId="31" xfId="0" applyBorder="1"/>
    <xf numFmtId="0" fontId="0" fillId="0" borderId="11" xfId="50" applyFont="1" applyFill="1" applyBorder="1" applyAlignment="1" applyProtection="1">
      <alignment horizontal="center" vertical="center" wrapText="1"/>
      <protection locked="0"/>
    </xf>
    <xf numFmtId="180" fontId="5" fillId="0" borderId="28" xfId="54" applyNumberFormat="1" applyFont="1" applyBorder="1" applyAlignment="1" applyProtection="1">
      <alignment horizontal="center" vertical="center" wrapText="1"/>
      <protection locked="0"/>
    </xf>
    <xf numFmtId="0" fontId="0" fillId="0" borderId="19" xfId="0" applyBorder="1"/>
    <xf numFmtId="0" fontId="0" fillId="0" borderId="32" xfId="0" applyBorder="1"/>
    <xf numFmtId="180" fontId="5" fillId="0" borderId="26" xfId="54" applyNumberFormat="1" applyFont="1" applyBorder="1" applyAlignment="1" applyProtection="1">
      <alignment horizontal="center" vertical="center" wrapText="1"/>
      <protection locked="0"/>
    </xf>
    <xf numFmtId="184" fontId="1" fillId="0" borderId="18" xfId="50" applyNumberFormat="1" applyFont="1" applyFill="1" applyBorder="1" applyAlignment="1" applyProtection="1">
      <alignment horizontal="center" vertical="center" wrapText="1"/>
      <protection locked="0"/>
    </xf>
    <xf numFmtId="184" fontId="0" fillId="0" borderId="0" xfId="50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54" applyNumberFormat="1" applyFont="1" applyBorder="1" applyAlignment="1" applyProtection="1">
      <alignment horizontal="center" vertical="center"/>
      <protection locked="0"/>
    </xf>
    <xf numFmtId="0" fontId="1" fillId="0" borderId="33" xfId="50" applyNumberFormat="1" applyFont="1" applyFill="1" applyBorder="1" applyAlignment="1" applyProtection="1">
      <alignment horizontal="center" vertical="center" wrapText="1"/>
      <protection locked="0"/>
    </xf>
    <xf numFmtId="0" fontId="0" fillId="0" borderId="34" xfId="0" applyBorder="1"/>
    <xf numFmtId="0" fontId="4" fillId="0" borderId="0" xfId="50" applyFont="1" applyFill="1" applyBorder="1" applyAlignment="1" applyProtection="1">
      <alignment horizontal="center" vertical="center" wrapText="1"/>
      <protection locked="0"/>
    </xf>
    <xf numFmtId="182" fontId="2" fillId="0" borderId="20" xfId="50" applyNumberFormat="1" applyFont="1" applyBorder="1" applyAlignment="1" applyProtection="1">
      <alignment horizontal="center" vertical="center" wrapText="1"/>
      <protection locked="0"/>
    </xf>
    <xf numFmtId="182" fontId="2" fillId="0" borderId="18" xfId="50" applyNumberFormat="1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35" xfId="53" applyFont="1" applyFill="1" applyBorder="1" applyAlignment="1" applyProtection="1">
      <alignment horizontal="center" vertical="center"/>
      <protection locked="0"/>
    </xf>
    <xf numFmtId="0" fontId="0" fillId="0" borderId="35" xfId="0" applyBorder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5" fillId="0" borderId="30" xfId="50" applyFont="1" applyBorder="1" applyAlignment="1" applyProtection="1">
      <alignment horizontal="center" vertical="center" wrapText="1"/>
      <protection locked="0"/>
    </xf>
    <xf numFmtId="0" fontId="5" fillId="0" borderId="30" xfId="0" applyFont="1" applyFill="1" applyBorder="1" applyAlignment="1" applyProtection="1">
      <alignment horizontal="center" vertical="center" wrapText="1"/>
      <protection locked="0"/>
    </xf>
    <xf numFmtId="0" fontId="5" fillId="0" borderId="28" xfId="50" applyFont="1" applyBorder="1" applyAlignment="1" applyProtection="1">
      <alignment horizontal="center" vertical="center" wrapText="1"/>
      <protection locked="0"/>
    </xf>
    <xf numFmtId="0" fontId="5" fillId="0" borderId="28" xfId="0" applyFont="1" applyFill="1" applyBorder="1" applyAlignment="1" applyProtection="1">
      <alignment horizontal="center" vertical="center" wrapText="1"/>
      <protection locked="0"/>
    </xf>
    <xf numFmtId="0" fontId="5" fillId="0" borderId="26" xfId="50" applyFont="1" applyBorder="1" applyAlignment="1" applyProtection="1">
      <alignment horizontal="center" vertical="center" wrapText="1"/>
      <protection locked="0"/>
    </xf>
    <xf numFmtId="0" fontId="0" fillId="0" borderId="12" xfId="53" applyFont="1" applyFill="1" applyBorder="1" applyAlignment="1" applyProtection="1">
      <alignment horizontal="center" vertical="center"/>
      <protection locked="0"/>
    </xf>
    <xf numFmtId="0" fontId="5" fillId="0" borderId="26" xfId="0" applyFont="1" applyFill="1" applyBorder="1" applyAlignment="1" applyProtection="1">
      <alignment horizontal="center" vertical="center" wrapText="1"/>
      <protection locked="0"/>
    </xf>
    <xf numFmtId="0" fontId="7" fillId="0" borderId="12" xfId="5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50" applyFont="1" applyBorder="1" applyAlignment="1" applyProtection="1">
      <alignment horizontal="center" vertical="center" wrapText="1"/>
      <protection hidden="1"/>
    </xf>
    <xf numFmtId="184" fontId="0" fillId="0" borderId="12" xfId="50" applyNumberFormat="1" applyFont="1" applyFill="1" applyBorder="1" applyAlignment="1" applyProtection="1">
      <alignment horizontal="center" vertical="center" wrapText="1"/>
      <protection hidden="1"/>
    </xf>
    <xf numFmtId="180" fontId="0" fillId="0" borderId="12" xfId="54" applyNumberFormat="1" applyFont="1" applyBorder="1" applyAlignment="1" applyProtection="1">
      <alignment horizontal="center" vertical="center"/>
      <protection hidden="1"/>
    </xf>
    <xf numFmtId="0" fontId="0" fillId="0" borderId="12" xfId="0" applyFont="1" applyFill="1" applyBorder="1" applyAlignment="1" applyProtection="1">
      <alignment horizontal="center" vertical="center"/>
      <protection hidden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货币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  <cellStyle name="货币 2" xfId="54"/>
  </cellStyles>
  <tableStyles count="0" defaultTableStyle="TableStyleMedium2" defaultPivotStyle="PivotStyleLight16"/>
  <colors>
    <mruColors>
      <color rgb="00FFFF99"/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11</xdr:col>
      <xdr:colOff>266700</xdr:colOff>
      <xdr:row>1</xdr:row>
      <xdr:rowOff>1270</xdr:rowOff>
    </xdr:from>
    <xdr:to>
      <xdr:col>17</xdr:col>
      <xdr:colOff>369570</xdr:colOff>
      <xdr:row>1</xdr:row>
      <xdr:rowOff>19050</xdr:rowOff>
    </xdr:to>
    <xdr:cxnSp>
      <xdr:nvCxnSpPr>
        <xdr:cNvPr id="3" name="直接连接符 2"/>
        <xdr:cNvCxnSpPr/>
      </xdr:nvCxnSpPr>
      <xdr:spPr>
        <a:xfrm flipV="1">
          <a:off x="5715000" y="382270"/>
          <a:ext cx="2846070" cy="17780"/>
        </a:xfrm>
        <a:prstGeom prst="line">
          <a:avLst/>
        </a:prstGeom>
        <a:ln w="44450" cmpd="thinThick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11206</xdr:colOff>
      <xdr:row>29</xdr:row>
      <xdr:rowOff>36957</xdr:rowOff>
    </xdr:from>
    <xdr:to>
      <xdr:col>26</xdr:col>
      <xdr:colOff>456641</xdr:colOff>
      <xdr:row>30</xdr:row>
      <xdr:rowOff>144134</xdr:rowOff>
    </xdr:to>
    <xdr:pic>
      <xdr:nvPicPr>
        <xdr:cNvPr id="6" name="图片 9"/>
        <xdr:cNvPicPr>
          <a:picLocks noChangeAspect="1" noChangeArrowheads="1"/>
        </xdr:cNvPicPr>
      </xdr:nvPicPr>
      <xdr:blipFill>
        <a:blip r:embed="rId1"/>
        <a:srcRect l="20084" t="37378" r="34129" b="32578"/>
        <a:stretch>
          <a:fillRect/>
        </a:stretch>
      </xdr:blipFill>
      <xdr:spPr>
        <a:xfrm>
          <a:off x="11859895" y="8888095"/>
          <a:ext cx="1045845" cy="392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361950</xdr:colOff>
          <xdr:row>28</xdr:row>
          <xdr:rowOff>266700</xdr:rowOff>
        </xdr:from>
        <xdr:to>
          <xdr:col>14</xdr:col>
          <xdr:colOff>295275</xdr:colOff>
          <xdr:row>30</xdr:row>
          <xdr:rowOff>171450</xdr:rowOff>
        </xdr:to>
        <xdr:sp>
          <xdr:nvSpPr>
            <xdr:cNvPr id="1034" name="Object 2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6267450" y="8813165"/>
              <a:ext cx="847725" cy="4953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13970</xdr:colOff>
          <xdr:row>29</xdr:row>
          <xdr:rowOff>24130</xdr:rowOff>
        </xdr:from>
        <xdr:to>
          <xdr:col>3</xdr:col>
          <xdr:colOff>508635</xdr:colOff>
          <xdr:row>30</xdr:row>
          <xdr:rowOff>107315</xdr:rowOff>
        </xdr:to>
        <xdr:sp>
          <xdr:nvSpPr>
            <xdr:cNvPr id="1035" name="Object 163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452245" y="8875395"/>
              <a:ext cx="494665" cy="36893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65;&#29992;&#20110;&#26356;&#25913;&#39033;&#30446;&#25991;&#20214;&#21517;&#31216;&#36830;&#2550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直曲表"/>
    </sheetNames>
    <sheetDataSet>
      <sheetData sheetId="0">
        <row r="2">
          <cell r="A2" t="str">
            <v>临江市四道沟镇东北岔村休闲广场工程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image" Target="../media/image3.w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2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K32"/>
  <sheetViews>
    <sheetView tabSelected="1" view="pageBreakPreview" zoomScale="70" zoomScaleNormal="70" zoomScaleSheetLayoutView="70" workbookViewId="0">
      <selection activeCell="N11" sqref="N11"/>
    </sheetView>
  </sheetViews>
  <sheetFormatPr defaultColWidth="9" defaultRowHeight="14.25"/>
  <cols>
    <col min="1" max="1" width="3.75" style="3" customWidth="1"/>
    <col min="2" max="2" width="11.75" style="3" customWidth="1"/>
    <col min="3" max="3" width="3.375" style="3" customWidth="1"/>
    <col min="4" max="4" width="10.625" style="3" customWidth="1"/>
    <col min="5" max="8" width="6" style="2" customWidth="1"/>
    <col min="9" max="25" width="6" style="3" customWidth="1"/>
    <col min="26" max="26" width="7.875" style="3" customWidth="1"/>
    <col min="27" max="27" width="7.375" style="3" customWidth="1"/>
    <col min="28" max="30" width="5.625" style="3" customWidth="1"/>
    <col min="31" max="31" width="1.875" style="3" customWidth="1"/>
    <col min="32" max="34" width="5.625" style="3" customWidth="1"/>
    <col min="35" max="36" width="6.5" style="3" hidden="1" customWidth="1"/>
    <col min="37" max="37" width="7.625" style="3" customWidth="1"/>
    <col min="38" max="38" width="8.625" style="3" customWidth="1"/>
    <col min="39" max="39" width="8.875" style="3" customWidth="1"/>
    <col min="40" max="40" width="7.375" style="3" customWidth="1"/>
    <col min="41" max="41" width="10.5" style="3" customWidth="1"/>
    <col min="42" max="16384" width="9" style="3"/>
  </cols>
  <sheetData>
    <row r="1" ht="30" customHeight="1" spans="1:3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58"/>
      <c r="AF1" s="59" t="s">
        <v>1</v>
      </c>
      <c r="AG1" s="59"/>
      <c r="AH1" s="5"/>
      <c r="AI1" s="80"/>
      <c r="AJ1" s="81"/>
      <c r="AK1" s="82"/>
    </row>
    <row r="2" ht="27" customHeight="1" spans="1:37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60">
        <v>15</v>
      </c>
      <c r="AC2" s="60"/>
      <c r="AD2" s="5"/>
      <c r="AE2" s="58"/>
      <c r="AF2" s="59"/>
      <c r="AG2" s="59"/>
      <c r="AH2" s="5"/>
      <c r="AI2" s="80"/>
      <c r="AJ2" s="81"/>
      <c r="AK2" s="82"/>
    </row>
    <row r="3" s="1" customFormat="1" ht="15.95" customHeight="1" spans="1:37">
      <c r="A3" s="6" t="str">
        <f>[1]直曲表!$A$2</f>
        <v>临江市四道沟镇东北岔村休闲广场工程</v>
      </c>
      <c r="B3" s="7"/>
      <c r="C3" s="7"/>
      <c r="D3" s="7"/>
      <c r="E3" s="8"/>
      <c r="F3" s="8"/>
      <c r="G3" s="8"/>
      <c r="H3" s="8"/>
      <c r="I3" s="8"/>
      <c r="J3" s="8"/>
      <c r="K3" s="8"/>
      <c r="L3" s="8"/>
      <c r="M3" s="8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61"/>
      <c r="Z3" s="61"/>
      <c r="AA3" s="46" t="s">
        <v>2</v>
      </c>
      <c r="AB3" s="46"/>
      <c r="AC3" s="46"/>
      <c r="AD3" s="46"/>
      <c r="AE3" s="61"/>
      <c r="AF3" s="59"/>
      <c r="AG3" s="59"/>
      <c r="AH3" s="7"/>
      <c r="AI3" s="83"/>
      <c r="AJ3" s="84"/>
      <c r="AK3" s="85"/>
    </row>
    <row r="4" s="2" customFormat="1" ht="24" customHeight="1" spans="1:37">
      <c r="A4" s="9" t="s">
        <v>3</v>
      </c>
      <c r="B4" s="10" t="s">
        <v>4</v>
      </c>
      <c r="C4" s="11"/>
      <c r="D4" s="12"/>
      <c r="E4" s="13" t="s">
        <v>5</v>
      </c>
      <c r="F4" s="14"/>
      <c r="G4" s="15"/>
      <c r="H4" s="16" t="s">
        <v>6</v>
      </c>
      <c r="I4" s="47"/>
      <c r="J4" s="48" t="s">
        <v>7</v>
      </c>
      <c r="K4" s="49"/>
      <c r="L4" s="48" t="s">
        <v>8</v>
      </c>
      <c r="M4" s="49"/>
      <c r="N4" s="13" t="s">
        <v>9</v>
      </c>
      <c r="O4" s="15"/>
      <c r="P4" s="13" t="s">
        <v>10</v>
      </c>
      <c r="Q4" s="15"/>
      <c r="R4" s="51" t="s">
        <v>11</v>
      </c>
      <c r="S4" s="52"/>
      <c r="T4" s="13" t="s">
        <v>12</v>
      </c>
      <c r="U4" s="15"/>
      <c r="V4" s="13" t="s">
        <v>13</v>
      </c>
      <c r="W4" s="15"/>
      <c r="X4" s="53" t="s">
        <v>14</v>
      </c>
      <c r="Y4" s="53" t="s">
        <v>15</v>
      </c>
      <c r="Z4" s="53" t="s">
        <v>16</v>
      </c>
      <c r="AA4" s="53" t="s">
        <v>17</v>
      </c>
      <c r="AB4" s="10" t="s">
        <v>18</v>
      </c>
      <c r="AC4" s="11"/>
      <c r="AD4" s="62"/>
      <c r="AE4" s="63"/>
      <c r="AF4" s="64"/>
      <c r="AG4" s="64"/>
      <c r="AH4" s="5"/>
      <c r="AI4"/>
      <c r="AJ4"/>
      <c r="AK4" s="86"/>
    </row>
    <row r="5" s="2" customFormat="1" ht="24" customHeight="1" spans="1:37">
      <c r="A5" s="17"/>
      <c r="B5" s="18"/>
      <c r="C5"/>
      <c r="D5" s="19"/>
      <c r="E5" s="20" t="s">
        <v>19</v>
      </c>
      <c r="F5" s="20" t="s">
        <v>20</v>
      </c>
      <c r="G5" s="21" t="s">
        <v>21</v>
      </c>
      <c r="H5" s="22" t="s">
        <v>19</v>
      </c>
      <c r="I5" s="21" t="s">
        <v>21</v>
      </c>
      <c r="J5" s="20" t="s">
        <v>19</v>
      </c>
      <c r="K5" s="21" t="s">
        <v>21</v>
      </c>
      <c r="L5" s="20" t="s">
        <v>19</v>
      </c>
      <c r="M5" s="21" t="s">
        <v>21</v>
      </c>
      <c r="N5" s="20" t="s">
        <v>19</v>
      </c>
      <c r="O5" s="21" t="s">
        <v>21</v>
      </c>
      <c r="P5" s="20" t="s">
        <v>19</v>
      </c>
      <c r="Q5" s="21" t="s">
        <v>21</v>
      </c>
      <c r="R5" s="20" t="s">
        <v>19</v>
      </c>
      <c r="S5" s="21" t="s">
        <v>21</v>
      </c>
      <c r="T5" s="20" t="s">
        <v>19</v>
      </c>
      <c r="U5" s="21" t="s">
        <v>21</v>
      </c>
      <c r="V5" s="20" t="s">
        <v>19</v>
      </c>
      <c r="W5" s="21" t="s">
        <v>21</v>
      </c>
      <c r="X5" s="54"/>
      <c r="Y5" s="54"/>
      <c r="Z5" s="65"/>
      <c r="AA5" s="65"/>
      <c r="AB5" s="18"/>
      <c r="AC5"/>
      <c r="AD5" s="66"/>
      <c r="AE5" s="63"/>
      <c r="AF5" s="67" t="s">
        <v>22</v>
      </c>
      <c r="AG5" s="67" t="s">
        <v>23</v>
      </c>
      <c r="AH5" s="87" t="s">
        <v>24</v>
      </c>
      <c r="AI5"/>
      <c r="AJ5"/>
      <c r="AK5" s="88" t="s">
        <v>25</v>
      </c>
    </row>
    <row r="6" s="2" customFormat="1" ht="24" customHeight="1" spans="1:37">
      <c r="A6" s="23"/>
      <c r="B6" s="24"/>
      <c r="C6" s="25"/>
      <c r="D6" s="26"/>
      <c r="E6" s="22" t="s">
        <v>26</v>
      </c>
      <c r="F6" s="22" t="s">
        <v>26</v>
      </c>
      <c r="G6" s="22" t="s">
        <v>26</v>
      </c>
      <c r="H6" s="22" t="s">
        <v>26</v>
      </c>
      <c r="I6" s="22" t="s">
        <v>26</v>
      </c>
      <c r="J6" s="22" t="s">
        <v>26</v>
      </c>
      <c r="K6" s="22" t="s">
        <v>26</v>
      </c>
      <c r="L6" s="22" t="s">
        <v>26</v>
      </c>
      <c r="M6" s="22" t="s">
        <v>26</v>
      </c>
      <c r="N6" s="22" t="s">
        <v>26</v>
      </c>
      <c r="O6" s="22" t="s">
        <v>26</v>
      </c>
      <c r="P6" s="22" t="s">
        <v>26</v>
      </c>
      <c r="Q6" s="22" t="s">
        <v>26</v>
      </c>
      <c r="R6" s="22" t="s">
        <v>26</v>
      </c>
      <c r="S6" s="22" t="s">
        <v>26</v>
      </c>
      <c r="T6" s="22" t="s">
        <v>26</v>
      </c>
      <c r="U6" s="22" t="s">
        <v>26</v>
      </c>
      <c r="V6" s="22" t="s">
        <v>26</v>
      </c>
      <c r="W6" s="22" t="s">
        <v>26</v>
      </c>
      <c r="X6" s="22" t="s">
        <v>26</v>
      </c>
      <c r="Y6" s="22" t="s">
        <v>26</v>
      </c>
      <c r="Z6" s="54"/>
      <c r="AA6" s="54"/>
      <c r="AB6" s="24"/>
      <c r="AC6" s="25"/>
      <c r="AD6" s="68"/>
      <c r="AE6" s="69"/>
      <c r="AF6" s="70"/>
      <c r="AG6" s="70"/>
      <c r="AH6" s="89"/>
      <c r="AI6" s="25"/>
      <c r="AJ6" s="25"/>
      <c r="AK6" s="90"/>
    </row>
    <row r="7" s="2" customFormat="1" ht="24" customHeight="1" spans="1:37">
      <c r="A7" s="27"/>
      <c r="B7" s="28">
        <v>1</v>
      </c>
      <c r="C7" s="29"/>
      <c r="D7" s="30"/>
      <c r="E7" s="22">
        <v>2</v>
      </c>
      <c r="F7" s="22">
        <v>3</v>
      </c>
      <c r="G7" s="22">
        <v>4</v>
      </c>
      <c r="H7" s="22">
        <v>5</v>
      </c>
      <c r="I7" s="22">
        <v>6</v>
      </c>
      <c r="J7" s="22">
        <v>7</v>
      </c>
      <c r="K7" s="22">
        <v>8</v>
      </c>
      <c r="L7" s="22">
        <v>9</v>
      </c>
      <c r="M7" s="22">
        <v>10</v>
      </c>
      <c r="N7" s="22">
        <v>11</v>
      </c>
      <c r="O7" s="22">
        <v>12</v>
      </c>
      <c r="P7" s="22">
        <v>13</v>
      </c>
      <c r="Q7" s="22">
        <v>14</v>
      </c>
      <c r="R7" s="22">
        <v>15</v>
      </c>
      <c r="S7" s="22">
        <v>16</v>
      </c>
      <c r="T7" s="22">
        <v>17</v>
      </c>
      <c r="U7" s="22">
        <v>18</v>
      </c>
      <c r="V7" s="22">
        <v>19</v>
      </c>
      <c r="W7" s="22">
        <v>20</v>
      </c>
      <c r="X7" s="22">
        <v>21</v>
      </c>
      <c r="Y7" s="22">
        <v>22</v>
      </c>
      <c r="Z7" s="22">
        <v>23</v>
      </c>
      <c r="AA7" s="22">
        <v>24</v>
      </c>
      <c r="AB7" s="28">
        <v>25</v>
      </c>
      <c r="AC7" s="71"/>
      <c r="AD7" s="72"/>
      <c r="AE7" s="63"/>
      <c r="AF7" s="73"/>
      <c r="AG7" s="73"/>
      <c r="AH7" s="91"/>
      <c r="AI7" s="92"/>
      <c r="AJ7" s="92"/>
      <c r="AK7" s="93"/>
    </row>
    <row r="8" s="2" customFormat="1" ht="24" customHeight="1" spans="1:37">
      <c r="A8" s="31">
        <v>1</v>
      </c>
      <c r="B8" s="32" t="str">
        <f>IF(AF8="","",AI8&amp;TEXT(AJ8,"K0+000.00"))</f>
        <v>AK0+000.00</v>
      </c>
      <c r="C8" s="33" t="str">
        <f>IF(D8="","","～")</f>
        <v>～</v>
      </c>
      <c r="D8" s="34" t="str">
        <f t="shared" ref="D8:D28" si="0">IF(AG8="","",AI8&amp;TEXT(AG8,"K0+000.00"))</f>
        <v>AK0+240.50</v>
      </c>
      <c r="E8" s="35"/>
      <c r="F8" s="36"/>
      <c r="G8" s="37">
        <v>228</v>
      </c>
      <c r="H8" s="36"/>
      <c r="I8" s="35"/>
      <c r="J8" s="35"/>
      <c r="K8" s="35"/>
      <c r="L8" s="35"/>
      <c r="M8" s="35"/>
      <c r="N8" s="35"/>
      <c r="O8" s="35"/>
      <c r="P8" s="35"/>
      <c r="Q8" s="35"/>
      <c r="R8" s="55"/>
      <c r="S8" s="55"/>
      <c r="T8" s="55"/>
      <c r="U8" s="55"/>
      <c r="V8" s="55"/>
      <c r="W8" s="55"/>
      <c r="X8" s="55"/>
      <c r="Y8" s="55"/>
      <c r="Z8" s="20">
        <f>IF(AK8="","",100-15*(((E8*0.6+F8*0.8+G8*1+H8*0.6+I8*0.8+J8*0.6+K8*1+L8*0.6+M8*1+N8*0.6+O8*1+P8*0.6+Q8*1+R8*0.6+S8*1+T8*0.8+U8*1+V8*0.6+W8*1+X8*0.2+Y8*0.1)/AK8)*100)^0.412)</f>
        <v>37.7742669087334</v>
      </c>
      <c r="AA8" s="56" t="str">
        <f>IF(Z8="","",IF(Z8&lt;40,"差",IF(AND(40&lt;=Z8,Z8&lt;55),"次",IF(AND(55&lt;=Z8,Z8&lt;70),"中",IF(AND(70&lt;=Z8,Z8&lt;85),"良","优")))))</f>
        <v>差</v>
      </c>
      <c r="AB8" s="74"/>
      <c r="AC8" s="71"/>
      <c r="AD8" s="72"/>
      <c r="AE8" s="75"/>
      <c r="AF8" s="76" t="s">
        <v>27</v>
      </c>
      <c r="AG8" s="94">
        <v>240.496</v>
      </c>
      <c r="AH8" s="95">
        <v>3</v>
      </c>
      <c r="AI8" s="96" t="str">
        <f>IF(AF8="","",IF(ISNUMBER(AF8),"",MID(AF8,1,1)))</f>
        <v>A</v>
      </c>
      <c r="AJ8" s="97" t="str">
        <f>IF(AF8="","",IF(ISNUMBER(AF8),MID(AF8,1,4),MID(AF8,2,4)))</f>
        <v>0</v>
      </c>
      <c r="AK8" s="98">
        <f>IF(AH8="","",(AG8-AJ8)*AH8)</f>
        <v>721.488</v>
      </c>
    </row>
    <row r="9" s="2" customFormat="1" ht="24" customHeight="1" spans="1:37">
      <c r="A9" s="31">
        <f>IF(D9="","",A8+1)</f>
        <v>2</v>
      </c>
      <c r="B9" s="32" t="str">
        <f t="shared" ref="B9:B28" si="1">IF(AF9="","",AI9&amp;TEXT(AJ9,"K0+000.00"))</f>
        <v>CK0+000.00</v>
      </c>
      <c r="C9" s="33" t="str">
        <f>IF(D9="","","～")</f>
        <v>～</v>
      </c>
      <c r="D9" s="34" t="str">
        <f t="shared" si="0"/>
        <v>CK0+213.77</v>
      </c>
      <c r="E9" s="35"/>
      <c r="F9" s="36"/>
      <c r="G9" s="37">
        <v>93</v>
      </c>
      <c r="H9" s="36"/>
      <c r="I9" s="35"/>
      <c r="J9" s="35"/>
      <c r="K9" s="35"/>
      <c r="L9" s="35"/>
      <c r="M9" s="35"/>
      <c r="N9" s="35"/>
      <c r="O9" s="35"/>
      <c r="P9" s="35"/>
      <c r="Q9" s="35"/>
      <c r="R9" s="55"/>
      <c r="S9" s="55"/>
      <c r="T9" s="55"/>
      <c r="U9" s="55"/>
      <c r="V9" s="55"/>
      <c r="W9" s="55"/>
      <c r="X9" s="55"/>
      <c r="Y9" s="55"/>
      <c r="Z9" s="20">
        <f t="shared" ref="Z9:Z28" si="2">IF(AK9="","",100-15*(((E9*0.6+F9*0.8+G9*1+H9*0.6+I9*0.8+J9*0.6+K9*1+L9*0.6+M9*1+N9*0.6+O9*1+P9*0.6+Q9*1+R9*0.6+S9*1+T9*0.8+U9*1+V9*0.6+W9*1+X9*0.2+Y9*0.1)/AK9)*100)^0.412)</f>
        <v>54.8563444049127</v>
      </c>
      <c r="AA9" s="56" t="str">
        <f t="shared" ref="AA9:AA28" si="3">IF(Z9="","",IF(Z9&lt;40,"差",IF(AND(40&lt;=Z9,Z9&lt;55),"次",IF(AND(55&lt;=Z9,Z9&lt;70),"中",IF(AND(70&lt;=Z9,Z9&lt;85),"良","优")))))</f>
        <v>次</v>
      </c>
      <c r="AB9" s="74"/>
      <c r="AC9" s="71"/>
      <c r="AD9" s="72"/>
      <c r="AE9" s="75"/>
      <c r="AF9" s="76" t="s">
        <v>28</v>
      </c>
      <c r="AG9" s="94">
        <v>213.767</v>
      </c>
      <c r="AH9" s="95">
        <v>3</v>
      </c>
      <c r="AI9" s="96" t="str">
        <f>IF(AF9="","",IF(ISNUMBER(AF9),"",MID(AF9,1,1)))</f>
        <v>C</v>
      </c>
      <c r="AJ9" s="97" t="str">
        <f>IF(AF9="","",IF(ISNUMBER(AF9),MID(AF9,1,4),MID(AF9,2,4)))</f>
        <v>0</v>
      </c>
      <c r="AK9" s="98">
        <f t="shared" ref="AK9:AK28" si="4">IF(AH9="","",(AG9-AJ9)*AH9)</f>
        <v>641.301</v>
      </c>
    </row>
    <row r="10" s="2" customFormat="1" ht="24" customHeight="1" spans="1:37">
      <c r="A10" s="31">
        <f>IF(D10="","",A9+1)</f>
        <v>3</v>
      </c>
      <c r="B10" s="32" t="str">
        <f t="shared" si="1"/>
        <v>DK0+000.00</v>
      </c>
      <c r="C10" s="33" t="str">
        <f t="shared" ref="C10" si="5">IF(D10="","","～")</f>
        <v>～</v>
      </c>
      <c r="D10" s="34" t="str">
        <f t="shared" si="0"/>
        <v>DK0+024.15</v>
      </c>
      <c r="E10" s="35"/>
      <c r="F10" s="36"/>
      <c r="G10" s="35"/>
      <c r="H10" s="36"/>
      <c r="I10" s="35"/>
      <c r="J10" s="35"/>
      <c r="K10" s="35"/>
      <c r="L10" s="35"/>
      <c r="M10" s="35"/>
      <c r="N10" s="35"/>
      <c r="O10" s="35"/>
      <c r="P10" s="35"/>
      <c r="Q10" s="35"/>
      <c r="R10" s="55"/>
      <c r="S10" s="55"/>
      <c r="T10" s="55"/>
      <c r="U10" s="55"/>
      <c r="V10" s="55"/>
      <c r="W10" s="55"/>
      <c r="X10" s="56">
        <v>55</v>
      </c>
      <c r="Y10" s="55"/>
      <c r="Z10" s="20">
        <f t="shared" si="2"/>
        <v>53.9914159709014</v>
      </c>
      <c r="AA10" s="56" t="str">
        <f t="shared" si="3"/>
        <v>次</v>
      </c>
      <c r="AB10" s="74"/>
      <c r="AC10" s="71"/>
      <c r="AD10" s="72"/>
      <c r="AE10" s="75"/>
      <c r="AF10" s="76" t="s">
        <v>29</v>
      </c>
      <c r="AG10" s="94">
        <v>24.146</v>
      </c>
      <c r="AH10" s="95">
        <v>3</v>
      </c>
      <c r="AI10" s="96" t="str">
        <f t="shared" ref="AI10:AI28" si="6">IF(AF10="","",IF(ISNUMBER(AF10),"",MID(AF10,1,1)))</f>
        <v>D</v>
      </c>
      <c r="AJ10" s="97" t="str">
        <f t="shared" ref="AJ10:AJ28" si="7">IF(AF10="","",IF(ISNUMBER(AF10),MID(AF10,1,4),MID(AF10,2,4)))</f>
        <v>0</v>
      </c>
      <c r="AK10" s="98">
        <f t="shared" si="4"/>
        <v>72.438</v>
      </c>
    </row>
    <row r="11" s="2" customFormat="1" ht="24" customHeight="1" spans="1:37">
      <c r="A11" s="31" t="str">
        <f t="shared" ref="A11:A28" si="8">IF(D11="","",A10+1)</f>
        <v/>
      </c>
      <c r="B11" s="32" t="str">
        <f t="shared" si="1"/>
        <v/>
      </c>
      <c r="C11" s="33" t="str">
        <f t="shared" ref="C11:C28" si="9">IF(D11="","","～")</f>
        <v/>
      </c>
      <c r="D11" s="34" t="str">
        <f t="shared" si="0"/>
        <v/>
      </c>
      <c r="E11" s="35"/>
      <c r="F11" s="36"/>
      <c r="G11" s="35"/>
      <c r="H11" s="36"/>
      <c r="I11" s="35"/>
      <c r="J11" s="35"/>
      <c r="K11" s="35"/>
      <c r="L11" s="35"/>
      <c r="M11" s="35"/>
      <c r="N11" s="35"/>
      <c r="O11" s="35"/>
      <c r="P11" s="35"/>
      <c r="Q11" s="35"/>
      <c r="R11" s="55"/>
      <c r="S11" s="55"/>
      <c r="T11" s="55"/>
      <c r="U11" s="55"/>
      <c r="V11" s="55"/>
      <c r="W11" s="55"/>
      <c r="X11" s="55"/>
      <c r="Y11" s="55"/>
      <c r="Z11" s="20" t="str">
        <f t="shared" si="2"/>
        <v/>
      </c>
      <c r="AA11" s="56" t="str">
        <f t="shared" si="3"/>
        <v/>
      </c>
      <c r="AB11" s="74"/>
      <c r="AC11" s="71"/>
      <c r="AD11" s="72"/>
      <c r="AE11" s="75"/>
      <c r="AF11" s="76"/>
      <c r="AG11" s="94"/>
      <c r="AH11" s="95"/>
      <c r="AI11" s="96" t="str">
        <f t="shared" si="6"/>
        <v/>
      </c>
      <c r="AJ11" s="97" t="str">
        <f t="shared" si="7"/>
        <v/>
      </c>
      <c r="AK11" s="98" t="str">
        <f t="shared" si="4"/>
        <v/>
      </c>
    </row>
    <row r="12" s="2" customFormat="1" ht="24" customHeight="1" spans="1:37">
      <c r="A12" s="31" t="str">
        <f t="shared" si="8"/>
        <v/>
      </c>
      <c r="B12" s="32" t="str">
        <f t="shared" si="1"/>
        <v/>
      </c>
      <c r="C12" s="33" t="str">
        <f t="shared" si="9"/>
        <v/>
      </c>
      <c r="D12" s="34" t="str">
        <f t="shared" si="0"/>
        <v/>
      </c>
      <c r="E12" s="35"/>
      <c r="F12" s="36"/>
      <c r="G12" s="35"/>
      <c r="H12" s="36"/>
      <c r="I12" s="35"/>
      <c r="J12" s="35"/>
      <c r="K12" s="35"/>
      <c r="L12" s="35"/>
      <c r="M12" s="35"/>
      <c r="N12" s="35"/>
      <c r="O12" s="35"/>
      <c r="P12" s="35"/>
      <c r="Q12" s="35"/>
      <c r="R12" s="55"/>
      <c r="S12" s="55"/>
      <c r="T12" s="55"/>
      <c r="U12" s="55"/>
      <c r="V12" s="55"/>
      <c r="W12" s="55"/>
      <c r="X12" s="55"/>
      <c r="Y12" s="55"/>
      <c r="Z12" s="20" t="str">
        <f t="shared" si="2"/>
        <v/>
      </c>
      <c r="AA12" s="56" t="str">
        <f t="shared" si="3"/>
        <v/>
      </c>
      <c r="AB12" s="74"/>
      <c r="AC12" s="71"/>
      <c r="AD12" s="72"/>
      <c r="AE12" s="75"/>
      <c r="AF12" s="76"/>
      <c r="AG12" s="94"/>
      <c r="AH12" s="95"/>
      <c r="AI12" s="96" t="str">
        <f t="shared" si="6"/>
        <v/>
      </c>
      <c r="AJ12" s="97" t="str">
        <f t="shared" si="7"/>
        <v/>
      </c>
      <c r="AK12" s="98" t="str">
        <f t="shared" si="4"/>
        <v/>
      </c>
    </row>
    <row r="13" s="2" customFormat="1" ht="24" customHeight="1" spans="1:37">
      <c r="A13" s="31" t="str">
        <f t="shared" si="8"/>
        <v/>
      </c>
      <c r="B13" s="32" t="str">
        <f t="shared" si="1"/>
        <v/>
      </c>
      <c r="C13" s="33" t="str">
        <f t="shared" si="9"/>
        <v/>
      </c>
      <c r="D13" s="34" t="str">
        <f t="shared" si="0"/>
        <v/>
      </c>
      <c r="E13" s="35"/>
      <c r="F13" s="36"/>
      <c r="G13" s="35"/>
      <c r="H13" s="36"/>
      <c r="I13" s="35"/>
      <c r="J13" s="35"/>
      <c r="K13" s="35"/>
      <c r="L13" s="35"/>
      <c r="M13" s="35"/>
      <c r="N13" s="35"/>
      <c r="O13" s="35"/>
      <c r="P13" s="35"/>
      <c r="Q13" s="35"/>
      <c r="R13" s="55"/>
      <c r="S13" s="55"/>
      <c r="T13" s="55"/>
      <c r="U13" s="55"/>
      <c r="V13" s="55"/>
      <c r="W13" s="55"/>
      <c r="X13" s="55"/>
      <c r="Y13" s="55"/>
      <c r="Z13" s="20" t="str">
        <f t="shared" si="2"/>
        <v/>
      </c>
      <c r="AA13" s="56" t="str">
        <f t="shared" si="3"/>
        <v/>
      </c>
      <c r="AB13" s="74"/>
      <c r="AC13" s="71"/>
      <c r="AD13" s="72"/>
      <c r="AE13" s="75"/>
      <c r="AF13" s="76"/>
      <c r="AG13" s="94"/>
      <c r="AH13" s="95"/>
      <c r="AI13" s="96" t="str">
        <f t="shared" si="6"/>
        <v/>
      </c>
      <c r="AJ13" s="97" t="str">
        <f t="shared" si="7"/>
        <v/>
      </c>
      <c r="AK13" s="98" t="str">
        <f t="shared" si="4"/>
        <v/>
      </c>
    </row>
    <row r="14" s="2" customFormat="1" ht="24" customHeight="1" spans="1:37">
      <c r="A14" s="31" t="str">
        <f t="shared" si="8"/>
        <v/>
      </c>
      <c r="B14" s="32" t="str">
        <f t="shared" si="1"/>
        <v/>
      </c>
      <c r="C14" s="33" t="str">
        <f t="shared" si="9"/>
        <v/>
      </c>
      <c r="D14" s="34" t="str">
        <f t="shared" si="0"/>
        <v/>
      </c>
      <c r="E14" s="35"/>
      <c r="F14" s="36"/>
      <c r="G14" s="35"/>
      <c r="H14" s="36"/>
      <c r="I14" s="35"/>
      <c r="J14" s="35"/>
      <c r="K14" s="35"/>
      <c r="L14" s="35"/>
      <c r="M14" s="35"/>
      <c r="N14" s="35"/>
      <c r="O14" s="35"/>
      <c r="P14" s="35"/>
      <c r="Q14" s="35"/>
      <c r="R14" s="55"/>
      <c r="S14" s="55"/>
      <c r="T14" s="55"/>
      <c r="U14" s="55"/>
      <c r="V14" s="55"/>
      <c r="W14" s="55"/>
      <c r="X14" s="55"/>
      <c r="Y14" s="55"/>
      <c r="Z14" s="20" t="str">
        <f t="shared" si="2"/>
        <v/>
      </c>
      <c r="AA14" s="56" t="str">
        <f t="shared" si="3"/>
        <v/>
      </c>
      <c r="AB14" s="74"/>
      <c r="AC14" s="71"/>
      <c r="AD14" s="72"/>
      <c r="AE14" s="75"/>
      <c r="AF14" s="76"/>
      <c r="AG14" s="94"/>
      <c r="AH14" s="95"/>
      <c r="AI14" s="96" t="str">
        <f t="shared" si="6"/>
        <v/>
      </c>
      <c r="AJ14" s="97" t="str">
        <f t="shared" si="7"/>
        <v/>
      </c>
      <c r="AK14" s="98" t="str">
        <f t="shared" si="4"/>
        <v/>
      </c>
    </row>
    <row r="15" s="2" customFormat="1" ht="24" customHeight="1" spans="1:37">
      <c r="A15" s="31" t="str">
        <f t="shared" si="8"/>
        <v/>
      </c>
      <c r="B15" s="32" t="str">
        <f t="shared" si="1"/>
        <v/>
      </c>
      <c r="C15" s="33" t="str">
        <f t="shared" si="9"/>
        <v/>
      </c>
      <c r="D15" s="34" t="str">
        <f t="shared" si="0"/>
        <v/>
      </c>
      <c r="E15" s="35"/>
      <c r="F15" s="36"/>
      <c r="G15" s="35"/>
      <c r="H15" s="36"/>
      <c r="I15" s="35"/>
      <c r="J15" s="35"/>
      <c r="K15" s="35"/>
      <c r="L15" s="35"/>
      <c r="M15" s="35"/>
      <c r="N15" s="35"/>
      <c r="O15" s="35"/>
      <c r="P15" s="35"/>
      <c r="Q15" s="35"/>
      <c r="R15" s="55"/>
      <c r="S15" s="55"/>
      <c r="T15" s="55"/>
      <c r="U15" s="55"/>
      <c r="V15" s="55"/>
      <c r="W15" s="55"/>
      <c r="X15" s="55"/>
      <c r="Y15" s="55"/>
      <c r="Z15" s="20" t="str">
        <f t="shared" si="2"/>
        <v/>
      </c>
      <c r="AA15" s="56" t="str">
        <f t="shared" si="3"/>
        <v/>
      </c>
      <c r="AB15" s="74"/>
      <c r="AC15" s="71"/>
      <c r="AD15" s="72"/>
      <c r="AE15" s="75"/>
      <c r="AF15" s="76"/>
      <c r="AG15" s="94"/>
      <c r="AH15" s="95"/>
      <c r="AI15" s="96" t="str">
        <f t="shared" si="6"/>
        <v/>
      </c>
      <c r="AJ15" s="97" t="str">
        <f t="shared" si="7"/>
        <v/>
      </c>
      <c r="AK15" s="98" t="str">
        <f t="shared" si="4"/>
        <v/>
      </c>
    </row>
    <row r="16" s="2" customFormat="1" ht="24" customHeight="1" spans="1:37">
      <c r="A16" s="31" t="str">
        <f t="shared" si="8"/>
        <v/>
      </c>
      <c r="B16" s="32" t="str">
        <f t="shared" si="1"/>
        <v/>
      </c>
      <c r="C16" s="33" t="str">
        <f t="shared" si="9"/>
        <v/>
      </c>
      <c r="D16" s="34" t="str">
        <f t="shared" si="0"/>
        <v/>
      </c>
      <c r="E16" s="35"/>
      <c r="F16" s="36"/>
      <c r="G16" s="35"/>
      <c r="H16" s="36"/>
      <c r="I16" s="35"/>
      <c r="J16" s="35"/>
      <c r="K16" s="35"/>
      <c r="L16" s="35"/>
      <c r="M16" s="35"/>
      <c r="N16" s="35"/>
      <c r="O16" s="35"/>
      <c r="P16" s="35"/>
      <c r="Q16" s="35"/>
      <c r="R16" s="55"/>
      <c r="S16" s="55"/>
      <c r="T16" s="55"/>
      <c r="U16" s="55"/>
      <c r="V16" s="55"/>
      <c r="W16" s="55"/>
      <c r="X16" s="55"/>
      <c r="Y16" s="55"/>
      <c r="Z16" s="20" t="str">
        <f t="shared" si="2"/>
        <v/>
      </c>
      <c r="AA16" s="56" t="str">
        <f t="shared" si="3"/>
        <v/>
      </c>
      <c r="AB16" s="74"/>
      <c r="AC16" s="71"/>
      <c r="AD16" s="72"/>
      <c r="AE16" s="75"/>
      <c r="AF16" s="76"/>
      <c r="AG16" s="94"/>
      <c r="AH16" s="95"/>
      <c r="AI16" s="96" t="str">
        <f t="shared" si="6"/>
        <v/>
      </c>
      <c r="AJ16" s="97" t="str">
        <f t="shared" si="7"/>
        <v/>
      </c>
      <c r="AK16" s="98" t="str">
        <f t="shared" si="4"/>
        <v/>
      </c>
    </row>
    <row r="17" s="2" customFormat="1" ht="24" customHeight="1" spans="1:37">
      <c r="A17" s="31" t="str">
        <f t="shared" si="8"/>
        <v/>
      </c>
      <c r="B17" s="32" t="str">
        <f t="shared" si="1"/>
        <v/>
      </c>
      <c r="C17" s="33" t="str">
        <f t="shared" si="9"/>
        <v/>
      </c>
      <c r="D17" s="34" t="str">
        <f t="shared" si="0"/>
        <v/>
      </c>
      <c r="E17" s="35"/>
      <c r="F17" s="36"/>
      <c r="G17" s="35"/>
      <c r="H17" s="36"/>
      <c r="I17" s="35"/>
      <c r="J17" s="35"/>
      <c r="K17" s="35"/>
      <c r="L17" s="35"/>
      <c r="M17" s="35"/>
      <c r="N17" s="35"/>
      <c r="O17" s="35"/>
      <c r="P17" s="35"/>
      <c r="Q17" s="35"/>
      <c r="R17" s="55"/>
      <c r="S17" s="55"/>
      <c r="T17" s="55"/>
      <c r="U17" s="55"/>
      <c r="V17" s="55"/>
      <c r="W17" s="55"/>
      <c r="X17" s="55"/>
      <c r="Y17" s="55"/>
      <c r="Z17" s="20" t="str">
        <f t="shared" si="2"/>
        <v/>
      </c>
      <c r="AA17" s="56" t="str">
        <f t="shared" si="3"/>
        <v/>
      </c>
      <c r="AB17" s="74"/>
      <c r="AC17" s="71"/>
      <c r="AD17" s="72"/>
      <c r="AE17" s="75"/>
      <c r="AF17" s="76"/>
      <c r="AG17" s="94"/>
      <c r="AH17" s="95"/>
      <c r="AI17" s="96" t="str">
        <f t="shared" si="6"/>
        <v/>
      </c>
      <c r="AJ17" s="97" t="str">
        <f t="shared" si="7"/>
        <v/>
      </c>
      <c r="AK17" s="98" t="str">
        <f t="shared" si="4"/>
        <v/>
      </c>
    </row>
    <row r="18" s="2" customFormat="1" ht="24" customHeight="1" spans="1:37">
      <c r="A18" s="31" t="str">
        <f t="shared" si="8"/>
        <v/>
      </c>
      <c r="B18" s="32" t="str">
        <f t="shared" si="1"/>
        <v/>
      </c>
      <c r="C18" s="33" t="str">
        <f t="shared" si="9"/>
        <v/>
      </c>
      <c r="D18" s="34" t="str">
        <f t="shared" si="0"/>
        <v/>
      </c>
      <c r="E18" s="35"/>
      <c r="F18" s="36"/>
      <c r="G18" s="35"/>
      <c r="H18" s="36"/>
      <c r="I18" s="35"/>
      <c r="J18" s="35"/>
      <c r="K18" s="35"/>
      <c r="L18" s="35"/>
      <c r="M18" s="35"/>
      <c r="N18" s="35"/>
      <c r="O18" s="35"/>
      <c r="P18" s="35"/>
      <c r="Q18" s="35"/>
      <c r="R18" s="55"/>
      <c r="S18" s="55"/>
      <c r="T18" s="55"/>
      <c r="U18" s="55"/>
      <c r="V18" s="55"/>
      <c r="W18" s="55"/>
      <c r="X18" s="55"/>
      <c r="Y18" s="55"/>
      <c r="Z18" s="20" t="str">
        <f t="shared" si="2"/>
        <v/>
      </c>
      <c r="AA18" s="56" t="str">
        <f t="shared" si="3"/>
        <v/>
      </c>
      <c r="AB18" s="74"/>
      <c r="AC18" s="71"/>
      <c r="AD18" s="72"/>
      <c r="AE18" s="75"/>
      <c r="AF18" s="76"/>
      <c r="AG18" s="94"/>
      <c r="AH18" s="95"/>
      <c r="AI18" s="96" t="str">
        <f t="shared" si="6"/>
        <v/>
      </c>
      <c r="AJ18" s="97" t="str">
        <f t="shared" si="7"/>
        <v/>
      </c>
      <c r="AK18" s="98" t="str">
        <f t="shared" si="4"/>
        <v/>
      </c>
    </row>
    <row r="19" s="2" customFormat="1" ht="24" customHeight="1" spans="1:37">
      <c r="A19" s="31" t="str">
        <f t="shared" si="8"/>
        <v/>
      </c>
      <c r="B19" s="32" t="str">
        <f t="shared" si="1"/>
        <v/>
      </c>
      <c r="C19" s="33" t="str">
        <f t="shared" si="9"/>
        <v/>
      </c>
      <c r="D19" s="34" t="str">
        <f t="shared" si="0"/>
        <v/>
      </c>
      <c r="E19" s="35"/>
      <c r="F19" s="36"/>
      <c r="G19" s="35"/>
      <c r="H19" s="36"/>
      <c r="I19" s="35"/>
      <c r="J19" s="35"/>
      <c r="K19" s="35"/>
      <c r="L19" s="35"/>
      <c r="M19" s="35"/>
      <c r="N19" s="35"/>
      <c r="O19" s="35"/>
      <c r="P19" s="35"/>
      <c r="Q19" s="35"/>
      <c r="R19" s="55"/>
      <c r="S19" s="55"/>
      <c r="T19" s="55"/>
      <c r="U19" s="55"/>
      <c r="V19" s="55"/>
      <c r="W19" s="55"/>
      <c r="X19" s="55"/>
      <c r="Y19" s="55"/>
      <c r="Z19" s="20" t="str">
        <f t="shared" si="2"/>
        <v/>
      </c>
      <c r="AA19" s="56" t="str">
        <f t="shared" si="3"/>
        <v/>
      </c>
      <c r="AB19" s="74"/>
      <c r="AC19" s="71"/>
      <c r="AD19" s="72"/>
      <c r="AE19" s="75"/>
      <c r="AF19" s="76"/>
      <c r="AG19" s="94"/>
      <c r="AH19" s="95"/>
      <c r="AI19" s="96" t="str">
        <f t="shared" si="6"/>
        <v/>
      </c>
      <c r="AJ19" s="97" t="str">
        <f t="shared" si="7"/>
        <v/>
      </c>
      <c r="AK19" s="98" t="str">
        <f t="shared" si="4"/>
        <v/>
      </c>
    </row>
    <row r="20" s="2" customFormat="1" ht="24" customHeight="1" spans="1:37">
      <c r="A20" s="31" t="str">
        <f t="shared" si="8"/>
        <v/>
      </c>
      <c r="B20" s="32" t="str">
        <f t="shared" si="1"/>
        <v/>
      </c>
      <c r="C20" s="33" t="str">
        <f t="shared" si="9"/>
        <v/>
      </c>
      <c r="D20" s="34" t="str">
        <f t="shared" si="0"/>
        <v/>
      </c>
      <c r="E20" s="35"/>
      <c r="F20" s="36"/>
      <c r="G20" s="35"/>
      <c r="H20" s="36"/>
      <c r="I20" s="35"/>
      <c r="J20" s="35"/>
      <c r="K20" s="35"/>
      <c r="L20" s="35"/>
      <c r="M20" s="35"/>
      <c r="N20" s="35"/>
      <c r="O20" s="35"/>
      <c r="P20" s="35"/>
      <c r="Q20" s="35"/>
      <c r="R20" s="55"/>
      <c r="S20" s="55"/>
      <c r="T20" s="55"/>
      <c r="U20" s="55"/>
      <c r="V20" s="55"/>
      <c r="W20" s="55"/>
      <c r="X20" s="55"/>
      <c r="Y20" s="55"/>
      <c r="Z20" s="20" t="str">
        <f t="shared" si="2"/>
        <v/>
      </c>
      <c r="AA20" s="56" t="str">
        <f t="shared" si="3"/>
        <v/>
      </c>
      <c r="AB20" s="74"/>
      <c r="AC20" s="71"/>
      <c r="AD20" s="72"/>
      <c r="AE20" s="75"/>
      <c r="AF20" s="76"/>
      <c r="AG20" s="94"/>
      <c r="AH20" s="95"/>
      <c r="AI20" s="96" t="str">
        <f t="shared" si="6"/>
        <v/>
      </c>
      <c r="AJ20" s="97" t="str">
        <f t="shared" si="7"/>
        <v/>
      </c>
      <c r="AK20" s="98" t="str">
        <f t="shared" si="4"/>
        <v/>
      </c>
    </row>
    <row r="21" s="2" customFormat="1" ht="24" customHeight="1" spans="1:37">
      <c r="A21" s="31" t="str">
        <f t="shared" si="8"/>
        <v/>
      </c>
      <c r="B21" s="32" t="str">
        <f t="shared" si="1"/>
        <v/>
      </c>
      <c r="C21" s="33" t="str">
        <f t="shared" si="9"/>
        <v/>
      </c>
      <c r="D21" s="34" t="str">
        <f t="shared" si="0"/>
        <v/>
      </c>
      <c r="E21" s="35"/>
      <c r="F21" s="36"/>
      <c r="G21" s="35"/>
      <c r="H21" s="36"/>
      <c r="I21" s="35"/>
      <c r="J21" s="35"/>
      <c r="K21" s="35"/>
      <c r="L21" s="35"/>
      <c r="M21" s="35"/>
      <c r="N21" s="35"/>
      <c r="O21" s="35"/>
      <c r="P21" s="35"/>
      <c r="Q21" s="35"/>
      <c r="R21" s="55"/>
      <c r="S21" s="55"/>
      <c r="T21" s="55"/>
      <c r="U21" s="55"/>
      <c r="V21" s="55"/>
      <c r="W21" s="55"/>
      <c r="X21" s="55"/>
      <c r="Y21" s="55"/>
      <c r="Z21" s="20" t="str">
        <f t="shared" si="2"/>
        <v/>
      </c>
      <c r="AA21" s="56" t="str">
        <f t="shared" si="3"/>
        <v/>
      </c>
      <c r="AB21" s="74"/>
      <c r="AC21" s="71"/>
      <c r="AD21" s="72"/>
      <c r="AE21" s="75"/>
      <c r="AF21" s="76"/>
      <c r="AG21" s="94"/>
      <c r="AH21" s="95"/>
      <c r="AI21" s="96" t="str">
        <f t="shared" si="6"/>
        <v/>
      </c>
      <c r="AJ21" s="97" t="str">
        <f t="shared" si="7"/>
        <v/>
      </c>
      <c r="AK21" s="98" t="str">
        <f t="shared" si="4"/>
        <v/>
      </c>
    </row>
    <row r="22" s="2" customFormat="1" ht="24" customHeight="1" spans="1:37">
      <c r="A22" s="31" t="str">
        <f t="shared" si="8"/>
        <v/>
      </c>
      <c r="B22" s="32" t="str">
        <f t="shared" si="1"/>
        <v/>
      </c>
      <c r="C22" s="33" t="str">
        <f t="shared" si="9"/>
        <v/>
      </c>
      <c r="D22" s="34" t="str">
        <f t="shared" si="0"/>
        <v/>
      </c>
      <c r="E22" s="35"/>
      <c r="F22" s="36"/>
      <c r="G22" s="35"/>
      <c r="H22" s="36"/>
      <c r="I22" s="35"/>
      <c r="J22" s="35"/>
      <c r="K22" s="35"/>
      <c r="L22" s="35"/>
      <c r="M22" s="35"/>
      <c r="N22" s="35"/>
      <c r="O22" s="35"/>
      <c r="P22" s="35"/>
      <c r="Q22" s="35"/>
      <c r="R22" s="55"/>
      <c r="S22" s="55"/>
      <c r="T22" s="55"/>
      <c r="U22" s="55"/>
      <c r="V22" s="55"/>
      <c r="W22" s="55"/>
      <c r="X22" s="55"/>
      <c r="Y22" s="55"/>
      <c r="Z22" s="20" t="str">
        <f t="shared" si="2"/>
        <v/>
      </c>
      <c r="AA22" s="56" t="str">
        <f t="shared" si="3"/>
        <v/>
      </c>
      <c r="AB22" s="74"/>
      <c r="AC22" s="71"/>
      <c r="AD22" s="72"/>
      <c r="AE22" s="75"/>
      <c r="AF22" s="76"/>
      <c r="AG22" s="94"/>
      <c r="AH22" s="95"/>
      <c r="AI22" s="96" t="str">
        <f t="shared" si="6"/>
        <v/>
      </c>
      <c r="AJ22" s="97" t="str">
        <f t="shared" si="7"/>
        <v/>
      </c>
      <c r="AK22" s="98" t="str">
        <f t="shared" si="4"/>
        <v/>
      </c>
    </row>
    <row r="23" s="2" customFormat="1" ht="24" customHeight="1" spans="1:37">
      <c r="A23" s="31" t="str">
        <f t="shared" si="8"/>
        <v/>
      </c>
      <c r="B23" s="32" t="str">
        <f t="shared" si="1"/>
        <v/>
      </c>
      <c r="C23" s="33" t="str">
        <f t="shared" si="9"/>
        <v/>
      </c>
      <c r="D23" s="34" t="str">
        <f t="shared" si="0"/>
        <v/>
      </c>
      <c r="E23" s="35"/>
      <c r="F23" s="36"/>
      <c r="G23" s="35"/>
      <c r="H23" s="36"/>
      <c r="I23" s="35"/>
      <c r="J23" s="35"/>
      <c r="K23" s="35"/>
      <c r="L23" s="35"/>
      <c r="M23" s="35"/>
      <c r="N23" s="35"/>
      <c r="O23" s="35"/>
      <c r="P23" s="35"/>
      <c r="Q23" s="35"/>
      <c r="R23" s="55"/>
      <c r="S23" s="55"/>
      <c r="T23" s="55"/>
      <c r="U23" s="55"/>
      <c r="V23" s="55"/>
      <c r="W23" s="55"/>
      <c r="X23" s="55"/>
      <c r="Y23" s="55"/>
      <c r="Z23" s="20" t="str">
        <f t="shared" si="2"/>
        <v/>
      </c>
      <c r="AA23" s="56" t="str">
        <f t="shared" si="3"/>
        <v/>
      </c>
      <c r="AB23" s="74"/>
      <c r="AC23" s="71"/>
      <c r="AD23" s="72"/>
      <c r="AE23" s="75"/>
      <c r="AF23" s="76"/>
      <c r="AG23" s="94"/>
      <c r="AH23" s="95"/>
      <c r="AI23" s="96" t="str">
        <f t="shared" si="6"/>
        <v/>
      </c>
      <c r="AJ23" s="97" t="str">
        <f t="shared" si="7"/>
        <v/>
      </c>
      <c r="AK23" s="98" t="str">
        <f t="shared" si="4"/>
        <v/>
      </c>
    </row>
    <row r="24" s="2" customFormat="1" ht="24" customHeight="1" spans="1:37">
      <c r="A24" s="31" t="str">
        <f t="shared" si="8"/>
        <v/>
      </c>
      <c r="B24" s="32" t="str">
        <f t="shared" si="1"/>
        <v/>
      </c>
      <c r="C24" s="33" t="str">
        <f t="shared" si="9"/>
        <v/>
      </c>
      <c r="D24" s="34" t="str">
        <f t="shared" si="0"/>
        <v/>
      </c>
      <c r="E24" s="35"/>
      <c r="F24" s="36"/>
      <c r="G24" s="35"/>
      <c r="H24" s="36"/>
      <c r="I24" s="35"/>
      <c r="J24" s="35"/>
      <c r="K24" s="35"/>
      <c r="L24" s="35"/>
      <c r="M24" s="35"/>
      <c r="N24" s="35"/>
      <c r="O24" s="35"/>
      <c r="P24" s="35"/>
      <c r="Q24" s="35"/>
      <c r="R24" s="55"/>
      <c r="S24" s="55"/>
      <c r="T24" s="55"/>
      <c r="U24" s="55"/>
      <c r="V24" s="55"/>
      <c r="W24" s="55"/>
      <c r="X24" s="55"/>
      <c r="Y24" s="55"/>
      <c r="Z24" s="20" t="str">
        <f t="shared" si="2"/>
        <v/>
      </c>
      <c r="AA24" s="56" t="str">
        <f t="shared" si="3"/>
        <v/>
      </c>
      <c r="AB24" s="74"/>
      <c r="AC24" s="71"/>
      <c r="AD24" s="72"/>
      <c r="AE24" s="75"/>
      <c r="AF24" s="76"/>
      <c r="AG24" s="94"/>
      <c r="AH24" s="95"/>
      <c r="AI24" s="96" t="str">
        <f t="shared" si="6"/>
        <v/>
      </c>
      <c r="AJ24" s="97" t="str">
        <f t="shared" si="7"/>
        <v/>
      </c>
      <c r="AK24" s="98" t="str">
        <f t="shared" si="4"/>
        <v/>
      </c>
    </row>
    <row r="25" s="2" customFormat="1" ht="24" customHeight="1" spans="1:37">
      <c r="A25" s="31" t="str">
        <f t="shared" si="8"/>
        <v/>
      </c>
      <c r="B25" s="32" t="str">
        <f t="shared" si="1"/>
        <v/>
      </c>
      <c r="C25" s="33" t="str">
        <f t="shared" si="9"/>
        <v/>
      </c>
      <c r="D25" s="34" t="str">
        <f t="shared" si="0"/>
        <v/>
      </c>
      <c r="E25" s="35"/>
      <c r="F25" s="36"/>
      <c r="G25" s="35"/>
      <c r="H25" s="36"/>
      <c r="I25" s="35"/>
      <c r="J25" s="35"/>
      <c r="K25" s="35"/>
      <c r="L25" s="35"/>
      <c r="M25" s="35"/>
      <c r="N25" s="35"/>
      <c r="O25" s="35"/>
      <c r="P25" s="35"/>
      <c r="Q25" s="35"/>
      <c r="R25" s="55"/>
      <c r="S25" s="55"/>
      <c r="T25" s="55"/>
      <c r="U25" s="55"/>
      <c r="V25" s="55"/>
      <c r="W25" s="55"/>
      <c r="X25" s="55"/>
      <c r="Y25" s="55"/>
      <c r="Z25" s="20" t="str">
        <f t="shared" si="2"/>
        <v/>
      </c>
      <c r="AA25" s="56" t="str">
        <f t="shared" si="3"/>
        <v/>
      </c>
      <c r="AB25" s="74"/>
      <c r="AC25" s="71"/>
      <c r="AD25" s="72"/>
      <c r="AE25" s="75"/>
      <c r="AF25" s="76"/>
      <c r="AG25" s="94"/>
      <c r="AH25" s="95"/>
      <c r="AI25" s="96" t="str">
        <f t="shared" si="6"/>
        <v/>
      </c>
      <c r="AJ25" s="97" t="str">
        <f t="shared" si="7"/>
        <v/>
      </c>
      <c r="AK25" s="98" t="str">
        <f t="shared" si="4"/>
        <v/>
      </c>
    </row>
    <row r="26" s="2" customFormat="1" ht="24" customHeight="1" spans="1:37">
      <c r="A26" s="31" t="str">
        <f t="shared" si="8"/>
        <v/>
      </c>
      <c r="B26" s="32" t="str">
        <f t="shared" si="1"/>
        <v/>
      </c>
      <c r="C26" s="33" t="str">
        <f t="shared" si="9"/>
        <v/>
      </c>
      <c r="D26" s="34" t="str">
        <f t="shared" si="0"/>
        <v/>
      </c>
      <c r="E26" s="35"/>
      <c r="F26" s="36"/>
      <c r="G26" s="35"/>
      <c r="H26" s="36"/>
      <c r="I26" s="35"/>
      <c r="J26" s="35"/>
      <c r="K26" s="35"/>
      <c r="L26" s="35"/>
      <c r="M26" s="35"/>
      <c r="N26" s="35"/>
      <c r="O26" s="35"/>
      <c r="P26" s="35"/>
      <c r="Q26" s="35"/>
      <c r="R26" s="55"/>
      <c r="S26" s="55"/>
      <c r="T26" s="55"/>
      <c r="U26" s="55"/>
      <c r="V26" s="55"/>
      <c r="W26" s="55"/>
      <c r="X26" s="55"/>
      <c r="Y26" s="55"/>
      <c r="Z26" s="20" t="str">
        <f t="shared" si="2"/>
        <v/>
      </c>
      <c r="AA26" s="56" t="str">
        <f t="shared" si="3"/>
        <v/>
      </c>
      <c r="AB26" s="74"/>
      <c r="AC26" s="71"/>
      <c r="AD26" s="72"/>
      <c r="AE26" s="75"/>
      <c r="AF26" s="76"/>
      <c r="AG26" s="94"/>
      <c r="AH26" s="95"/>
      <c r="AI26" s="96" t="str">
        <f t="shared" si="6"/>
        <v/>
      </c>
      <c r="AJ26" s="97" t="str">
        <f t="shared" si="7"/>
        <v/>
      </c>
      <c r="AK26" s="98" t="str">
        <f t="shared" si="4"/>
        <v/>
      </c>
    </row>
    <row r="27" s="2" customFormat="1" ht="24" customHeight="1" spans="1:37">
      <c r="A27" s="31" t="str">
        <f t="shared" si="8"/>
        <v/>
      </c>
      <c r="B27" s="32" t="str">
        <f t="shared" si="1"/>
        <v/>
      </c>
      <c r="C27" s="33" t="str">
        <f t="shared" si="9"/>
        <v/>
      </c>
      <c r="D27" s="34" t="str">
        <f t="shared" si="0"/>
        <v/>
      </c>
      <c r="E27" s="35"/>
      <c r="F27" s="36"/>
      <c r="G27" s="35"/>
      <c r="H27" s="36"/>
      <c r="I27" s="35"/>
      <c r="J27" s="35"/>
      <c r="K27" s="35"/>
      <c r="L27" s="35"/>
      <c r="M27" s="35"/>
      <c r="N27" s="35"/>
      <c r="O27" s="35"/>
      <c r="P27" s="35"/>
      <c r="Q27" s="35"/>
      <c r="R27" s="55"/>
      <c r="S27" s="55"/>
      <c r="T27" s="55"/>
      <c r="U27" s="55"/>
      <c r="V27" s="55"/>
      <c r="W27" s="55"/>
      <c r="X27" s="55"/>
      <c r="Y27" s="55"/>
      <c r="Z27" s="20" t="str">
        <f t="shared" si="2"/>
        <v/>
      </c>
      <c r="AA27" s="56" t="str">
        <f t="shared" si="3"/>
        <v/>
      </c>
      <c r="AB27" s="74"/>
      <c r="AC27" s="71"/>
      <c r="AD27" s="72"/>
      <c r="AE27" s="75"/>
      <c r="AF27" s="76"/>
      <c r="AG27" s="94"/>
      <c r="AH27" s="95"/>
      <c r="AI27" s="96" t="str">
        <f t="shared" si="6"/>
        <v/>
      </c>
      <c r="AJ27" s="97" t="str">
        <f t="shared" si="7"/>
        <v/>
      </c>
      <c r="AK27" s="98" t="str">
        <f t="shared" si="4"/>
        <v/>
      </c>
    </row>
    <row r="28" s="2" customFormat="1" ht="24" customHeight="1" spans="1:37">
      <c r="A28" s="31" t="str">
        <f t="shared" si="8"/>
        <v/>
      </c>
      <c r="B28" s="32" t="str">
        <f t="shared" si="1"/>
        <v/>
      </c>
      <c r="C28" s="33" t="str">
        <f t="shared" si="9"/>
        <v/>
      </c>
      <c r="D28" s="34" t="str">
        <f t="shared" si="0"/>
        <v/>
      </c>
      <c r="E28" s="35"/>
      <c r="F28" s="36"/>
      <c r="G28" s="35"/>
      <c r="H28" s="36"/>
      <c r="I28" s="35"/>
      <c r="J28" s="35"/>
      <c r="K28" s="35"/>
      <c r="L28" s="35"/>
      <c r="M28" s="35"/>
      <c r="N28" s="35"/>
      <c r="O28" s="35"/>
      <c r="P28" s="35"/>
      <c r="Q28" s="35"/>
      <c r="R28" s="55"/>
      <c r="S28" s="55"/>
      <c r="T28" s="55"/>
      <c r="U28" s="55"/>
      <c r="V28" s="55"/>
      <c r="W28" s="55"/>
      <c r="X28" s="55"/>
      <c r="Y28" s="55"/>
      <c r="Z28" s="20" t="str">
        <f t="shared" si="2"/>
        <v/>
      </c>
      <c r="AA28" s="56" t="str">
        <f t="shared" si="3"/>
        <v/>
      </c>
      <c r="AB28" s="74"/>
      <c r="AC28" s="71"/>
      <c r="AD28" s="72"/>
      <c r="AE28" s="75"/>
      <c r="AF28" s="76"/>
      <c r="AG28" s="94"/>
      <c r="AH28" s="95"/>
      <c r="AI28" s="96" t="str">
        <f t="shared" si="6"/>
        <v/>
      </c>
      <c r="AJ28" s="97" t="str">
        <f t="shared" si="7"/>
        <v/>
      </c>
      <c r="AK28" s="98" t="str">
        <f t="shared" si="4"/>
        <v/>
      </c>
    </row>
    <row r="29" s="2" customFormat="1" ht="24" customHeight="1" spans="1:37">
      <c r="A29" s="38" t="s">
        <v>30</v>
      </c>
      <c r="B29" s="39"/>
      <c r="C29" s="39"/>
      <c r="D29" s="40"/>
      <c r="E29" s="41"/>
      <c r="F29" s="42"/>
      <c r="G29" s="42">
        <f>SUM(G8:G28)</f>
        <v>321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1"/>
      <c r="S29" s="41"/>
      <c r="T29" s="41"/>
      <c r="U29" s="41"/>
      <c r="V29" s="41"/>
      <c r="W29" s="41"/>
      <c r="X29" s="41">
        <f>SUM(X8:X28)</f>
        <v>55</v>
      </c>
      <c r="Y29" s="41"/>
      <c r="Z29" s="41"/>
      <c r="AA29" s="41"/>
      <c r="AB29" s="77"/>
      <c r="AC29" s="39"/>
      <c r="AD29" s="78"/>
      <c r="AE29" s="63"/>
      <c r="AF29" s="79"/>
      <c r="AG29" s="79"/>
      <c r="AH29" s="5"/>
      <c r="AI29" s="79"/>
      <c r="AJ29" s="79"/>
      <c r="AK29" s="86"/>
    </row>
    <row r="30" s="2" customFormat="1" ht="22.5" customHeight="1" spans="1:37">
      <c r="A30" s="44"/>
      <c r="B30" s="45" t="s">
        <v>31</v>
      </c>
      <c r="C30" s="45"/>
      <c r="D30" s="45"/>
      <c r="E30" s="44"/>
      <c r="F30" s="44"/>
      <c r="G30" s="44"/>
      <c r="H30" s="44"/>
      <c r="I30" s="44"/>
      <c r="K30" s="44"/>
      <c r="L30" s="44"/>
      <c r="M30" s="50" t="s">
        <v>32</v>
      </c>
      <c r="O30" s="44"/>
      <c r="P30" s="44"/>
      <c r="Q30" s="44"/>
      <c r="R30" s="44"/>
      <c r="S30" s="44"/>
      <c r="T30" s="44"/>
      <c r="U30" s="44"/>
      <c r="W30" s="57"/>
      <c r="X30" s="57"/>
      <c r="Y30" s="50" t="s">
        <v>33</v>
      </c>
      <c r="Z30" s="44"/>
      <c r="AB30" s="44"/>
      <c r="AC30" s="44"/>
      <c r="AD30" s="44"/>
      <c r="AE30" s="44"/>
      <c r="AF30" s="44"/>
      <c r="AG30" s="44"/>
      <c r="AH30" s="5"/>
      <c r="AI30" s="44"/>
      <c r="AJ30" s="44"/>
      <c r="AK30" s="86"/>
    </row>
    <row r="31" ht="16.5" customHeight="1" spans="37:37">
      <c r="AK31" s="82"/>
    </row>
    <row r="32" spans="37:37">
      <c r="AK32" s="82"/>
    </row>
  </sheetData>
  <sheetProtection formatCells="0" insertColumns="0" insertHyperlinks="0" deleteColumns="0"/>
  <mergeCells count="52">
    <mergeCell ref="A1:AD1"/>
    <mergeCell ref="AB2:AC2"/>
    <mergeCell ref="L3:M3"/>
    <mergeCell ref="AA3:AD3"/>
    <mergeCell ref="E4:G4"/>
    <mergeCell ref="H4:I4"/>
    <mergeCell ref="J4:K4"/>
    <mergeCell ref="L4:M4"/>
    <mergeCell ref="N4:O4"/>
    <mergeCell ref="P4:Q4"/>
    <mergeCell ref="R4:S4"/>
    <mergeCell ref="T4:U4"/>
    <mergeCell ref="V4:W4"/>
    <mergeCell ref="B7:D7"/>
    <mergeCell ref="AB7:AD7"/>
    <mergeCell ref="AB8:AD8"/>
    <mergeCell ref="AB9:AD9"/>
    <mergeCell ref="AB10:AD10"/>
    <mergeCell ref="AB11:AD11"/>
    <mergeCell ref="AB12:AD12"/>
    <mergeCell ref="AB13:AD13"/>
    <mergeCell ref="AB14:AD14"/>
    <mergeCell ref="AB15:AD15"/>
    <mergeCell ref="AB16:AD16"/>
    <mergeCell ref="AB17:AD17"/>
    <mergeCell ref="AB18:AD18"/>
    <mergeCell ref="AB19:AD19"/>
    <mergeCell ref="AB20:AD20"/>
    <mergeCell ref="AB21:AD21"/>
    <mergeCell ref="AB22:AD22"/>
    <mergeCell ref="AB23:AD23"/>
    <mergeCell ref="AB24:AD24"/>
    <mergeCell ref="AB25:AD25"/>
    <mergeCell ref="AB26:AD26"/>
    <mergeCell ref="AB27:AD27"/>
    <mergeCell ref="AB28:AD28"/>
    <mergeCell ref="A29:D29"/>
    <mergeCell ref="AB29:AD29"/>
    <mergeCell ref="B30:D30"/>
    <mergeCell ref="A4:A6"/>
    <mergeCell ref="X4:X5"/>
    <mergeCell ref="Y4:Y5"/>
    <mergeCell ref="Z4:Z6"/>
    <mergeCell ref="AA4:AA6"/>
    <mergeCell ref="AF5:AF7"/>
    <mergeCell ref="AG5:AG7"/>
    <mergeCell ref="AH5:AH7"/>
    <mergeCell ref="AK5:AK7"/>
    <mergeCell ref="AI3:AJ6"/>
    <mergeCell ref="AF1:AG4"/>
    <mergeCell ref="B4:D6"/>
    <mergeCell ref="AB4:AD6"/>
  </mergeCells>
  <printOptions horizontalCentered="1" verticalCentered="1"/>
  <pageMargins left="0.78740157480315" right="0.590551181102362" top="0.590551181102362" bottom="0.590551181102362" header="1.37795275590551" footer="0.393700787401575"/>
  <pageSetup paperSize="9" scale="65" orientation="landscape" blackAndWhite="1"/>
  <headerFooter alignWithMargins="0"/>
  <drawing r:id="rId1"/>
  <legacyDrawing r:id="rId2"/>
  <oleObjects>
    <mc:AlternateContent xmlns:mc="http://schemas.openxmlformats.org/markup-compatibility/2006">
      <mc:Choice Requires="x14">
        <oleObject shapeId="1034" progId="AutoCAD.Drawing.19" r:id="rId3">
          <objectPr defaultSize="0" r:id="rId4">
            <anchor moveWithCells="1" sizeWithCells="1">
              <from>
                <xdr:col>12</xdr:col>
                <xdr:colOff>361950</xdr:colOff>
                <xdr:row>28</xdr:row>
                <xdr:rowOff>266700</xdr:rowOff>
              </from>
              <to>
                <xdr:col>14</xdr:col>
                <xdr:colOff>295275</xdr:colOff>
                <xdr:row>30</xdr:row>
                <xdr:rowOff>171450</xdr:rowOff>
              </to>
            </anchor>
          </objectPr>
        </oleObject>
      </mc:Choice>
      <mc:Fallback>
        <oleObject shapeId="1034" progId="AutoCAD.Drawing.19" r:id="rId3"/>
      </mc:Fallback>
    </mc:AlternateContent>
    <mc:AlternateContent xmlns:mc="http://schemas.openxmlformats.org/markup-compatibility/2006">
      <mc:Choice Requires="x14">
        <oleObject shapeId="1035" progId="AutoCAD.Drawing.19" r:id="rId5">
          <objectPr defaultSize="0" r:id="rId6">
            <anchor moveWithCells="1" sizeWithCells="1">
              <from>
                <xdr:col>3</xdr:col>
                <xdr:colOff>13970</xdr:colOff>
                <xdr:row>29</xdr:row>
                <xdr:rowOff>24130</xdr:rowOff>
              </from>
              <to>
                <xdr:col>3</xdr:col>
                <xdr:colOff>508635</xdr:colOff>
                <xdr:row>30</xdr:row>
                <xdr:rowOff>107315</xdr:rowOff>
              </to>
            </anchor>
          </objectPr>
        </oleObject>
      </mc:Choice>
      <mc:Fallback>
        <oleObject shapeId="1035" progId="AutoCAD.Drawing.19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3" sqref="G13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WPS_1542782865</cp:lastModifiedBy>
  <dcterms:created xsi:type="dcterms:W3CDTF">1996-12-17T01:32:00Z</dcterms:created>
  <cp:lastPrinted>2023-12-15T06:29:00Z</cp:lastPrinted>
  <dcterms:modified xsi:type="dcterms:W3CDTF">2024-08-05T06:19:40Z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877486FB48B34577ABBB8C0DD9216B09</vt:lpwstr>
  </property>
  <property fmtid="{D5CDD505-2E9C-101B-9397-08002B2CF9AE}" pid="3" name="KSOProductBuildVer">
    <vt:lpwstr>2052-11.8.2.8411</vt:lpwstr>
  </property>
</Properties>
</file>