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中医院" sheetId="2" r:id="rId1"/>
    <sheet name="疾控中心" sheetId="3" r:id="rId2"/>
  </sheets>
  <definedNames>
    <definedName name="_xlnm.Print_Titles" localSheetId="0">中医院!$1:$2</definedName>
    <definedName name="_xlnm.Print_Area" localSheetId="1">疾控中心!$1:$18</definedName>
    <definedName name="_xlnm.Print_Titles" localSheetId="1">疾控中心!$1:$2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<sst xmlns="http://schemas.openxmlformats.org/spreadsheetml/2006/main" count="178" uniqueCount="110">
  <si>
    <t>中医院</t>
  </si>
  <si>
    <t>序号</t>
  </si>
  <si>
    <t>名称</t>
  </si>
  <si>
    <t>尺寸（mm）</t>
  </si>
  <si>
    <t>数量</t>
  </si>
  <si>
    <t>单位</t>
  </si>
  <si>
    <t>工艺</t>
  </si>
  <si>
    <t>示意图</t>
  </si>
  <si>
    <t>单价</t>
  </si>
  <si>
    <t>金额</t>
  </si>
  <si>
    <t>楼体发光字</t>
  </si>
  <si>
    <t>20000*2500</t>
  </si>
  <si>
    <t>平</t>
  </si>
  <si>
    <r>
      <rPr>
        <sz val="9"/>
        <color rgb="FFFF0000"/>
        <rFont val="宋体"/>
        <charset val="134"/>
        <scheme val="minor"/>
      </rPr>
      <t>2.5mm</t>
    </r>
    <r>
      <rPr>
        <sz val="9"/>
        <color theme="1"/>
        <rFont val="宋体"/>
        <charset val="134"/>
        <scheme val="minor"/>
      </rPr>
      <t>铝板激光雕刻焊接，立边数控刨槽折弯，表面室外氟碳烤漆，两遍底漆，两遍面漆，后侧背40x40x4镀锌角钢加强钢骨架，光源为蓝景防水光源，配400W防雨电源，字与电源之间的电源线为2.5平方塑铜线，电源到控制箱之间为4平方户外防水线，φ19x1镀锌圆管穿线管保护。面板为透光红色亚克力，正面发光</t>
    </r>
  </si>
  <si>
    <t>5000*1600</t>
  </si>
  <si>
    <t>立标</t>
  </si>
  <si>
    <t>10000*2200*600</t>
  </si>
  <si>
    <t>个</t>
  </si>
  <si>
    <r>
      <rPr>
        <sz val="9"/>
        <color rgb="FFFF0000"/>
        <rFont val="宋体"/>
        <charset val="134"/>
        <scheme val="minor"/>
      </rPr>
      <t>2.5mm铝板</t>
    </r>
    <r>
      <rPr>
        <sz val="9"/>
        <color theme="1"/>
        <rFont val="宋体"/>
        <charset val="134"/>
        <scheme val="minor"/>
      </rPr>
      <t>折弯精工焊接成型，面烤漆，内焊骨架,不锈钢造型烤漆,制作古砖墙效果,立体发光字双面信息</t>
    </r>
  </si>
  <si>
    <t>停车场出入口标识</t>
  </si>
  <si>
    <t>6500*680</t>
  </si>
  <si>
    <r>
      <rPr>
        <sz val="9"/>
        <color rgb="FFFF0000"/>
        <rFont val="宋体"/>
        <charset val="134"/>
        <scheme val="minor"/>
      </rPr>
      <t>2.5mm铝板</t>
    </r>
    <r>
      <rPr>
        <sz val="9"/>
        <color theme="1"/>
        <rFont val="宋体"/>
        <charset val="134"/>
        <scheme val="minor"/>
      </rPr>
      <t>折弯精工焊接成型，面烤漆，
内焊骨架，装LED模组灯
3mm乳白色亚克力面板
亚克力部分通体发光
图形镂空贴膜</t>
    </r>
  </si>
  <si>
    <t>吊挂灯箱</t>
  </si>
  <si>
    <t>1600x300</t>
  </si>
  <si>
    <r>
      <rPr>
        <sz val="9"/>
        <color rgb="FFFF0000"/>
        <rFont val="宋体"/>
        <charset val="134"/>
        <scheme val="minor"/>
      </rPr>
      <t>2.5mm铝板</t>
    </r>
    <r>
      <rPr>
        <sz val="9"/>
        <rFont val="宋体"/>
        <charset val="134"/>
        <scheme val="minor"/>
      </rPr>
      <t>造型烤漆制作木纹,金属板造型烤漆,外制乳白亚克力内LED灯,图文花纹丝印</t>
    </r>
  </si>
  <si>
    <t>护士站标识牌</t>
  </si>
  <si>
    <t>1420*300</t>
  </si>
  <si>
    <r>
      <rPr>
        <sz val="9"/>
        <color rgb="FFFF0000"/>
        <rFont val="宋体"/>
        <charset val="134"/>
        <scheme val="minor"/>
      </rPr>
      <t>2.5mm铝</t>
    </r>
    <r>
      <rPr>
        <sz val="9"/>
        <rFont val="宋体"/>
        <charset val="134"/>
        <scheme val="minor"/>
      </rPr>
      <t>板造型烤漆制作木纹,金属板造型烤漆,外制乳白亚克力内LED灯,图文花纹丝印</t>
    </r>
  </si>
  <si>
    <t>专家介绍栏</t>
  </si>
  <si>
    <t>1200*600</t>
  </si>
  <si>
    <r>
      <rPr>
        <sz val="9"/>
        <color rgb="FFFF0000"/>
        <rFont val="宋体"/>
        <charset val="134"/>
        <scheme val="minor"/>
      </rPr>
      <t>2.5mm铝板</t>
    </r>
    <r>
      <rPr>
        <sz val="9"/>
        <rFont val="宋体"/>
        <charset val="134"/>
        <scheme val="minor"/>
      </rPr>
      <t>造型烤漆制作木纹,亚克力面板高清UV，亚克力盒，可更换内容</t>
    </r>
  </si>
  <si>
    <t>功能区域贴墙标识</t>
  </si>
  <si>
    <t>1200*260</t>
  </si>
  <si>
    <r>
      <rPr>
        <sz val="9"/>
        <color rgb="FFFF0000"/>
        <rFont val="宋体"/>
        <charset val="134"/>
        <scheme val="minor"/>
      </rPr>
      <t>2.5mm铝板</t>
    </r>
    <r>
      <rPr>
        <sz val="9"/>
        <rFont val="宋体"/>
        <charset val="134"/>
        <scheme val="minor"/>
      </rPr>
      <t>造型烤漆制作木纹,图文花纹丝印</t>
    </r>
  </si>
  <si>
    <t>电梯楼层牌</t>
  </si>
  <si>
    <t>400*350</t>
  </si>
  <si>
    <r>
      <rPr>
        <sz val="9"/>
        <color rgb="FFFF0000"/>
        <rFont val="宋体"/>
        <charset val="134"/>
        <scheme val="minor"/>
      </rPr>
      <t>2.5mm铝板</t>
    </r>
    <r>
      <rPr>
        <sz val="9"/>
        <rFont val="宋体"/>
        <charset val="134"/>
        <scheme val="minor"/>
      </rPr>
      <t>造型烤漆制作木纹,金属板造型烤漆,图文花纹丝印</t>
    </r>
  </si>
  <si>
    <t>步梯楼层牌</t>
  </si>
  <si>
    <t>250*350</t>
  </si>
  <si>
    <t>10mm亚克力雕刻打磨喷漆</t>
  </si>
  <si>
    <t>病房门牌</t>
  </si>
  <si>
    <t>300*100</t>
  </si>
  <si>
    <r>
      <rPr>
        <sz val="9"/>
        <color rgb="FFFF0000"/>
        <rFont val="宋体"/>
        <charset val="134"/>
        <scheme val="minor"/>
      </rPr>
      <t>2.5mm铝板</t>
    </r>
    <r>
      <rPr>
        <sz val="9"/>
        <color theme="1"/>
        <rFont val="宋体"/>
        <charset val="134"/>
        <scheme val="minor"/>
      </rPr>
      <t>造型烤漆制作木纹,金属板造型烤漆,图文花纹丝印</t>
    </r>
  </si>
  <si>
    <t>科室牌</t>
  </si>
  <si>
    <t>300*120</t>
  </si>
  <si>
    <t>侧挂诊室牌</t>
  </si>
  <si>
    <t>电梯楼层索引</t>
  </si>
  <si>
    <t>1800*500*120</t>
  </si>
  <si>
    <r>
      <rPr>
        <sz val="9"/>
        <color rgb="FFFF0000"/>
        <rFont val="宋体"/>
        <charset val="134"/>
        <scheme val="minor"/>
      </rPr>
      <t>2.5mm铝板</t>
    </r>
    <r>
      <rPr>
        <sz val="9"/>
        <color theme="1"/>
        <rFont val="宋体"/>
        <charset val="134"/>
        <scheme val="minor"/>
      </rPr>
      <t>造型烤漆制作木纹,金属板造型烤漆,图文花纹丝印，底部配重</t>
    </r>
  </si>
  <si>
    <t>公告栏</t>
  </si>
  <si>
    <t>600*1200</t>
  </si>
  <si>
    <r>
      <rPr>
        <sz val="9"/>
        <color rgb="FFFF0000"/>
        <rFont val="宋体"/>
        <charset val="134"/>
        <scheme val="minor"/>
      </rPr>
      <t>2.5mm铝板</t>
    </r>
    <r>
      <rPr>
        <sz val="9"/>
        <color theme="1"/>
        <rFont val="宋体"/>
        <charset val="134"/>
        <scheme val="minor"/>
      </rPr>
      <t>造型烤漆制作木纹,亚克力面板高清UV，亚克力盒，可更换内容</t>
    </r>
  </si>
  <si>
    <t>卫生间标识牌</t>
  </si>
  <si>
    <t>温馨提示</t>
  </si>
  <si>
    <t>280*80</t>
  </si>
  <si>
    <t>5mm亚克力造型烤漆制作木纹,图文花纹丝印</t>
  </si>
  <si>
    <t>禁止吸烟</t>
  </si>
  <si>
    <t>功能间牌</t>
  </si>
  <si>
    <t>200*93</t>
  </si>
  <si>
    <t>铝型材面板烤漆UV</t>
  </si>
  <si>
    <t>窗口号</t>
  </si>
  <si>
    <t>150*150</t>
  </si>
  <si>
    <t>3M高精喷绘可移背胶贴膜</t>
  </si>
  <si>
    <t>病床信息卡</t>
  </si>
  <si>
    <t>230*170</t>
  </si>
  <si>
    <t>5mm透明亚克力UV，内嵌亚克力槽可更换</t>
  </si>
  <si>
    <t>病床号</t>
  </si>
  <si>
    <t>160*80</t>
  </si>
  <si>
    <t>5mm透明亚克力背UV</t>
  </si>
  <si>
    <t>消防疏散图</t>
  </si>
  <si>
    <t>420*280</t>
  </si>
  <si>
    <t>地库吊挂灯箱</t>
  </si>
  <si>
    <t>2400*350</t>
  </si>
  <si>
    <r>
      <rPr>
        <sz val="9"/>
        <color rgb="FFFF0000"/>
        <rFont val="宋体"/>
        <charset val="134"/>
        <scheme val="minor"/>
      </rPr>
      <t>2.0mm</t>
    </r>
    <r>
      <rPr>
        <sz val="9"/>
        <color theme="1"/>
        <rFont val="宋体"/>
        <charset val="134"/>
        <scheme val="minor"/>
      </rPr>
      <t>不锈钢折弯烤漆，内置骨架，LED光源面板亚克力覆阻光膜，双面信息镂空，发光</t>
    </r>
  </si>
  <si>
    <t>税金</t>
  </si>
  <si>
    <t>暂列金（不含税）</t>
  </si>
  <si>
    <t>合计</t>
  </si>
  <si>
    <t>疾控中心</t>
  </si>
  <si>
    <t>单价（元）</t>
  </si>
  <si>
    <t>总价（元）</t>
  </si>
  <si>
    <t>50000*2500</t>
  </si>
  <si>
    <r>
      <rPr>
        <sz val="8"/>
        <color theme="1"/>
        <rFont val="宋体"/>
        <charset val="134"/>
        <scheme val="minor"/>
      </rPr>
      <t>2.5</t>
    </r>
    <r>
      <rPr>
        <sz val="8"/>
        <color rgb="FFFF0000"/>
        <rFont val="宋体"/>
        <charset val="134"/>
        <scheme val="minor"/>
      </rPr>
      <t>mm</t>
    </r>
    <r>
      <rPr>
        <sz val="8"/>
        <color theme="1"/>
        <rFont val="宋体"/>
        <charset val="134"/>
        <scheme val="minor"/>
      </rPr>
      <t>铝板冲孔激光雕刻焊接，立边数控刨槽折弯，表面室外氟碳烤漆，两遍底漆，两遍面漆，后侧背40x40x4镀锌角钢加强钢骨架，光源为蓝景防水直径9mm的贴片点光源，字内灯珠打耐候胶密封加固，灯点间距不超过30mm，配400W防雨电源，字与电源之间的电源线为2.5平方塑铜线，电源到控制箱之间为4平方户外防水线，φ19x1镀锌圆管穿线管保护。</t>
    </r>
  </si>
  <si>
    <t>主入口标识</t>
  </si>
  <si>
    <r>
      <rPr>
        <sz val="11"/>
        <color theme="1"/>
        <rFont val="宋体"/>
        <charset val="134"/>
        <scheme val="minor"/>
      </rPr>
      <t>400*2400</t>
    </r>
    <r>
      <rPr>
        <sz val="11"/>
        <color rgb="FFFF0000"/>
        <rFont val="宋体"/>
        <charset val="134"/>
        <scheme val="minor"/>
      </rPr>
      <t>*15</t>
    </r>
  </si>
  <si>
    <r>
      <rPr>
        <sz val="9"/>
        <color theme="1"/>
        <rFont val="宋体"/>
        <charset val="134"/>
        <scheme val="minor"/>
      </rPr>
      <t>镜面2.0</t>
    </r>
    <r>
      <rPr>
        <sz val="9"/>
        <color rgb="FFFF0000"/>
        <rFont val="宋体"/>
        <charset val="134"/>
        <scheme val="minor"/>
      </rPr>
      <t>mm</t>
    </r>
    <r>
      <rPr>
        <sz val="9"/>
        <color theme="1"/>
        <rFont val="宋体"/>
        <charset val="134"/>
        <scheme val="minor"/>
      </rPr>
      <t>不锈钢折弯，内容高清UV</t>
    </r>
  </si>
  <si>
    <t>户外指示标识</t>
  </si>
  <si>
    <r>
      <rPr>
        <sz val="11"/>
        <color theme="1"/>
        <rFont val="宋体"/>
        <charset val="134"/>
        <scheme val="minor"/>
      </rPr>
      <t>570*3000</t>
    </r>
    <r>
      <rPr>
        <sz val="11"/>
        <color rgb="FFFF0000"/>
        <rFont val="宋体"/>
        <charset val="134"/>
        <scheme val="minor"/>
      </rPr>
      <t>*240</t>
    </r>
  </si>
  <si>
    <r>
      <rPr>
        <sz val="9"/>
        <color theme="1"/>
        <rFont val="宋体"/>
        <charset val="134"/>
        <scheme val="minor"/>
      </rPr>
      <t>主体</t>
    </r>
    <r>
      <rPr>
        <sz val="9"/>
        <color rgb="FFFF0000"/>
        <rFont val="宋体"/>
        <charset val="134"/>
        <scheme val="minor"/>
      </rPr>
      <t>2.0mm</t>
    </r>
    <r>
      <rPr>
        <sz val="9"/>
        <color theme="1"/>
        <rFont val="宋体"/>
        <charset val="134"/>
        <scheme val="minor"/>
      </rPr>
      <t>不锈钢折弯烤漆，内装不锈钢方管骨架，有基础，信息立体字，厚度30mm，不发光，双面</t>
    </r>
  </si>
  <si>
    <t>入口标识</t>
  </si>
  <si>
    <r>
      <rPr>
        <sz val="11"/>
        <color theme="1"/>
        <rFont val="宋体"/>
        <charset val="134"/>
        <scheme val="minor"/>
      </rPr>
      <t>550*350</t>
    </r>
    <r>
      <rPr>
        <sz val="11"/>
        <color rgb="FFFF0000"/>
        <rFont val="宋体"/>
        <charset val="134"/>
        <scheme val="minor"/>
      </rPr>
      <t>*20</t>
    </r>
  </si>
  <si>
    <r>
      <rPr>
        <sz val="9"/>
        <color theme="1"/>
        <rFont val="宋体"/>
        <charset val="134"/>
        <scheme val="minor"/>
      </rPr>
      <t>2.0</t>
    </r>
    <r>
      <rPr>
        <sz val="9"/>
        <color rgb="FFFF0000"/>
        <rFont val="宋体"/>
        <charset val="134"/>
        <scheme val="minor"/>
      </rPr>
      <t>mm</t>
    </r>
    <r>
      <rPr>
        <sz val="9"/>
        <color theme="1"/>
        <rFont val="宋体"/>
        <charset val="134"/>
        <scheme val="minor"/>
      </rPr>
      <t>不锈钢折盒，烤漆内容高清UV，5mm亚克力雕刻烤漆粘贴于底板，白色/红色内容高清UV</t>
    </r>
  </si>
  <si>
    <t>电梯外贴墙索引</t>
  </si>
  <si>
    <t>550*1085</t>
  </si>
  <si>
    <r>
      <rPr>
        <sz val="9"/>
        <color theme="1"/>
        <rFont val="宋体"/>
        <charset val="134"/>
        <scheme val="minor"/>
      </rPr>
      <t>背板2.5</t>
    </r>
    <r>
      <rPr>
        <sz val="9"/>
        <color rgb="FFFF0000"/>
        <rFont val="宋体"/>
        <charset val="134"/>
        <scheme val="minor"/>
      </rPr>
      <t>mm</t>
    </r>
    <r>
      <rPr>
        <sz val="9"/>
        <color theme="1"/>
        <rFont val="宋体"/>
        <charset val="134"/>
        <scheme val="minor"/>
      </rPr>
      <t>铝板烤漆,铝型材水牌内容3mm亚克力uv，可更换内容，5mm亚克力雕刻烤漆粘贴于底板白色/红色内容高清UV</t>
    </r>
  </si>
  <si>
    <t>科室牌（贴墙）</t>
  </si>
  <si>
    <r>
      <rPr>
        <sz val="11"/>
        <color theme="1"/>
        <rFont val="宋体"/>
        <charset val="134"/>
        <scheme val="minor"/>
      </rPr>
      <t>300*150</t>
    </r>
    <r>
      <rPr>
        <sz val="11"/>
        <color rgb="FFFF0000"/>
        <rFont val="宋体"/>
        <charset val="134"/>
        <scheme val="minor"/>
      </rPr>
      <t>*10</t>
    </r>
  </si>
  <si>
    <r>
      <rPr>
        <sz val="9"/>
        <color rgb="FFFF0000"/>
        <rFont val="宋体"/>
        <charset val="134"/>
        <scheme val="minor"/>
      </rPr>
      <t>2.0mm</t>
    </r>
    <r>
      <rPr>
        <sz val="9"/>
        <color theme="1"/>
        <rFont val="宋体"/>
        <charset val="134"/>
        <scheme val="minor"/>
      </rPr>
      <t>不锈钢折盒，烤漆内容高清UV，5mm亚克力雕刻烤漆粘贴于底板白色/红色内容高清UV</t>
    </r>
  </si>
  <si>
    <t>280*340</t>
  </si>
  <si>
    <t>5mm亚克力雕刻打磨喷漆</t>
  </si>
  <si>
    <t>320*320</t>
  </si>
  <si>
    <t>不锈钢折盒10mm厚度，烤漆,5mm亚克力雕刻烤漆粘贴于底板，白色/红色内容高清UV,数字：5mm亚克力雕刻烤漆起层</t>
  </si>
  <si>
    <t>200*90</t>
  </si>
  <si>
    <t>5mm厚亚克力烤漆信息高清UV</t>
  </si>
  <si>
    <t>140*300*15</t>
  </si>
  <si>
    <r>
      <rPr>
        <sz val="9"/>
        <color rgb="FFFF0000"/>
        <rFont val="宋体"/>
        <charset val="134"/>
        <scheme val="minor"/>
      </rPr>
      <t>2.0mm</t>
    </r>
    <r>
      <rPr>
        <sz val="9"/>
        <color theme="1"/>
        <rFont val="宋体"/>
        <charset val="134"/>
        <scheme val="minor"/>
      </rPr>
      <t>不锈钢折弯烤漆,双面图文高清UV,5mm亚克力雕刻烤漆粘贴白色/红色内容高清UV</t>
    </r>
  </si>
  <si>
    <t>250*120</t>
  </si>
  <si>
    <t>420*300</t>
  </si>
  <si>
    <t>制度展板</t>
  </si>
  <si>
    <t>600*900</t>
  </si>
  <si>
    <t>可开启铝型材边框内加高清相纸覆膜内容示意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</si>
</sst>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#,##0.00_);[Red]\(#,##0.00\)"/>
  </numFmts>
  <fonts count="28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color rgb="FFFF0000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8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176" fontId="2" fillId="0" borderId="0" xfId="0" applyNumberFormat="1" applyFont="1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9" fontId="2" fillId="0" borderId="1" xfId="3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176" fontId="0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4" fontId="0" fillId="0" borderId="0" xfId="0" applyNumberForma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9" fontId="0" fillId="0" borderId="1" xfId="3" applyNumberFormat="1" applyFont="1" applyFill="1" applyBorder="1" applyAlignment="1" applyProtection="1">
      <alignment horizontal="center" vertical="center"/>
    </xf>
    <xf numFmtId="9" fontId="0" fillId="0" borderId="1" xfId="3" applyNumberFormat="1" applyFont="1" applyFill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4.png"/><Relationship Id="rId8" Type="http://schemas.openxmlformats.org/officeDocument/2006/relationships/image" Target="../media/image33.png"/><Relationship Id="rId7" Type="http://schemas.openxmlformats.org/officeDocument/2006/relationships/image" Target="../media/image32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3" Type="http://schemas.openxmlformats.org/officeDocument/2006/relationships/image" Target="../media/image38.png"/><Relationship Id="rId12" Type="http://schemas.openxmlformats.org/officeDocument/2006/relationships/image" Target="../media/image37.png"/><Relationship Id="rId11" Type="http://schemas.openxmlformats.org/officeDocument/2006/relationships/image" Target="../media/image36.png"/><Relationship Id="rId10" Type="http://schemas.openxmlformats.org/officeDocument/2006/relationships/image" Target="../media/image35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931545</xdr:colOff>
      <xdr:row>5</xdr:row>
      <xdr:rowOff>73025</xdr:rowOff>
    </xdr:from>
    <xdr:to>
      <xdr:col>6</xdr:col>
      <xdr:colOff>1280160</xdr:colOff>
      <xdr:row>5</xdr:row>
      <xdr:rowOff>1256665</xdr:rowOff>
    </xdr:to>
    <xdr:pic>
      <xdr:nvPicPr>
        <xdr:cNvPr id="16" name="图片 1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4310" y="4822825"/>
          <a:ext cx="348615" cy="1183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135255</xdr:colOff>
      <xdr:row>6</xdr:row>
      <xdr:rowOff>243205</xdr:rowOff>
    </xdr:from>
    <xdr:to>
      <xdr:col>7</xdr:col>
      <xdr:colOff>0</xdr:colOff>
      <xdr:row>6</xdr:row>
      <xdr:rowOff>615315</xdr:rowOff>
    </xdr:to>
    <xdr:pic>
      <xdr:nvPicPr>
        <xdr:cNvPr id="17" name="图片 1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48020" y="6301105"/>
          <a:ext cx="2018030" cy="372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461010</xdr:colOff>
      <xdr:row>9</xdr:row>
      <xdr:rowOff>61595</xdr:rowOff>
    </xdr:from>
    <xdr:to>
      <xdr:col>6</xdr:col>
      <xdr:colOff>1566545</xdr:colOff>
      <xdr:row>9</xdr:row>
      <xdr:rowOff>596265</xdr:rowOff>
    </xdr:to>
    <xdr:pic>
      <xdr:nvPicPr>
        <xdr:cNvPr id="22" name="图片 2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73775" y="8354695"/>
          <a:ext cx="1105535" cy="534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670560</xdr:colOff>
      <xdr:row>12</xdr:row>
      <xdr:rowOff>122555</xdr:rowOff>
    </xdr:from>
    <xdr:to>
      <xdr:col>6</xdr:col>
      <xdr:colOff>1560195</xdr:colOff>
      <xdr:row>12</xdr:row>
      <xdr:rowOff>916940</xdr:rowOff>
    </xdr:to>
    <xdr:pic>
      <xdr:nvPicPr>
        <xdr:cNvPr id="26" name="图片 2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83325" y="10447655"/>
          <a:ext cx="889635" cy="794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784225</xdr:colOff>
      <xdr:row>22</xdr:row>
      <xdr:rowOff>81915</xdr:rowOff>
    </xdr:from>
    <xdr:to>
      <xdr:col>6</xdr:col>
      <xdr:colOff>1182370</xdr:colOff>
      <xdr:row>22</xdr:row>
      <xdr:rowOff>473075</xdr:rowOff>
    </xdr:to>
    <xdr:pic>
      <xdr:nvPicPr>
        <xdr:cNvPr id="32" name="图片 3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96990" y="18471515"/>
          <a:ext cx="398145" cy="391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605155</xdr:colOff>
      <xdr:row>21</xdr:row>
      <xdr:rowOff>48895</xdr:rowOff>
    </xdr:from>
    <xdr:to>
      <xdr:col>6</xdr:col>
      <xdr:colOff>1457325</xdr:colOff>
      <xdr:row>21</xdr:row>
      <xdr:rowOff>455295</xdr:rowOff>
    </xdr:to>
    <xdr:pic>
      <xdr:nvPicPr>
        <xdr:cNvPr id="33" name="图片 3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217920" y="17917795"/>
          <a:ext cx="852170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493395</xdr:colOff>
      <xdr:row>24</xdr:row>
      <xdr:rowOff>82550</xdr:rowOff>
    </xdr:from>
    <xdr:to>
      <xdr:col>6</xdr:col>
      <xdr:colOff>1355725</xdr:colOff>
      <xdr:row>24</xdr:row>
      <xdr:rowOff>529590</xdr:rowOff>
    </xdr:to>
    <xdr:pic>
      <xdr:nvPicPr>
        <xdr:cNvPr id="35" name="图片 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106160" y="19513550"/>
          <a:ext cx="862330" cy="447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295910</xdr:colOff>
      <xdr:row>3</xdr:row>
      <xdr:rowOff>527050</xdr:rowOff>
    </xdr:from>
    <xdr:to>
      <xdr:col>6</xdr:col>
      <xdr:colOff>1759585</xdr:colOff>
      <xdr:row>3</xdr:row>
      <xdr:rowOff>1079500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908675" y="2660650"/>
          <a:ext cx="146367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276860</xdr:colOff>
      <xdr:row>4</xdr:row>
      <xdr:rowOff>250825</xdr:rowOff>
    </xdr:from>
    <xdr:to>
      <xdr:col>6</xdr:col>
      <xdr:colOff>1878965</xdr:colOff>
      <xdr:row>4</xdr:row>
      <xdr:rowOff>819785</xdr:rowOff>
    </xdr:to>
    <xdr:pic>
      <xdr:nvPicPr>
        <xdr:cNvPr id="5" name="图片 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889625" y="3641725"/>
          <a:ext cx="1602105" cy="568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953135</xdr:colOff>
      <xdr:row>2</xdr:row>
      <xdr:rowOff>142875</xdr:rowOff>
    </xdr:from>
    <xdr:to>
      <xdr:col>6</xdr:col>
      <xdr:colOff>1202690</xdr:colOff>
      <xdr:row>2</xdr:row>
      <xdr:rowOff>1422400</xdr:rowOff>
    </xdr:to>
    <xdr:pic>
      <xdr:nvPicPr>
        <xdr:cNvPr id="6" name="图片 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565900" y="828675"/>
          <a:ext cx="249555" cy="127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86360</xdr:colOff>
      <xdr:row>7</xdr:row>
      <xdr:rowOff>104775</xdr:rowOff>
    </xdr:from>
    <xdr:to>
      <xdr:col>7</xdr:col>
      <xdr:colOff>0</xdr:colOff>
      <xdr:row>7</xdr:row>
      <xdr:rowOff>434340</xdr:rowOff>
    </xdr:to>
    <xdr:pic>
      <xdr:nvPicPr>
        <xdr:cNvPr id="7" name="图片 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699125" y="7115175"/>
          <a:ext cx="2066925" cy="329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114935</xdr:colOff>
      <xdr:row>8</xdr:row>
      <xdr:rowOff>92075</xdr:rowOff>
    </xdr:from>
    <xdr:to>
      <xdr:col>7</xdr:col>
      <xdr:colOff>0</xdr:colOff>
      <xdr:row>8</xdr:row>
      <xdr:rowOff>499110</xdr:rowOff>
    </xdr:to>
    <xdr:pic>
      <xdr:nvPicPr>
        <xdr:cNvPr id="8" name="图片 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727700" y="7737475"/>
          <a:ext cx="2038350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772160</xdr:colOff>
      <xdr:row>16</xdr:row>
      <xdr:rowOff>88900</xdr:rowOff>
    </xdr:from>
    <xdr:to>
      <xdr:col>6</xdr:col>
      <xdr:colOff>1151255</xdr:colOff>
      <xdr:row>16</xdr:row>
      <xdr:rowOff>1124585</xdr:rowOff>
    </xdr:to>
    <xdr:pic>
      <xdr:nvPicPr>
        <xdr:cNvPr id="9" name="图片 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84925" y="14008100"/>
          <a:ext cx="379095" cy="1035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295910</xdr:colOff>
      <xdr:row>10</xdr:row>
      <xdr:rowOff>95250</xdr:rowOff>
    </xdr:from>
    <xdr:to>
      <xdr:col>6</xdr:col>
      <xdr:colOff>1881505</xdr:colOff>
      <xdr:row>10</xdr:row>
      <xdr:rowOff>447040</xdr:rowOff>
    </xdr:to>
    <xdr:pic>
      <xdr:nvPicPr>
        <xdr:cNvPr id="10" name="图片 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908675" y="8997950"/>
          <a:ext cx="1585595" cy="351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257810</xdr:colOff>
      <xdr:row>17</xdr:row>
      <xdr:rowOff>92075</xdr:rowOff>
    </xdr:from>
    <xdr:to>
      <xdr:col>6</xdr:col>
      <xdr:colOff>1779270</xdr:colOff>
      <xdr:row>17</xdr:row>
      <xdr:rowOff>819785</xdr:rowOff>
    </xdr:to>
    <xdr:pic>
      <xdr:nvPicPr>
        <xdr:cNvPr id="11" name="图片 1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870575" y="15293975"/>
          <a:ext cx="1521460" cy="727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800735</xdr:colOff>
      <xdr:row>14</xdr:row>
      <xdr:rowOff>69850</xdr:rowOff>
    </xdr:from>
    <xdr:to>
      <xdr:col>6</xdr:col>
      <xdr:colOff>1134745</xdr:colOff>
      <xdr:row>14</xdr:row>
      <xdr:rowOff>918210</xdr:rowOff>
    </xdr:to>
    <xdr:pic>
      <xdr:nvPicPr>
        <xdr:cNvPr id="12" name="图片 1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413500" y="12096750"/>
          <a:ext cx="334010" cy="848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829310</xdr:colOff>
      <xdr:row>15</xdr:row>
      <xdr:rowOff>41275</xdr:rowOff>
    </xdr:from>
    <xdr:to>
      <xdr:col>6</xdr:col>
      <xdr:colOff>1120775</xdr:colOff>
      <xdr:row>15</xdr:row>
      <xdr:rowOff>818515</xdr:rowOff>
    </xdr:to>
    <xdr:pic>
      <xdr:nvPicPr>
        <xdr:cNvPr id="37" name="图片 3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442075" y="13109575"/>
          <a:ext cx="291465" cy="777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895985</xdr:colOff>
      <xdr:row>18</xdr:row>
      <xdr:rowOff>63500</xdr:rowOff>
    </xdr:from>
    <xdr:to>
      <xdr:col>6</xdr:col>
      <xdr:colOff>1137920</xdr:colOff>
      <xdr:row>18</xdr:row>
      <xdr:rowOff>645160</xdr:rowOff>
    </xdr:to>
    <xdr:pic>
      <xdr:nvPicPr>
        <xdr:cNvPr id="38" name="图片 3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508750" y="16129000"/>
          <a:ext cx="241935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257810</xdr:colOff>
      <xdr:row>13</xdr:row>
      <xdr:rowOff>41275</xdr:rowOff>
    </xdr:from>
    <xdr:to>
      <xdr:col>6</xdr:col>
      <xdr:colOff>1816100</xdr:colOff>
      <xdr:row>13</xdr:row>
      <xdr:rowOff>582295</xdr:rowOff>
    </xdr:to>
    <xdr:pic>
      <xdr:nvPicPr>
        <xdr:cNvPr id="39" name="图片 3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870575" y="11407775"/>
          <a:ext cx="155829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619760</xdr:colOff>
      <xdr:row>11</xdr:row>
      <xdr:rowOff>22225</xdr:rowOff>
    </xdr:from>
    <xdr:to>
      <xdr:col>6</xdr:col>
      <xdr:colOff>1365885</xdr:colOff>
      <xdr:row>11</xdr:row>
      <xdr:rowOff>740410</xdr:rowOff>
    </xdr:to>
    <xdr:pic>
      <xdr:nvPicPr>
        <xdr:cNvPr id="40" name="图片 3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232525" y="9509125"/>
          <a:ext cx="746125" cy="718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486410</xdr:colOff>
      <xdr:row>20</xdr:row>
      <xdr:rowOff>53975</xdr:rowOff>
    </xdr:from>
    <xdr:to>
      <xdr:col>6</xdr:col>
      <xdr:colOff>1600200</xdr:colOff>
      <xdr:row>20</xdr:row>
      <xdr:rowOff>387985</xdr:rowOff>
    </xdr:to>
    <xdr:pic>
      <xdr:nvPicPr>
        <xdr:cNvPr id="41" name="图片 4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099175" y="17402175"/>
          <a:ext cx="1113790" cy="334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410210</xdr:colOff>
      <xdr:row>19</xdr:row>
      <xdr:rowOff>66675</xdr:rowOff>
    </xdr:from>
    <xdr:to>
      <xdr:col>6</xdr:col>
      <xdr:colOff>1640205</xdr:colOff>
      <xdr:row>19</xdr:row>
      <xdr:rowOff>439420</xdr:rowOff>
    </xdr:to>
    <xdr:pic>
      <xdr:nvPicPr>
        <xdr:cNvPr id="42" name="图片 4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022975" y="16894175"/>
          <a:ext cx="1229995" cy="372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534035</xdr:colOff>
      <xdr:row>25</xdr:row>
      <xdr:rowOff>73025</xdr:rowOff>
    </xdr:from>
    <xdr:to>
      <xdr:col>6</xdr:col>
      <xdr:colOff>1319530</xdr:colOff>
      <xdr:row>25</xdr:row>
      <xdr:rowOff>591820</xdr:rowOff>
    </xdr:to>
    <xdr:pic>
      <xdr:nvPicPr>
        <xdr:cNvPr id="43" name="图片 4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146800" y="20100925"/>
          <a:ext cx="785495" cy="518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305435</xdr:colOff>
      <xdr:row>26</xdr:row>
      <xdr:rowOff>88900</xdr:rowOff>
    </xdr:from>
    <xdr:to>
      <xdr:col>6</xdr:col>
      <xdr:colOff>1725930</xdr:colOff>
      <xdr:row>26</xdr:row>
      <xdr:rowOff>476250</xdr:rowOff>
    </xdr:to>
    <xdr:pic>
      <xdr:nvPicPr>
        <xdr:cNvPr id="45" name="图片 4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918200" y="20866100"/>
          <a:ext cx="1420495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638810</xdr:colOff>
      <xdr:row>23</xdr:row>
      <xdr:rowOff>82550</xdr:rowOff>
    </xdr:from>
    <xdr:to>
      <xdr:col>6</xdr:col>
      <xdr:colOff>1137920</xdr:colOff>
      <xdr:row>23</xdr:row>
      <xdr:rowOff>452120</xdr:rowOff>
    </xdr:to>
    <xdr:pic>
      <xdr:nvPicPr>
        <xdr:cNvPr id="2" name="图片 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251575" y="18992850"/>
          <a:ext cx="499110" cy="3695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414020</xdr:colOff>
      <xdr:row>12</xdr:row>
      <xdr:rowOff>88900</xdr:rowOff>
    </xdr:from>
    <xdr:to>
      <xdr:col>6</xdr:col>
      <xdr:colOff>1677670</xdr:colOff>
      <xdr:row>12</xdr:row>
      <xdr:rowOff>732155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6675" y="10744200"/>
          <a:ext cx="1263650" cy="643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582295</xdr:colOff>
      <xdr:row>13</xdr:row>
      <xdr:rowOff>123190</xdr:rowOff>
    </xdr:from>
    <xdr:to>
      <xdr:col>6</xdr:col>
      <xdr:colOff>1514475</xdr:colOff>
      <xdr:row>13</xdr:row>
      <xdr:rowOff>777875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84950" y="11642090"/>
          <a:ext cx="932180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403860</xdr:colOff>
      <xdr:row>10</xdr:row>
      <xdr:rowOff>55245</xdr:rowOff>
    </xdr:from>
    <xdr:to>
      <xdr:col>6</xdr:col>
      <xdr:colOff>1627505</xdr:colOff>
      <xdr:row>10</xdr:row>
      <xdr:rowOff>609600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06515" y="9326245"/>
          <a:ext cx="1223645" cy="554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730885</xdr:colOff>
      <xdr:row>9</xdr:row>
      <xdr:rowOff>30480</xdr:rowOff>
    </xdr:from>
    <xdr:to>
      <xdr:col>6</xdr:col>
      <xdr:colOff>1289685</xdr:colOff>
      <xdr:row>9</xdr:row>
      <xdr:rowOff>572770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733540" y="8641080"/>
          <a:ext cx="558800" cy="542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791210</xdr:colOff>
      <xdr:row>8</xdr:row>
      <xdr:rowOff>128905</xdr:rowOff>
    </xdr:from>
    <xdr:to>
      <xdr:col>6</xdr:col>
      <xdr:colOff>1285875</xdr:colOff>
      <xdr:row>8</xdr:row>
      <xdr:rowOff>545465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793865" y="8079105"/>
          <a:ext cx="494665" cy="416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114935</xdr:colOff>
      <xdr:row>2</xdr:row>
      <xdr:rowOff>288925</xdr:rowOff>
    </xdr:from>
    <xdr:to>
      <xdr:col>7</xdr:col>
      <xdr:colOff>0</xdr:colOff>
      <xdr:row>2</xdr:row>
      <xdr:rowOff>898525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117590" y="1165225"/>
          <a:ext cx="2038350" cy="609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953135</xdr:colOff>
      <xdr:row>3</xdr:row>
      <xdr:rowOff>76200</xdr:rowOff>
    </xdr:from>
    <xdr:to>
      <xdr:col>6</xdr:col>
      <xdr:colOff>1163320</xdr:colOff>
      <xdr:row>3</xdr:row>
      <xdr:rowOff>1089660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955790" y="2247900"/>
          <a:ext cx="210185" cy="1013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467360</xdr:colOff>
      <xdr:row>7</xdr:row>
      <xdr:rowOff>139700</xdr:rowOff>
    </xdr:from>
    <xdr:to>
      <xdr:col>6</xdr:col>
      <xdr:colOff>1647825</xdr:colOff>
      <xdr:row>7</xdr:row>
      <xdr:rowOff>759460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470015" y="7137400"/>
          <a:ext cx="118046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295910</xdr:colOff>
      <xdr:row>5</xdr:row>
      <xdr:rowOff>101600</xdr:rowOff>
    </xdr:from>
    <xdr:to>
      <xdr:col>6</xdr:col>
      <xdr:colOff>1737995</xdr:colOff>
      <xdr:row>5</xdr:row>
      <xdr:rowOff>1020445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298565" y="4686300"/>
          <a:ext cx="1442085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715010</xdr:colOff>
      <xdr:row>6</xdr:row>
      <xdr:rowOff>53975</xdr:rowOff>
    </xdr:from>
    <xdr:to>
      <xdr:col>6</xdr:col>
      <xdr:colOff>1266825</xdr:colOff>
      <xdr:row>6</xdr:row>
      <xdr:rowOff>1137920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717665" y="5845175"/>
          <a:ext cx="551815" cy="1083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867410</xdr:colOff>
      <xdr:row>14</xdr:row>
      <xdr:rowOff>53975</xdr:rowOff>
    </xdr:from>
    <xdr:to>
      <xdr:col>6</xdr:col>
      <xdr:colOff>1294765</xdr:colOff>
      <xdr:row>14</xdr:row>
      <xdr:rowOff>688340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870065" y="12436475"/>
          <a:ext cx="427355" cy="634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934085</xdr:colOff>
      <xdr:row>4</xdr:row>
      <xdr:rowOff>53975</xdr:rowOff>
    </xdr:from>
    <xdr:to>
      <xdr:col>6</xdr:col>
      <xdr:colOff>1162685</xdr:colOff>
      <xdr:row>4</xdr:row>
      <xdr:rowOff>1134745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936740" y="3432175"/>
          <a:ext cx="228600" cy="1080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819785</xdr:colOff>
      <xdr:row>11</xdr:row>
      <xdr:rowOff>34290</xdr:rowOff>
    </xdr:from>
    <xdr:to>
      <xdr:col>6</xdr:col>
      <xdr:colOff>1296035</xdr:colOff>
      <xdr:row>11</xdr:row>
      <xdr:rowOff>698500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822440" y="9965690"/>
          <a:ext cx="476250" cy="6642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0"/>
  <sheetViews>
    <sheetView zoomScale="115" zoomScaleNormal="115" topLeftCell="A19" workbookViewId="0">
      <selection activeCell="A29" sqref="A29:G29"/>
    </sheetView>
  </sheetViews>
  <sheetFormatPr defaultColWidth="9" defaultRowHeight="68" customHeight="1"/>
  <cols>
    <col min="1" max="1" width="5.25833333333333" style="2" customWidth="1"/>
    <col min="2" max="2" width="12.5" style="2" customWidth="1"/>
    <col min="3" max="3" width="10.8833333333333" style="2" customWidth="1"/>
    <col min="4" max="4" width="9" style="2"/>
    <col min="5" max="5" width="7.75833333333333" style="2" customWidth="1"/>
    <col min="6" max="7" width="28.2583333333333" style="3" customWidth="1"/>
    <col min="8" max="8" width="15.1833333333333" style="28"/>
    <col min="9" max="9" width="17" style="28"/>
    <col min="10" max="16384" width="9" style="1"/>
  </cols>
  <sheetData>
    <row r="1" ht="24" customHeight="1" spans="1:9">
      <c r="A1" s="29" t="s">
        <v>0</v>
      </c>
      <c r="B1" s="29"/>
      <c r="C1" s="29"/>
      <c r="D1" s="29"/>
      <c r="E1" s="29"/>
      <c r="F1" s="29"/>
      <c r="G1" s="29"/>
      <c r="H1" s="29"/>
      <c r="I1" s="29"/>
    </row>
    <row r="2" ht="30" customHeight="1" spans="1:9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9" t="s">
        <v>6</v>
      </c>
      <c r="G2" s="9" t="s">
        <v>7</v>
      </c>
      <c r="H2" s="30" t="s">
        <v>8</v>
      </c>
      <c r="I2" s="30" t="s">
        <v>9</v>
      </c>
    </row>
    <row r="3" ht="114" customHeight="1" spans="1:9">
      <c r="A3" s="7">
        <v>1</v>
      </c>
      <c r="B3" s="8" t="s">
        <v>10</v>
      </c>
      <c r="C3" s="16" t="s">
        <v>11</v>
      </c>
      <c r="D3" s="16">
        <v>41</v>
      </c>
      <c r="E3" s="16" t="s">
        <v>12</v>
      </c>
      <c r="F3" s="31" t="s">
        <v>13</v>
      </c>
      <c r="G3" s="9"/>
      <c r="H3" s="32"/>
      <c r="I3" s="30">
        <f>D3*H3</f>
        <v>0</v>
      </c>
    </row>
    <row r="4" ht="99" customHeight="1" spans="1:9">
      <c r="A4" s="7">
        <v>2</v>
      </c>
      <c r="B4" s="8" t="s">
        <v>10</v>
      </c>
      <c r="C4" s="16" t="s">
        <v>14</v>
      </c>
      <c r="D4" s="16">
        <v>7.8</v>
      </c>
      <c r="E4" s="16" t="s">
        <v>12</v>
      </c>
      <c r="F4" s="31" t="s">
        <v>13</v>
      </c>
      <c r="G4" s="9"/>
      <c r="H4" s="32"/>
      <c r="I4" s="30">
        <f t="shared" ref="I4:I27" si="0">D4*H4</f>
        <v>0</v>
      </c>
    </row>
    <row r="5" ht="107" customHeight="1" spans="1:9">
      <c r="A5" s="7">
        <v>3</v>
      </c>
      <c r="B5" s="8" t="s">
        <v>10</v>
      </c>
      <c r="C5" s="16" t="s">
        <v>14</v>
      </c>
      <c r="D5" s="16">
        <v>7.8</v>
      </c>
      <c r="E5" s="16" t="s">
        <v>12</v>
      </c>
      <c r="F5" s="31" t="s">
        <v>13</v>
      </c>
      <c r="G5" s="9"/>
      <c r="H5" s="32"/>
      <c r="I5" s="30">
        <f t="shared" si="0"/>
        <v>0</v>
      </c>
    </row>
    <row r="6" ht="103" customHeight="1" spans="1:9">
      <c r="A6" s="7">
        <v>4</v>
      </c>
      <c r="B6" s="8" t="s">
        <v>15</v>
      </c>
      <c r="C6" s="16" t="s">
        <v>16</v>
      </c>
      <c r="D6" s="16">
        <v>1</v>
      </c>
      <c r="E6" s="16" t="s">
        <v>17</v>
      </c>
      <c r="F6" s="31" t="s">
        <v>18</v>
      </c>
      <c r="G6" s="9"/>
      <c r="H6" s="32"/>
      <c r="I6" s="30">
        <f t="shared" si="0"/>
        <v>0</v>
      </c>
    </row>
    <row r="7" ht="75" customHeight="1" spans="1:9">
      <c r="A7" s="7">
        <v>5</v>
      </c>
      <c r="B7" s="16" t="s">
        <v>19</v>
      </c>
      <c r="C7" s="16" t="s">
        <v>20</v>
      </c>
      <c r="D7" s="16">
        <v>2</v>
      </c>
      <c r="E7" s="16" t="s">
        <v>17</v>
      </c>
      <c r="F7" s="33" t="s">
        <v>21</v>
      </c>
      <c r="G7" s="14"/>
      <c r="H7" s="32"/>
      <c r="I7" s="30">
        <f t="shared" si="0"/>
        <v>0</v>
      </c>
    </row>
    <row r="8" s="27" customFormat="1" ht="50" customHeight="1" spans="1:9">
      <c r="A8" s="22">
        <v>6</v>
      </c>
      <c r="B8" s="34" t="s">
        <v>22</v>
      </c>
      <c r="C8" s="34" t="s">
        <v>23</v>
      </c>
      <c r="D8" s="34">
        <v>16</v>
      </c>
      <c r="E8" s="34" t="s">
        <v>17</v>
      </c>
      <c r="F8" s="33" t="s">
        <v>24</v>
      </c>
      <c r="G8" s="35"/>
      <c r="H8" s="32"/>
      <c r="I8" s="32">
        <f t="shared" si="0"/>
        <v>0</v>
      </c>
    </row>
    <row r="9" s="27" customFormat="1" ht="51" customHeight="1" spans="1:9">
      <c r="A9" s="22">
        <v>7</v>
      </c>
      <c r="B9" s="34" t="s">
        <v>25</v>
      </c>
      <c r="C9" s="34" t="s">
        <v>26</v>
      </c>
      <c r="D9" s="34">
        <v>4</v>
      </c>
      <c r="E9" s="34" t="s">
        <v>17</v>
      </c>
      <c r="F9" s="33" t="s">
        <v>27</v>
      </c>
      <c r="G9" s="35"/>
      <c r="H9" s="32"/>
      <c r="I9" s="32">
        <f t="shared" si="0"/>
        <v>0</v>
      </c>
    </row>
    <row r="10" s="27" customFormat="1" ht="48" customHeight="1" spans="1:9">
      <c r="A10" s="22">
        <v>8</v>
      </c>
      <c r="B10" s="22" t="s">
        <v>28</v>
      </c>
      <c r="C10" s="22" t="s">
        <v>29</v>
      </c>
      <c r="D10" s="22">
        <v>15</v>
      </c>
      <c r="E10" s="36" t="s">
        <v>17</v>
      </c>
      <c r="F10" s="33" t="s">
        <v>30</v>
      </c>
      <c r="G10" s="35"/>
      <c r="H10" s="32"/>
      <c r="I10" s="32">
        <f t="shared" si="0"/>
        <v>0</v>
      </c>
    </row>
    <row r="11" s="27" customFormat="1" ht="46" customHeight="1" spans="1:9">
      <c r="A11" s="22">
        <v>9</v>
      </c>
      <c r="B11" s="34" t="s">
        <v>31</v>
      </c>
      <c r="C11" s="36" t="s">
        <v>32</v>
      </c>
      <c r="D11" s="36">
        <v>40</v>
      </c>
      <c r="E11" s="36" t="s">
        <v>17</v>
      </c>
      <c r="F11" s="33" t="s">
        <v>33</v>
      </c>
      <c r="G11" s="35"/>
      <c r="H11" s="32"/>
      <c r="I11" s="32">
        <f t="shared" si="0"/>
        <v>0</v>
      </c>
    </row>
    <row r="12" s="27" customFormat="1" ht="66" customHeight="1" spans="1:9">
      <c r="A12" s="22">
        <v>10</v>
      </c>
      <c r="B12" s="34" t="s">
        <v>34</v>
      </c>
      <c r="C12" s="36" t="s">
        <v>35</v>
      </c>
      <c r="D12" s="36">
        <v>21</v>
      </c>
      <c r="E12" s="36" t="s">
        <v>17</v>
      </c>
      <c r="F12" s="33" t="s">
        <v>36</v>
      </c>
      <c r="G12" s="37"/>
      <c r="H12" s="32"/>
      <c r="I12" s="32">
        <f t="shared" si="0"/>
        <v>0</v>
      </c>
    </row>
    <row r="13" ht="82" customHeight="1" spans="1:9">
      <c r="A13" s="7">
        <v>11</v>
      </c>
      <c r="B13" s="8" t="s">
        <v>37</v>
      </c>
      <c r="C13" s="16" t="s">
        <v>38</v>
      </c>
      <c r="D13" s="16">
        <v>29</v>
      </c>
      <c r="E13" s="16" t="s">
        <v>17</v>
      </c>
      <c r="F13" s="14" t="s">
        <v>39</v>
      </c>
      <c r="G13" s="14"/>
      <c r="H13" s="32"/>
      <c r="I13" s="30">
        <f t="shared" si="0"/>
        <v>0</v>
      </c>
    </row>
    <row r="14" ht="52" customHeight="1" spans="1:9">
      <c r="A14" s="7">
        <v>12</v>
      </c>
      <c r="B14" s="8" t="s">
        <v>40</v>
      </c>
      <c r="C14" s="16" t="s">
        <v>41</v>
      </c>
      <c r="D14" s="16">
        <f>11+17+12</f>
        <v>40</v>
      </c>
      <c r="E14" s="16" t="s">
        <v>17</v>
      </c>
      <c r="F14" s="33" t="s">
        <v>42</v>
      </c>
      <c r="G14" s="14"/>
      <c r="H14" s="32"/>
      <c r="I14" s="30">
        <f t="shared" si="0"/>
        <v>0</v>
      </c>
    </row>
    <row r="15" ht="82" customHeight="1" spans="1:9">
      <c r="A15" s="7">
        <v>13</v>
      </c>
      <c r="B15" s="8" t="s">
        <v>43</v>
      </c>
      <c r="C15" s="16" t="s">
        <v>44</v>
      </c>
      <c r="D15" s="16">
        <v>120</v>
      </c>
      <c r="E15" s="16" t="s">
        <v>17</v>
      </c>
      <c r="F15" s="33" t="s">
        <v>42</v>
      </c>
      <c r="G15" s="14"/>
      <c r="H15" s="32"/>
      <c r="I15" s="30">
        <f t="shared" si="0"/>
        <v>0</v>
      </c>
    </row>
    <row r="16" ht="67" customHeight="1" spans="1:9">
      <c r="A16" s="7">
        <v>14</v>
      </c>
      <c r="B16" s="8" t="s">
        <v>45</v>
      </c>
      <c r="C16" s="16" t="s">
        <v>44</v>
      </c>
      <c r="D16" s="16">
        <v>40</v>
      </c>
      <c r="E16" s="16" t="s">
        <v>17</v>
      </c>
      <c r="F16" s="33" t="s">
        <v>42</v>
      </c>
      <c r="G16" s="14"/>
      <c r="H16" s="32"/>
      <c r="I16" s="30">
        <f t="shared" si="0"/>
        <v>0</v>
      </c>
    </row>
    <row r="17" ht="101" customHeight="1" spans="1:9">
      <c r="A17" s="7">
        <v>15</v>
      </c>
      <c r="B17" s="16" t="s">
        <v>46</v>
      </c>
      <c r="C17" s="16" t="s">
        <v>47</v>
      </c>
      <c r="D17" s="16">
        <v>21</v>
      </c>
      <c r="E17" s="16" t="s">
        <v>17</v>
      </c>
      <c r="F17" s="33" t="s">
        <v>48</v>
      </c>
      <c r="G17" s="14"/>
      <c r="H17" s="32"/>
      <c r="I17" s="30">
        <f t="shared" si="0"/>
        <v>0</v>
      </c>
    </row>
    <row r="18" customHeight="1" spans="1:9">
      <c r="A18" s="7">
        <v>16</v>
      </c>
      <c r="B18" s="16" t="s">
        <v>49</v>
      </c>
      <c r="C18" s="16" t="s">
        <v>50</v>
      </c>
      <c r="D18" s="16">
        <v>12</v>
      </c>
      <c r="E18" s="16" t="s">
        <v>17</v>
      </c>
      <c r="F18" s="33" t="s">
        <v>51</v>
      </c>
      <c r="G18" s="14"/>
      <c r="H18" s="32"/>
      <c r="I18" s="30">
        <f t="shared" si="0"/>
        <v>0</v>
      </c>
    </row>
    <row r="19" ht="60" customHeight="1" spans="1:9">
      <c r="A19" s="7">
        <v>17</v>
      </c>
      <c r="B19" s="16" t="s">
        <v>52</v>
      </c>
      <c r="C19" s="16" t="s">
        <v>44</v>
      </c>
      <c r="D19" s="16">
        <v>31</v>
      </c>
      <c r="E19" s="16" t="s">
        <v>17</v>
      </c>
      <c r="F19" s="18" t="s">
        <v>42</v>
      </c>
      <c r="G19" s="14"/>
      <c r="H19" s="32"/>
      <c r="I19" s="30">
        <f t="shared" si="0"/>
        <v>0</v>
      </c>
    </row>
    <row r="20" ht="41" customHeight="1" spans="1:9">
      <c r="A20" s="7">
        <v>18</v>
      </c>
      <c r="B20" s="16" t="s">
        <v>53</v>
      </c>
      <c r="C20" s="16" t="s">
        <v>54</v>
      </c>
      <c r="D20" s="16">
        <v>200</v>
      </c>
      <c r="E20" s="16" t="s">
        <v>17</v>
      </c>
      <c r="F20" s="14" t="s">
        <v>55</v>
      </c>
      <c r="G20" s="14"/>
      <c r="H20" s="32"/>
      <c r="I20" s="30">
        <f t="shared" si="0"/>
        <v>0</v>
      </c>
    </row>
    <row r="21" ht="41" customHeight="1" spans="1:9">
      <c r="A21" s="7">
        <v>19</v>
      </c>
      <c r="B21" s="16" t="s">
        <v>56</v>
      </c>
      <c r="C21" s="16" t="s">
        <v>54</v>
      </c>
      <c r="D21" s="16">
        <v>200</v>
      </c>
      <c r="E21" s="16" t="s">
        <v>17</v>
      </c>
      <c r="F21" s="14" t="s">
        <v>55</v>
      </c>
      <c r="G21" s="14"/>
      <c r="H21" s="32"/>
      <c r="I21" s="30">
        <f t="shared" si="0"/>
        <v>0</v>
      </c>
    </row>
    <row r="22" ht="41" customHeight="1" spans="1:9">
      <c r="A22" s="7">
        <v>20</v>
      </c>
      <c r="B22" s="16" t="s">
        <v>57</v>
      </c>
      <c r="C22" s="16" t="s">
        <v>58</v>
      </c>
      <c r="D22" s="16">
        <v>75</v>
      </c>
      <c r="E22" s="16" t="s">
        <v>17</v>
      </c>
      <c r="F22" s="14" t="s">
        <v>59</v>
      </c>
      <c r="G22" s="14"/>
      <c r="H22" s="32"/>
      <c r="I22" s="30">
        <f t="shared" si="0"/>
        <v>0</v>
      </c>
    </row>
    <row r="23" ht="41" customHeight="1" spans="1:9">
      <c r="A23" s="7">
        <v>21</v>
      </c>
      <c r="B23" s="16" t="s">
        <v>60</v>
      </c>
      <c r="C23" s="16" t="s">
        <v>61</v>
      </c>
      <c r="D23" s="16">
        <v>15</v>
      </c>
      <c r="E23" s="16" t="s">
        <v>17</v>
      </c>
      <c r="F23" s="14" t="s">
        <v>62</v>
      </c>
      <c r="G23" s="14"/>
      <c r="H23" s="32"/>
      <c r="I23" s="30">
        <f t="shared" si="0"/>
        <v>0</v>
      </c>
    </row>
    <row r="24" ht="41" customHeight="1" spans="1:9">
      <c r="A24" s="7">
        <v>22</v>
      </c>
      <c r="B24" s="16" t="s">
        <v>63</v>
      </c>
      <c r="C24" s="16" t="s">
        <v>64</v>
      </c>
      <c r="D24" s="16">
        <f>11*2+3+2+17*2+13+12*2+5</f>
        <v>103</v>
      </c>
      <c r="E24" s="16" t="s">
        <v>17</v>
      </c>
      <c r="F24" s="14" t="s">
        <v>65</v>
      </c>
      <c r="G24" s="14"/>
      <c r="H24" s="32"/>
      <c r="I24" s="30">
        <f t="shared" si="0"/>
        <v>0</v>
      </c>
    </row>
    <row r="25" ht="47" customHeight="1" spans="1:9">
      <c r="A25" s="7">
        <v>23</v>
      </c>
      <c r="B25" s="16" t="s">
        <v>66</v>
      </c>
      <c r="C25" s="16" t="s">
        <v>67</v>
      </c>
      <c r="D25" s="16">
        <v>103</v>
      </c>
      <c r="E25" s="16" t="s">
        <v>17</v>
      </c>
      <c r="F25" s="14" t="s">
        <v>68</v>
      </c>
      <c r="G25" s="14"/>
      <c r="H25" s="32"/>
      <c r="I25" s="30">
        <f t="shared" si="0"/>
        <v>0</v>
      </c>
    </row>
    <row r="26" ht="59" customHeight="1" spans="1:9">
      <c r="A26" s="7">
        <v>24</v>
      </c>
      <c r="B26" s="7" t="s">
        <v>69</v>
      </c>
      <c r="C26" s="7" t="s">
        <v>70</v>
      </c>
      <c r="D26" s="7">
        <v>40</v>
      </c>
      <c r="E26" s="16" t="s">
        <v>17</v>
      </c>
      <c r="F26" s="18" t="s">
        <v>42</v>
      </c>
      <c r="G26" s="14"/>
      <c r="H26" s="32"/>
      <c r="I26" s="30">
        <f t="shared" si="0"/>
        <v>0</v>
      </c>
    </row>
    <row r="27" ht="45" customHeight="1" spans="1:9">
      <c r="A27" s="38">
        <v>25</v>
      </c>
      <c r="B27" s="7" t="s">
        <v>71</v>
      </c>
      <c r="C27" s="7" t="s">
        <v>72</v>
      </c>
      <c r="D27" s="7">
        <v>20</v>
      </c>
      <c r="E27" s="7" t="s">
        <v>17</v>
      </c>
      <c r="F27" s="18" t="s">
        <v>73</v>
      </c>
      <c r="G27" s="14"/>
      <c r="H27" s="32"/>
      <c r="I27" s="30">
        <f t="shared" si="0"/>
        <v>0</v>
      </c>
    </row>
    <row r="28" ht="45" customHeight="1" spans="1:9">
      <c r="A28" s="7" t="s">
        <v>74</v>
      </c>
      <c r="B28" s="7"/>
      <c r="C28" s="7"/>
      <c r="D28" s="7"/>
      <c r="E28" s="7"/>
      <c r="F28" s="7"/>
      <c r="G28" s="7"/>
      <c r="H28" s="39">
        <v>0.09</v>
      </c>
      <c r="I28" s="30">
        <f>SUM(I3:I27)*H28</f>
        <v>0</v>
      </c>
    </row>
    <row r="29" ht="45" customHeight="1" spans="1:9">
      <c r="A29" s="7" t="s">
        <v>75</v>
      </c>
      <c r="B29" s="7"/>
      <c r="C29" s="7"/>
      <c r="D29" s="7"/>
      <c r="E29" s="7"/>
      <c r="F29" s="7"/>
      <c r="G29" s="7"/>
      <c r="H29" s="40">
        <v>0.1</v>
      </c>
      <c r="I29" s="41">
        <v>62721</v>
      </c>
    </row>
    <row r="30" ht="33" customHeight="1" spans="1:9">
      <c r="A30" s="7" t="s">
        <v>76</v>
      </c>
      <c r="B30" s="7"/>
      <c r="C30" s="7"/>
      <c r="D30" s="7"/>
      <c r="E30" s="7"/>
      <c r="F30" s="7"/>
      <c r="G30" s="7"/>
      <c r="H30" s="7"/>
      <c r="I30" s="30"/>
    </row>
  </sheetData>
  <mergeCells count="4">
    <mergeCell ref="A1:I1"/>
    <mergeCell ref="A28:G28"/>
    <mergeCell ref="A29:G29"/>
    <mergeCell ref="A30:H30"/>
  </mergeCells>
  <printOptions horizontalCentered="1"/>
  <pageMargins left="0.393055555555556" right="0.393055555555556" top="0.393055555555556" bottom="0.393055555555556" header="0.5" footer="0.5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tabSelected="1" workbookViewId="0">
      <selection activeCell="A16" sqref="A16:G16"/>
    </sheetView>
  </sheetViews>
  <sheetFormatPr defaultColWidth="9" defaultRowHeight="68" customHeight="1"/>
  <cols>
    <col min="1" max="1" width="5.25833333333333" style="2" customWidth="1"/>
    <col min="2" max="2" width="12.5" style="2" customWidth="1"/>
    <col min="3" max="3" width="16" style="2" customWidth="1"/>
    <col min="4" max="4" width="9" style="2"/>
    <col min="5" max="5" width="7.75833333333333" style="2" customWidth="1"/>
    <col min="6" max="7" width="28.2583333333333" style="3" customWidth="1"/>
    <col min="8" max="8" width="15.1833333333333" style="4"/>
    <col min="9" max="9" width="17" style="5"/>
    <col min="10" max="16384" width="9" style="1"/>
  </cols>
  <sheetData>
    <row r="1" s="1" customFormat="1" ht="38" customHeight="1" spans="1:9">
      <c r="A1" s="6" t="s">
        <v>77</v>
      </c>
      <c r="B1" s="6"/>
      <c r="C1" s="6"/>
      <c r="D1" s="6"/>
      <c r="E1" s="6"/>
      <c r="F1" s="6"/>
      <c r="G1" s="6"/>
      <c r="H1" s="6"/>
      <c r="I1" s="6"/>
    </row>
    <row r="2" s="1" customFormat="1" ht="31" customHeight="1" spans="1:9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9" t="s">
        <v>6</v>
      </c>
      <c r="G2" s="9" t="s">
        <v>7</v>
      </c>
      <c r="H2" s="10" t="s">
        <v>78</v>
      </c>
      <c r="I2" s="24" t="s">
        <v>79</v>
      </c>
    </row>
    <row r="3" s="1" customFormat="1" ht="102" customHeight="1" spans="1:9">
      <c r="A3" s="7">
        <v>1</v>
      </c>
      <c r="B3" s="11" t="s">
        <v>10</v>
      </c>
      <c r="C3" s="12" t="s">
        <v>80</v>
      </c>
      <c r="D3" s="12">
        <v>110</v>
      </c>
      <c r="E3" s="12" t="s">
        <v>12</v>
      </c>
      <c r="F3" s="13" t="s">
        <v>81</v>
      </c>
      <c r="G3" s="14"/>
      <c r="H3" s="15"/>
      <c r="I3" s="25">
        <f t="shared" ref="I3:I15" si="0">D3*H3</f>
        <v>0</v>
      </c>
    </row>
    <row r="4" s="1" customFormat="1" ht="95" customHeight="1" spans="1:9">
      <c r="A4" s="7">
        <v>2</v>
      </c>
      <c r="B4" s="11" t="s">
        <v>82</v>
      </c>
      <c r="C4" s="16" t="s">
        <v>83</v>
      </c>
      <c r="D4" s="12">
        <v>2</v>
      </c>
      <c r="E4" s="12" t="s">
        <v>17</v>
      </c>
      <c r="F4" s="17" t="s">
        <v>84</v>
      </c>
      <c r="G4" s="14"/>
      <c r="H4" s="15"/>
      <c r="I4" s="25">
        <f t="shared" si="0"/>
        <v>0</v>
      </c>
    </row>
    <row r="5" s="1" customFormat="1" ht="95" customHeight="1" spans="1:9">
      <c r="A5" s="7">
        <v>3</v>
      </c>
      <c r="B5" s="11" t="s">
        <v>85</v>
      </c>
      <c r="C5" s="16" t="s">
        <v>86</v>
      </c>
      <c r="D5" s="12">
        <v>1</v>
      </c>
      <c r="E5" s="12" t="s">
        <v>17</v>
      </c>
      <c r="F5" s="17" t="s">
        <v>87</v>
      </c>
      <c r="G5" s="14"/>
      <c r="H5" s="15"/>
      <c r="I5" s="25">
        <f t="shared" si="0"/>
        <v>0</v>
      </c>
    </row>
    <row r="6" s="1" customFormat="1" ht="95" customHeight="1" spans="1:9">
      <c r="A6" s="7">
        <v>4</v>
      </c>
      <c r="B6" s="11" t="s">
        <v>88</v>
      </c>
      <c r="C6" s="16" t="s">
        <v>89</v>
      </c>
      <c r="D6" s="12">
        <v>4</v>
      </c>
      <c r="E6" s="12" t="s">
        <v>17</v>
      </c>
      <c r="F6" s="17" t="s">
        <v>90</v>
      </c>
      <c r="G6" s="14"/>
      <c r="H6" s="15"/>
      <c r="I6" s="25">
        <f t="shared" si="0"/>
        <v>0</v>
      </c>
    </row>
    <row r="7" s="1" customFormat="1" ht="95" customHeight="1" spans="1:9">
      <c r="A7" s="7">
        <v>5</v>
      </c>
      <c r="B7" s="16" t="s">
        <v>91</v>
      </c>
      <c r="C7" s="16" t="s">
        <v>92</v>
      </c>
      <c r="D7" s="16">
        <v>15</v>
      </c>
      <c r="E7" s="16" t="s">
        <v>17</v>
      </c>
      <c r="F7" s="14" t="s">
        <v>93</v>
      </c>
      <c r="G7" s="14"/>
      <c r="H7" s="15"/>
      <c r="I7" s="25">
        <f t="shared" si="0"/>
        <v>0</v>
      </c>
    </row>
    <row r="8" s="1" customFormat="1" ht="75" customHeight="1" spans="1:9">
      <c r="A8" s="7">
        <v>6</v>
      </c>
      <c r="B8" s="8" t="s">
        <v>94</v>
      </c>
      <c r="C8" s="16" t="s">
        <v>95</v>
      </c>
      <c r="D8" s="16">
        <v>320</v>
      </c>
      <c r="E8" s="16" t="s">
        <v>17</v>
      </c>
      <c r="F8" s="18" t="s">
        <v>96</v>
      </c>
      <c r="G8" s="14"/>
      <c r="H8" s="15"/>
      <c r="I8" s="25">
        <f t="shared" si="0"/>
        <v>0</v>
      </c>
    </row>
    <row r="9" s="1" customFormat="1" ht="52" customHeight="1" spans="1:9">
      <c r="A9" s="7">
        <v>7</v>
      </c>
      <c r="B9" s="8" t="s">
        <v>37</v>
      </c>
      <c r="C9" s="12" t="s">
        <v>97</v>
      </c>
      <c r="D9" s="16">
        <v>18</v>
      </c>
      <c r="E9" s="16" t="s">
        <v>17</v>
      </c>
      <c r="F9" s="14" t="s">
        <v>98</v>
      </c>
      <c r="G9" s="14"/>
      <c r="H9" s="15"/>
      <c r="I9" s="25">
        <f t="shared" si="0"/>
        <v>0</v>
      </c>
    </row>
    <row r="10" s="1" customFormat="1" ht="52" customHeight="1" spans="1:9">
      <c r="A10" s="7">
        <v>8</v>
      </c>
      <c r="B10" s="8" t="s">
        <v>34</v>
      </c>
      <c r="C10" s="16" t="s">
        <v>99</v>
      </c>
      <c r="D10" s="16">
        <v>15</v>
      </c>
      <c r="E10" s="16" t="s">
        <v>17</v>
      </c>
      <c r="F10" s="14" t="s">
        <v>100</v>
      </c>
      <c r="G10" s="14"/>
      <c r="H10" s="15"/>
      <c r="I10" s="25">
        <f t="shared" si="0"/>
        <v>0</v>
      </c>
    </row>
    <row r="11" s="1" customFormat="1" ht="52" customHeight="1" spans="1:9">
      <c r="A11" s="7">
        <v>9</v>
      </c>
      <c r="B11" s="12" t="s">
        <v>57</v>
      </c>
      <c r="C11" s="12" t="s">
        <v>101</v>
      </c>
      <c r="D11" s="12">
        <v>60</v>
      </c>
      <c r="E11" s="12" t="s">
        <v>17</v>
      </c>
      <c r="F11" s="14" t="s">
        <v>102</v>
      </c>
      <c r="G11" s="14"/>
      <c r="H11" s="15"/>
      <c r="I11" s="25">
        <f t="shared" si="0"/>
        <v>0</v>
      </c>
    </row>
    <row r="12" s="1" customFormat="1" ht="57" customHeight="1" spans="1:9">
      <c r="A12" s="7">
        <v>10</v>
      </c>
      <c r="B12" s="16" t="s">
        <v>52</v>
      </c>
      <c r="C12" s="16" t="s">
        <v>103</v>
      </c>
      <c r="D12" s="16">
        <v>10</v>
      </c>
      <c r="E12" s="16" t="s">
        <v>17</v>
      </c>
      <c r="F12" s="18" t="s">
        <v>104</v>
      </c>
      <c r="G12" s="14"/>
      <c r="H12" s="15"/>
      <c r="I12" s="25">
        <f t="shared" si="0"/>
        <v>0</v>
      </c>
    </row>
    <row r="13" s="1" customFormat="1" customHeight="1" spans="1:9">
      <c r="A13" s="7">
        <v>11</v>
      </c>
      <c r="B13" s="12" t="s">
        <v>53</v>
      </c>
      <c r="C13" s="12" t="s">
        <v>105</v>
      </c>
      <c r="D13" s="12">
        <v>60</v>
      </c>
      <c r="E13" s="12" t="s">
        <v>17</v>
      </c>
      <c r="F13" s="14" t="s">
        <v>102</v>
      </c>
      <c r="G13" s="14"/>
      <c r="H13" s="15"/>
      <c r="I13" s="25">
        <f t="shared" si="0"/>
        <v>0</v>
      </c>
    </row>
    <row r="14" s="1" customFormat="1" customHeight="1" spans="1:9">
      <c r="A14" s="7">
        <v>12</v>
      </c>
      <c r="B14" s="19" t="s">
        <v>69</v>
      </c>
      <c r="C14" s="19" t="s">
        <v>106</v>
      </c>
      <c r="D14" s="19">
        <v>9</v>
      </c>
      <c r="E14" s="12" t="s">
        <v>17</v>
      </c>
      <c r="F14" s="14" t="s">
        <v>102</v>
      </c>
      <c r="G14" s="14"/>
      <c r="H14" s="15"/>
      <c r="I14" s="25">
        <f t="shared" si="0"/>
        <v>0</v>
      </c>
    </row>
    <row r="15" s="1" customFormat="1" ht="57" customHeight="1" spans="1:9">
      <c r="A15" s="7">
        <v>13</v>
      </c>
      <c r="B15" s="19" t="s">
        <v>107</v>
      </c>
      <c r="C15" s="19" t="s">
        <v>108</v>
      </c>
      <c r="D15" s="19">
        <v>100</v>
      </c>
      <c r="E15" s="12" t="s">
        <v>17</v>
      </c>
      <c r="F15" s="14" t="s">
        <v>109</v>
      </c>
      <c r="G15" s="14"/>
      <c r="H15" s="15"/>
      <c r="I15" s="25">
        <f t="shared" si="0"/>
        <v>0</v>
      </c>
    </row>
    <row r="16" s="1" customFormat="1" ht="42" customHeight="1" spans="1:9">
      <c r="A16" s="7" t="s">
        <v>74</v>
      </c>
      <c r="B16" s="7"/>
      <c r="C16" s="7"/>
      <c r="D16" s="7"/>
      <c r="E16" s="7"/>
      <c r="F16" s="7"/>
      <c r="G16" s="7"/>
      <c r="H16" s="20">
        <v>0.09</v>
      </c>
      <c r="I16" s="25">
        <f>SUM(I3:I15)*H16</f>
        <v>0</v>
      </c>
    </row>
    <row r="17" s="1" customFormat="1" ht="42" customHeight="1" spans="1:9">
      <c r="A17" s="7" t="s">
        <v>75</v>
      </c>
      <c r="B17" s="7"/>
      <c r="C17" s="7"/>
      <c r="D17" s="7"/>
      <c r="E17" s="7"/>
      <c r="F17" s="7"/>
      <c r="G17" s="7"/>
      <c r="H17" s="21">
        <v>0.1</v>
      </c>
      <c r="I17" s="19">
        <v>12196</v>
      </c>
    </row>
    <row r="18" s="1" customFormat="1" ht="42" customHeight="1" spans="1:9">
      <c r="A18" s="19" t="s">
        <v>76</v>
      </c>
      <c r="B18" s="19"/>
      <c r="C18" s="19"/>
      <c r="D18" s="19"/>
      <c r="E18" s="19"/>
      <c r="F18" s="19"/>
      <c r="G18" s="19"/>
      <c r="H18" s="22"/>
      <c r="I18" s="26"/>
    </row>
    <row r="19" ht="31" customHeight="1"/>
    <row r="20" ht="31" customHeight="1" spans="1:1">
      <c r="A20" s="23"/>
    </row>
    <row r="21" ht="31" customHeight="1" spans="1:1">
      <c r="A21" s="23"/>
    </row>
    <row r="22" ht="31" customHeight="1"/>
    <row r="23" ht="31" customHeight="1"/>
  </sheetData>
  <mergeCells count="4">
    <mergeCell ref="A1:I1"/>
    <mergeCell ref="A16:G16"/>
    <mergeCell ref="A17:G17"/>
    <mergeCell ref="A18:H18"/>
  </mergeCells>
  <printOptions horizontalCentered="1"/>
  <pageMargins left="0.393055555555556" right="0.393055555555556" top="0.393055555555556" bottom="0.393055555555556" header="0.5" footer="0.5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中医院</vt:lpstr>
      <vt:lpstr>疾控中心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冰冰</cp:lastModifiedBy>
  <dcterms:created xsi:type="dcterms:W3CDTF">2022-11-11T08:28:00Z</dcterms:created>
  <dcterms:modified xsi:type="dcterms:W3CDTF">2024-12-12T01:26:10Z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44784B735F774FD79FC09F55189F9C46_13</vt:lpwstr>
  </property>
  <property fmtid="{D5CDD505-2E9C-101B-9397-08002B2CF9AE}" pid="3" name="KSOProductBuildVer">
    <vt:lpwstr>2052-12.1.0.19302</vt:lpwstr>
  </property>
  <property fmtid="{D5CDD505-2E9C-101B-9397-08002B2CF9AE}" pid="4" name="KSOReadingLayout">
    <vt:bool>true</vt:bool>
  </property>
</Properties>
</file>