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三期" sheetId="1" r:id="rId1"/>
  </sheets>
  <definedNames>
    <definedName name="_xlnm._FilterDatabase" localSheetId="0" hidden="1">三期!$A$1:$I$42</definedName>
    <definedName name="_xlnm.Print_Area" localSheetId="0">三期!$A$1:$I$39</definedName>
    <definedName name="_xlnm.Print_Titles" localSheetId="0">三期!$1:$2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<sst xmlns="http://schemas.openxmlformats.org/spreadsheetml/2006/main" count="115" uniqueCount="36">
  <si>
    <t>奉化区生命健康产业基地(三期)项目桩基检测服务-检测项目及价格清单表</t>
  </si>
  <si>
    <t>序号</t>
  </si>
  <si>
    <t>部位</t>
  </si>
  <si>
    <t>检测项目</t>
  </si>
  <si>
    <t>极限承载力（KN）</t>
  </si>
  <si>
    <t>数量</t>
  </si>
  <si>
    <t>单价（元）</t>
  </si>
  <si>
    <t>单位</t>
  </si>
  <si>
    <t>合价（元）</t>
  </si>
  <si>
    <t>备注</t>
  </si>
  <si>
    <t>支护桩</t>
  </si>
  <si>
    <t>低应变</t>
  </si>
  <si>
    <t>/</t>
  </si>
  <si>
    <t>元/根</t>
  </si>
  <si>
    <t>立柱桩</t>
  </si>
  <si>
    <t>双轴压气旋喷水泥土搅拌桩</t>
  </si>
  <si>
    <t>取芯</t>
  </si>
  <si>
    <t>旋喷桩</t>
  </si>
  <si>
    <t>斜桩1</t>
  </si>
  <si>
    <t>静载抗压</t>
  </si>
  <si>
    <t>元/吨</t>
  </si>
  <si>
    <t>斜桩2</t>
  </si>
  <si>
    <t>斜桩3</t>
  </si>
  <si>
    <t>4#楼</t>
  </si>
  <si>
    <t>声波透射法检测</t>
  </si>
  <si>
    <t>3管三剖面</t>
  </si>
  <si>
    <t>钢筋笼检测</t>
  </si>
  <si>
    <t>5#楼</t>
  </si>
  <si>
    <t>6#楼</t>
  </si>
  <si>
    <t>7#楼</t>
  </si>
  <si>
    <t>地库及裙房</t>
  </si>
  <si>
    <t>静载抗拔</t>
  </si>
  <si>
    <t>合计</t>
  </si>
  <si>
    <t>注：</t>
  </si>
  <si>
    <t>1、工程量结算时按实调整</t>
  </si>
  <si>
    <t>2、以上单价包含但不限于钻孔、埋管、桩头清理、土方开挖、装卸车、短驳、装载机械安装、配重起吊、机械进出场、管理费、利润、措施费、规费、税金、保险等完成检测一切费用。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</si>
</sst>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23">
    <font>
      <sz val="12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8"/>
  <sheetViews>
    <sheetView tabSelected="1" topLeftCell="A16" workbookViewId="0">
      <selection activeCell="H36" sqref="H36"/>
    </sheetView>
  </sheetViews>
  <sheetFormatPr defaultColWidth="9" defaultRowHeight="14.25"/>
  <cols>
    <col min="1" max="1" width="9" style="2"/>
    <col min="2" max="2" width="15.375" style="2" customWidth="1"/>
    <col min="3" max="3" width="16.375" style="2" customWidth="1"/>
    <col min="4" max="4" width="19.625" style="2" customWidth="1"/>
    <col min="5" max="5" width="14.875" style="2" customWidth="1"/>
    <col min="6" max="7" width="11.75" style="2" customWidth="1"/>
    <col min="8" max="8" width="12.125" style="3" customWidth="1"/>
    <col min="9" max="9" width="16.125" style="2" hidden="1" customWidth="1"/>
    <col min="10" max="10" width="9.375"/>
  </cols>
  <sheetData>
    <row r="1" ht="39.75" customHeight="1" spans="1:8">
      <c r="A1" s="4" t="s">
        <v>0</v>
      </c>
      <c r="B1" s="4"/>
      <c r="C1" s="4"/>
      <c r="D1" s="4"/>
      <c r="E1" s="4"/>
      <c r="F1" s="4"/>
      <c r="G1" s="4"/>
      <c r="H1" s="5"/>
    </row>
    <row r="2" ht="24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6" t="s">
        <v>9</v>
      </c>
    </row>
    <row r="3" s="1" customFormat="1" ht="24" customHeight="1" spans="1:9">
      <c r="A3" s="8">
        <v>1</v>
      </c>
      <c r="B3" s="8" t="s">
        <v>10</v>
      </c>
      <c r="C3" s="8" t="s">
        <v>11</v>
      </c>
      <c r="D3" s="8" t="s">
        <v>12</v>
      </c>
      <c r="E3" s="9">
        <v>115</v>
      </c>
      <c r="F3" s="10">
        <v>44</v>
      </c>
      <c r="G3" s="10" t="s">
        <v>13</v>
      </c>
      <c r="H3" s="10">
        <f>E3*F3</f>
        <v>5060</v>
      </c>
      <c r="I3" s="8"/>
    </row>
    <row r="4" s="1" customFormat="1" ht="24" customHeight="1" spans="1:9">
      <c r="A4" s="8">
        <v>2</v>
      </c>
      <c r="B4" s="8" t="s">
        <v>14</v>
      </c>
      <c r="C4" s="8" t="s">
        <v>11</v>
      </c>
      <c r="D4" s="8" t="s">
        <v>12</v>
      </c>
      <c r="E4" s="9">
        <v>73</v>
      </c>
      <c r="F4" s="10">
        <v>44</v>
      </c>
      <c r="G4" s="10" t="s">
        <v>13</v>
      </c>
      <c r="H4" s="10">
        <f>E4*F4</f>
        <v>3212</v>
      </c>
      <c r="I4" s="8"/>
    </row>
    <row r="5" s="1" customFormat="1" ht="36" customHeight="1" spans="1:9">
      <c r="A5" s="8">
        <v>3</v>
      </c>
      <c r="B5" s="11" t="s">
        <v>15</v>
      </c>
      <c r="C5" s="8" t="s">
        <v>16</v>
      </c>
      <c r="D5" s="8" t="s">
        <v>12</v>
      </c>
      <c r="E5" s="9">
        <v>15</v>
      </c>
      <c r="F5" s="10">
        <v>1980</v>
      </c>
      <c r="G5" s="10" t="s">
        <v>13</v>
      </c>
      <c r="H5" s="10">
        <f>E5*F5</f>
        <v>29700</v>
      </c>
      <c r="I5" s="8"/>
    </row>
    <row r="6" s="1" customFormat="1" ht="24" customHeight="1" spans="1:9">
      <c r="A6" s="8">
        <v>4</v>
      </c>
      <c r="B6" s="8" t="s">
        <v>17</v>
      </c>
      <c r="C6" s="11" t="s">
        <v>16</v>
      </c>
      <c r="D6" s="8" t="s">
        <v>12</v>
      </c>
      <c r="E6" s="9">
        <v>24</v>
      </c>
      <c r="F6" s="10">
        <v>1980</v>
      </c>
      <c r="G6" s="10" t="s">
        <v>13</v>
      </c>
      <c r="H6" s="10">
        <f>E6*F6</f>
        <v>47520</v>
      </c>
      <c r="I6" s="8"/>
    </row>
    <row r="7" s="1" customFormat="1" ht="24" customHeight="1" spans="1:9">
      <c r="A7" s="8">
        <v>4</v>
      </c>
      <c r="B7" s="12" t="s">
        <v>18</v>
      </c>
      <c r="C7" s="8" t="s">
        <v>19</v>
      </c>
      <c r="D7" s="8">
        <v>1400</v>
      </c>
      <c r="E7" s="9">
        <v>4</v>
      </c>
      <c r="F7" s="10">
        <v>44</v>
      </c>
      <c r="G7" s="10" t="s">
        <v>20</v>
      </c>
      <c r="H7" s="10">
        <f>F7*E7*D7/10</f>
        <v>24640</v>
      </c>
      <c r="I7" s="8"/>
    </row>
    <row r="8" s="1" customFormat="1" ht="24" customHeight="1" spans="1:9">
      <c r="A8" s="8">
        <v>5</v>
      </c>
      <c r="B8" s="12" t="s">
        <v>21</v>
      </c>
      <c r="C8" s="8" t="s">
        <v>19</v>
      </c>
      <c r="D8" s="8">
        <v>1500</v>
      </c>
      <c r="E8" s="9">
        <v>2</v>
      </c>
      <c r="F8" s="10">
        <v>44</v>
      </c>
      <c r="G8" s="10" t="s">
        <v>20</v>
      </c>
      <c r="H8" s="10">
        <f>F8*E8*D8/10</f>
        <v>13200</v>
      </c>
      <c r="I8" s="8"/>
    </row>
    <row r="9" s="1" customFormat="1" ht="24" customHeight="1" spans="1:9">
      <c r="A9" s="8">
        <v>6</v>
      </c>
      <c r="B9" s="12" t="s">
        <v>22</v>
      </c>
      <c r="C9" s="8" t="s">
        <v>19</v>
      </c>
      <c r="D9" s="8">
        <v>800</v>
      </c>
      <c r="E9" s="9">
        <v>1</v>
      </c>
      <c r="F9" s="10">
        <v>55</v>
      </c>
      <c r="G9" s="10" t="s">
        <v>20</v>
      </c>
      <c r="H9" s="10">
        <f>F9*E9*D9/10</f>
        <v>4400</v>
      </c>
      <c r="I9" s="8"/>
    </row>
    <row r="10" s="1" customFormat="1" ht="24" customHeight="1" spans="1:9">
      <c r="A10" s="8">
        <v>7</v>
      </c>
      <c r="B10" s="12" t="s">
        <v>23</v>
      </c>
      <c r="C10" s="11" t="s">
        <v>11</v>
      </c>
      <c r="D10" s="8" t="s">
        <v>12</v>
      </c>
      <c r="E10" s="9">
        <v>163</v>
      </c>
      <c r="F10" s="10">
        <v>44</v>
      </c>
      <c r="G10" s="10" t="s">
        <v>13</v>
      </c>
      <c r="H10" s="10">
        <f>E10*F10</f>
        <v>7172</v>
      </c>
      <c r="I10" s="8"/>
    </row>
    <row r="11" s="1" customFormat="1" ht="24" customHeight="1" spans="1:9">
      <c r="A11" s="8">
        <v>8</v>
      </c>
      <c r="B11" s="13"/>
      <c r="C11" s="8" t="s">
        <v>19</v>
      </c>
      <c r="D11" s="8">
        <v>6700</v>
      </c>
      <c r="E11" s="9">
        <v>1</v>
      </c>
      <c r="F11" s="10">
        <v>41.25</v>
      </c>
      <c r="G11" s="10" t="s">
        <v>20</v>
      </c>
      <c r="H11" s="10">
        <f>F11*E11*D11/10</f>
        <v>27637.5</v>
      </c>
      <c r="I11" s="8"/>
    </row>
    <row r="12" s="1" customFormat="1" ht="24" customHeight="1" spans="1:9">
      <c r="A12" s="8">
        <v>9</v>
      </c>
      <c r="B12" s="13"/>
      <c r="C12" s="11" t="s">
        <v>24</v>
      </c>
      <c r="D12" s="8" t="s">
        <v>12</v>
      </c>
      <c r="E12" s="9">
        <v>17</v>
      </c>
      <c r="F12" s="10">
        <v>935</v>
      </c>
      <c r="G12" s="10" t="s">
        <v>13</v>
      </c>
      <c r="H12" s="10">
        <f>F12*E12</f>
        <v>15895</v>
      </c>
      <c r="I12" s="8" t="s">
        <v>25</v>
      </c>
    </row>
    <row r="13" s="1" customFormat="1" ht="24" customHeight="1" spans="1:9">
      <c r="A13" s="8">
        <v>10</v>
      </c>
      <c r="B13" s="14"/>
      <c r="C13" s="11" t="s">
        <v>26</v>
      </c>
      <c r="D13" s="8" t="s">
        <v>12</v>
      </c>
      <c r="E13" s="9">
        <v>3</v>
      </c>
      <c r="F13" s="10">
        <v>3327.5</v>
      </c>
      <c r="G13" s="10" t="s">
        <v>13</v>
      </c>
      <c r="H13" s="10">
        <f>F13*E13</f>
        <v>9982.5</v>
      </c>
      <c r="I13" s="8"/>
    </row>
    <row r="14" s="1" customFormat="1" ht="24" customHeight="1" spans="1:9">
      <c r="A14" s="8">
        <v>11</v>
      </c>
      <c r="B14" s="12" t="s">
        <v>27</v>
      </c>
      <c r="C14" s="11" t="s">
        <v>11</v>
      </c>
      <c r="D14" s="8" t="s">
        <v>12</v>
      </c>
      <c r="E14" s="9">
        <v>253</v>
      </c>
      <c r="F14" s="10">
        <v>44</v>
      </c>
      <c r="G14" s="10" t="s">
        <v>13</v>
      </c>
      <c r="H14" s="10">
        <f>F14*E14</f>
        <v>11132</v>
      </c>
      <c r="I14" s="8"/>
    </row>
    <row r="15" s="1" customFormat="1" ht="24" customHeight="1" spans="1:9">
      <c r="A15" s="8">
        <v>12</v>
      </c>
      <c r="B15" s="13"/>
      <c r="C15" s="8" t="s">
        <v>19</v>
      </c>
      <c r="D15" s="8">
        <v>6700</v>
      </c>
      <c r="E15" s="9">
        <v>3</v>
      </c>
      <c r="F15" s="10">
        <v>41.25</v>
      </c>
      <c r="G15" s="10" t="s">
        <v>20</v>
      </c>
      <c r="H15" s="10">
        <f>F15*E15*D15/10</f>
        <v>82912.5</v>
      </c>
      <c r="I15" s="8"/>
    </row>
    <row r="16" s="1" customFormat="1" ht="24" customHeight="1" spans="1:9">
      <c r="A16" s="8">
        <v>13</v>
      </c>
      <c r="B16" s="13"/>
      <c r="C16" s="11" t="s">
        <v>24</v>
      </c>
      <c r="D16" s="8" t="s">
        <v>12</v>
      </c>
      <c r="E16" s="9">
        <v>26</v>
      </c>
      <c r="F16" s="10">
        <v>935</v>
      </c>
      <c r="G16" s="10" t="s">
        <v>13</v>
      </c>
      <c r="H16" s="10">
        <f>F16*E16</f>
        <v>24310</v>
      </c>
      <c r="I16" s="8" t="s">
        <v>25</v>
      </c>
    </row>
    <row r="17" s="1" customFormat="1" ht="24" customHeight="1" spans="1:9">
      <c r="A17" s="8">
        <v>14</v>
      </c>
      <c r="B17" s="14"/>
      <c r="C17" s="11" t="s">
        <v>26</v>
      </c>
      <c r="D17" s="8" t="s">
        <v>12</v>
      </c>
      <c r="E17" s="9">
        <v>3</v>
      </c>
      <c r="F17" s="10">
        <v>3327.5</v>
      </c>
      <c r="G17" s="10" t="s">
        <v>13</v>
      </c>
      <c r="H17" s="10">
        <f>F17*E17</f>
        <v>9982.5</v>
      </c>
      <c r="I17" s="8"/>
    </row>
    <row r="18" s="1" customFormat="1" ht="24" customHeight="1" spans="1:9">
      <c r="A18" s="8">
        <v>15</v>
      </c>
      <c r="B18" s="12" t="s">
        <v>28</v>
      </c>
      <c r="C18" s="11" t="s">
        <v>11</v>
      </c>
      <c r="D18" s="8" t="s">
        <v>12</v>
      </c>
      <c r="E18" s="9">
        <v>206</v>
      </c>
      <c r="F18" s="10">
        <v>44</v>
      </c>
      <c r="G18" s="10" t="s">
        <v>13</v>
      </c>
      <c r="H18" s="10">
        <f>F18*E18</f>
        <v>9064</v>
      </c>
      <c r="I18" s="8"/>
    </row>
    <row r="19" s="1" customFormat="1" ht="24" customHeight="1" spans="1:9">
      <c r="A19" s="8">
        <v>16</v>
      </c>
      <c r="B19" s="13"/>
      <c r="C19" s="8" t="s">
        <v>19</v>
      </c>
      <c r="D19" s="8">
        <v>5900</v>
      </c>
      <c r="E19" s="9">
        <v>3</v>
      </c>
      <c r="F19" s="10">
        <v>41.25</v>
      </c>
      <c r="G19" s="10" t="s">
        <v>20</v>
      </c>
      <c r="H19" s="10">
        <f>F19*E19*D19/10</f>
        <v>73012.5</v>
      </c>
      <c r="I19" s="8"/>
    </row>
    <row r="20" s="1" customFormat="1" ht="24" customHeight="1" spans="1:9">
      <c r="A20" s="8">
        <v>17</v>
      </c>
      <c r="B20" s="13"/>
      <c r="C20" s="11" t="s">
        <v>24</v>
      </c>
      <c r="D20" s="8" t="s">
        <v>12</v>
      </c>
      <c r="E20" s="9">
        <v>21</v>
      </c>
      <c r="F20" s="10">
        <v>935</v>
      </c>
      <c r="G20" s="10" t="s">
        <v>13</v>
      </c>
      <c r="H20" s="10">
        <f>F20*E20</f>
        <v>19635</v>
      </c>
      <c r="I20" s="8" t="s">
        <v>25</v>
      </c>
    </row>
    <row r="21" s="1" customFormat="1" ht="24" customHeight="1" spans="1:9">
      <c r="A21" s="8">
        <v>18</v>
      </c>
      <c r="B21" s="14"/>
      <c r="C21" s="11" t="s">
        <v>26</v>
      </c>
      <c r="D21" s="8" t="s">
        <v>12</v>
      </c>
      <c r="E21" s="9">
        <v>3</v>
      </c>
      <c r="F21" s="10">
        <v>3327.5</v>
      </c>
      <c r="G21" s="10" t="s">
        <v>13</v>
      </c>
      <c r="H21" s="10">
        <f>F21*E21</f>
        <v>9982.5</v>
      </c>
      <c r="I21" s="8"/>
    </row>
    <row r="22" s="1" customFormat="1" ht="24" customHeight="1" spans="1:9">
      <c r="A22" s="8">
        <v>19</v>
      </c>
      <c r="B22" s="12" t="s">
        <v>29</v>
      </c>
      <c r="C22" s="11" t="s">
        <v>11</v>
      </c>
      <c r="D22" s="8" t="s">
        <v>12</v>
      </c>
      <c r="E22" s="9">
        <v>244</v>
      </c>
      <c r="F22" s="10">
        <v>44</v>
      </c>
      <c r="G22" s="10" t="s">
        <v>13</v>
      </c>
      <c r="H22" s="10">
        <f>F22*E22</f>
        <v>10736</v>
      </c>
      <c r="I22" s="8"/>
    </row>
    <row r="23" s="1" customFormat="1" ht="24" customHeight="1" spans="1:9">
      <c r="A23" s="8">
        <v>20</v>
      </c>
      <c r="B23" s="13"/>
      <c r="C23" s="8" t="s">
        <v>19</v>
      </c>
      <c r="D23" s="8">
        <v>6700</v>
      </c>
      <c r="E23" s="9">
        <v>3</v>
      </c>
      <c r="F23" s="10">
        <v>41.25</v>
      </c>
      <c r="G23" s="10" t="s">
        <v>20</v>
      </c>
      <c r="H23" s="10">
        <f>F23*E23*D23/10</f>
        <v>82912.5</v>
      </c>
      <c r="I23" s="8"/>
    </row>
    <row r="24" s="1" customFormat="1" ht="24" customHeight="1" spans="1:9">
      <c r="A24" s="8">
        <v>21</v>
      </c>
      <c r="B24" s="13"/>
      <c r="C24" s="11" t="s">
        <v>24</v>
      </c>
      <c r="D24" s="8" t="s">
        <v>12</v>
      </c>
      <c r="E24" s="9">
        <v>25</v>
      </c>
      <c r="F24" s="10">
        <v>935</v>
      </c>
      <c r="G24" s="10" t="s">
        <v>13</v>
      </c>
      <c r="H24" s="10">
        <f>F24*E24</f>
        <v>23375</v>
      </c>
      <c r="I24" s="8" t="s">
        <v>25</v>
      </c>
    </row>
    <row r="25" s="1" customFormat="1" ht="24" customHeight="1" spans="1:9">
      <c r="A25" s="8">
        <v>22</v>
      </c>
      <c r="B25" s="14"/>
      <c r="C25" s="11" t="s">
        <v>26</v>
      </c>
      <c r="D25" s="8" t="s">
        <v>12</v>
      </c>
      <c r="E25" s="9">
        <v>3</v>
      </c>
      <c r="F25" s="10">
        <v>3327.5</v>
      </c>
      <c r="G25" s="10" t="s">
        <v>13</v>
      </c>
      <c r="H25" s="10">
        <f>F25*E25</f>
        <v>9982.5</v>
      </c>
      <c r="I25" s="8"/>
    </row>
    <row r="26" s="1" customFormat="1" ht="24" customHeight="1" spans="1:9">
      <c r="A26" s="8">
        <v>23</v>
      </c>
      <c r="B26" s="12" t="s">
        <v>30</v>
      </c>
      <c r="C26" s="11" t="s">
        <v>11</v>
      </c>
      <c r="D26" s="8" t="s">
        <v>12</v>
      </c>
      <c r="E26" s="9">
        <v>862</v>
      </c>
      <c r="F26" s="10">
        <v>44</v>
      </c>
      <c r="G26" s="10" t="s">
        <v>13</v>
      </c>
      <c r="H26" s="10">
        <f>F26*E26</f>
        <v>37928</v>
      </c>
      <c r="I26" s="8"/>
    </row>
    <row r="27" s="1" customFormat="1" ht="24" customHeight="1" spans="1:9">
      <c r="A27" s="8">
        <v>24</v>
      </c>
      <c r="B27" s="13"/>
      <c r="C27" s="11" t="s">
        <v>24</v>
      </c>
      <c r="D27" s="8" t="s">
        <v>12</v>
      </c>
      <c r="E27" s="9">
        <v>15</v>
      </c>
      <c r="F27" s="10">
        <v>935</v>
      </c>
      <c r="G27" s="10" t="s">
        <v>13</v>
      </c>
      <c r="H27" s="10">
        <f>F27*E27</f>
        <v>14025</v>
      </c>
      <c r="I27" s="8" t="s">
        <v>25</v>
      </c>
    </row>
    <row r="28" s="1" customFormat="1" ht="24" customHeight="1" spans="1:9">
      <c r="A28" s="8">
        <v>25</v>
      </c>
      <c r="B28" s="13"/>
      <c r="C28" s="11" t="s">
        <v>26</v>
      </c>
      <c r="D28" s="8" t="s">
        <v>12</v>
      </c>
      <c r="E28" s="9">
        <v>3</v>
      </c>
      <c r="F28" s="10">
        <v>3327.5</v>
      </c>
      <c r="G28" s="10" t="s">
        <v>13</v>
      </c>
      <c r="H28" s="10">
        <f>F28*E28</f>
        <v>9982.5</v>
      </c>
      <c r="I28" s="8"/>
    </row>
    <row r="29" s="1" customFormat="1" ht="24" customHeight="1" spans="1:9">
      <c r="A29" s="8">
        <v>26</v>
      </c>
      <c r="B29" s="13"/>
      <c r="C29" s="8" t="s">
        <v>19</v>
      </c>
      <c r="D29" s="8">
        <v>4300</v>
      </c>
      <c r="E29" s="9">
        <v>1</v>
      </c>
      <c r="F29" s="10">
        <v>41.25</v>
      </c>
      <c r="G29" s="10" t="s">
        <v>20</v>
      </c>
      <c r="H29" s="10">
        <f>F29*E29*D29/10</f>
        <v>17737.5</v>
      </c>
      <c r="I29" s="8"/>
    </row>
    <row r="30" s="1" customFormat="1" ht="24" customHeight="1" spans="1:9">
      <c r="A30" s="8">
        <v>27</v>
      </c>
      <c r="B30" s="13"/>
      <c r="C30" s="8" t="s">
        <v>19</v>
      </c>
      <c r="D30" s="8">
        <v>5100</v>
      </c>
      <c r="E30" s="9">
        <v>5</v>
      </c>
      <c r="F30" s="10">
        <v>41.25</v>
      </c>
      <c r="G30" s="10" t="s">
        <v>20</v>
      </c>
      <c r="H30" s="10">
        <f>F30*E30*D30/10</f>
        <v>105187.5</v>
      </c>
      <c r="I30" s="8"/>
    </row>
    <row r="31" s="1" customFormat="1" ht="24" customHeight="1" spans="1:9">
      <c r="A31" s="8">
        <v>28</v>
      </c>
      <c r="B31" s="13"/>
      <c r="C31" s="8" t="s">
        <v>19</v>
      </c>
      <c r="D31" s="8">
        <v>5700</v>
      </c>
      <c r="E31" s="9">
        <v>6</v>
      </c>
      <c r="F31" s="10">
        <v>41.25</v>
      </c>
      <c r="G31" s="10" t="s">
        <v>20</v>
      </c>
      <c r="H31" s="10">
        <f>F31*E31*D31/10</f>
        <v>141075</v>
      </c>
      <c r="I31" s="8"/>
    </row>
    <row r="32" s="1" customFormat="1" ht="24" customHeight="1" spans="1:9">
      <c r="A32" s="8">
        <v>29</v>
      </c>
      <c r="B32" s="13"/>
      <c r="C32" s="8" t="s">
        <v>19</v>
      </c>
      <c r="D32" s="8">
        <v>6500</v>
      </c>
      <c r="E32" s="9">
        <v>2</v>
      </c>
      <c r="F32" s="10">
        <v>41.25</v>
      </c>
      <c r="G32" s="10" t="s">
        <v>20</v>
      </c>
      <c r="H32" s="10">
        <f>F32*E32*D32/10</f>
        <v>53625</v>
      </c>
      <c r="I32" s="8"/>
    </row>
    <row r="33" s="1" customFormat="1" ht="24" customHeight="1" spans="1:9">
      <c r="A33" s="8">
        <v>30</v>
      </c>
      <c r="B33" s="8" t="s">
        <v>30</v>
      </c>
      <c r="C33" s="8" t="s">
        <v>31</v>
      </c>
      <c r="D33" s="8">
        <v>1400</v>
      </c>
      <c r="E33" s="9">
        <v>4</v>
      </c>
      <c r="F33" s="10">
        <v>7150</v>
      </c>
      <c r="G33" s="10" t="s">
        <v>13</v>
      </c>
      <c r="H33" s="10">
        <f>F33*E33</f>
        <v>28600</v>
      </c>
      <c r="I33" s="8"/>
    </row>
    <row r="34" s="1" customFormat="1" ht="24" customHeight="1" spans="1:9">
      <c r="A34" s="8">
        <v>31</v>
      </c>
      <c r="B34" s="8"/>
      <c r="C34" s="8" t="s">
        <v>31</v>
      </c>
      <c r="D34" s="8">
        <v>1600</v>
      </c>
      <c r="E34" s="9">
        <v>2</v>
      </c>
      <c r="F34" s="10">
        <v>7150</v>
      </c>
      <c r="G34" s="10" t="s">
        <v>13</v>
      </c>
      <c r="H34" s="10">
        <f>F34*E34</f>
        <v>14300</v>
      </c>
      <c r="I34" s="8"/>
    </row>
    <row r="35" ht="24" customHeight="1" spans="1:9">
      <c r="A35" s="15" t="s">
        <v>32</v>
      </c>
      <c r="B35" s="15"/>
      <c r="C35" s="15"/>
      <c r="D35" s="15"/>
      <c r="E35" s="15"/>
      <c r="F35" s="15"/>
      <c r="G35" s="15"/>
      <c r="H35" s="16">
        <f>SUM(H3:H34)</f>
        <v>977916.5</v>
      </c>
      <c r="I35" s="6"/>
    </row>
    <row r="36" customFormat="1" spans="1:9">
      <c r="A36" s="2" t="s">
        <v>33</v>
      </c>
      <c r="B36" s="17" t="s">
        <v>34</v>
      </c>
      <c r="C36" s="2"/>
      <c r="D36" s="2"/>
      <c r="E36" s="2"/>
      <c r="F36" s="2"/>
      <c r="G36" s="2"/>
      <c r="H36" s="3"/>
      <c r="I36" s="2"/>
    </row>
    <row r="37" customFormat="1" spans="1:9">
      <c r="A37" s="2"/>
      <c r="B37" s="18" t="s">
        <v>35</v>
      </c>
      <c r="C37" s="18"/>
      <c r="D37" s="18"/>
      <c r="E37" s="18"/>
      <c r="F37" s="18"/>
      <c r="G37" s="18"/>
      <c r="H37" s="18"/>
      <c r="I37" s="2"/>
    </row>
    <row r="38" spans="2:8">
      <c r="B38" s="18"/>
      <c r="C38" s="18"/>
      <c r="D38" s="18"/>
      <c r="E38" s="18"/>
      <c r="F38" s="18"/>
      <c r="G38" s="18"/>
      <c r="H38" s="18"/>
    </row>
  </sheetData>
  <mergeCells count="8">
    <mergeCell ref="A1:H1"/>
    <mergeCell ref="B10:B13"/>
    <mergeCell ref="B14:B17"/>
    <mergeCell ref="B18:B21"/>
    <mergeCell ref="B22:B25"/>
    <mergeCell ref="B26:B32"/>
    <mergeCell ref="B33:B34"/>
    <mergeCell ref="B37:H38"/>
  </mergeCells>
  <pageMargins left="0.751388888888889" right="0.751388888888889" top="1" bottom="1" header="0.511805555555556" footer="0.511805555555556"/>
  <pageSetup paperSize="9" fitToHeight="0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AUSO</dc:creator>
  <cp:lastModifiedBy>木南楠</cp:lastModifiedBy>
  <dcterms:created xsi:type="dcterms:W3CDTF">2024-10-11T06:39:00Z</dcterms:created>
  <dcterms:modified xsi:type="dcterms:W3CDTF">2025-01-13T05:33:59Z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D8D12D37FDCF409DB4969D20E16DBA9D_13</vt:lpwstr>
  </property>
  <property fmtid="{D5CDD505-2E9C-101B-9397-08002B2CF9AE}" pid="3" name="KSOProductBuildVer">
    <vt:lpwstr>2052-12.1.0.19770</vt:lpwstr>
  </property>
</Properties>
</file>