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75" windowWidth="14805" windowHeight="7440"/>
  </bookViews>
  <sheets>
    <sheet name="评审情况01包" sheetId="22" r:id="rId1"/>
  </sheets>
  <calcPr calcId="144525"/>
</workbook>
</file>

<file path=xl/calcChain.xml><?xml version="1.0" encoding="utf-8"?>
<calcChain xmlns="http://schemas.openxmlformats.org/spreadsheetml/2006/main">
  <c r="F7" i="22" l="1"/>
  <c r="F8" i="22"/>
  <c r="F6" i="22"/>
  <c r="L6" i="22" l="1"/>
  <c r="M6" i="22" s="1"/>
  <c r="H7" i="22" l="1"/>
  <c r="H8" i="22"/>
  <c r="H6" i="22"/>
  <c r="L7" i="22" l="1"/>
  <c r="M7" i="22" s="1"/>
  <c r="L8" i="22"/>
  <c r="M8" i="22" s="1"/>
</calcChain>
</file>

<file path=xl/sharedStrings.xml><?xml version="1.0" encoding="utf-8"?>
<sst xmlns="http://schemas.openxmlformats.org/spreadsheetml/2006/main" count="29" uniqueCount="23">
  <si>
    <r>
      <rPr>
        <sz val="11"/>
        <rFont val="楷体_GB2312"/>
        <family val="3"/>
        <charset val="134"/>
      </rPr>
      <t>包号</t>
    </r>
    <phoneticPr fontId="3" type="noConversion"/>
  </si>
  <si>
    <r>
      <rPr>
        <sz val="11"/>
        <rFont val="楷体_GB2312"/>
        <family val="3"/>
        <charset val="134"/>
      </rPr>
      <t>供应商名称</t>
    </r>
  </si>
  <si>
    <r>
      <rPr>
        <sz val="11"/>
        <rFont val="楷体_GB2312"/>
        <family val="3"/>
        <charset val="134"/>
      </rPr>
      <t>是否通过资格性审查</t>
    </r>
    <phoneticPr fontId="3" type="noConversion"/>
  </si>
  <si>
    <r>
      <rPr>
        <sz val="11"/>
        <rFont val="楷体_GB2312"/>
        <family val="3"/>
        <charset val="134"/>
      </rPr>
      <t>是否通过符合性审查</t>
    </r>
    <phoneticPr fontId="3" type="noConversion"/>
  </si>
  <si>
    <r>
      <rPr>
        <b/>
        <sz val="11"/>
        <rFont val="楷体_GB2312"/>
        <family val="3"/>
        <charset val="134"/>
      </rPr>
      <t>汇总得分</t>
    </r>
    <phoneticPr fontId="3" type="noConversion"/>
  </si>
  <si>
    <t>评审结果（推荐中标候选人排名）</t>
    <phoneticPr fontId="3" type="noConversion"/>
  </si>
  <si>
    <t>通过</t>
    <phoneticPr fontId="2" type="noConversion"/>
  </si>
  <si>
    <r>
      <rPr>
        <b/>
        <sz val="11"/>
        <rFont val="楷体_GB2312"/>
        <family val="3"/>
        <charset val="134"/>
      </rPr>
      <t>报价（</t>
    </r>
    <r>
      <rPr>
        <b/>
        <sz val="12"/>
        <rFont val="Times New Roman"/>
        <family val="1"/>
      </rPr>
      <t>30</t>
    </r>
    <r>
      <rPr>
        <b/>
        <sz val="12"/>
        <rFont val="宋体"/>
        <family val="3"/>
        <charset val="134"/>
      </rPr>
      <t>分）</t>
    </r>
    <phoneticPr fontId="3" type="noConversion"/>
  </si>
  <si>
    <r>
      <rPr>
        <sz val="11"/>
        <rFont val="楷体_GB2312"/>
        <family val="3"/>
        <charset val="134"/>
      </rPr>
      <t>第</t>
    </r>
    <r>
      <rPr>
        <sz val="11"/>
        <rFont val="Times New Roman"/>
        <family val="1"/>
      </rPr>
      <t>01</t>
    </r>
    <r>
      <rPr>
        <sz val="11"/>
        <rFont val="楷体_GB2312"/>
        <family val="3"/>
        <charset val="134"/>
      </rPr>
      <t>包</t>
    </r>
    <phoneticPr fontId="3" type="noConversion"/>
  </si>
  <si>
    <t>评审过程（共5名评委）</t>
    <phoneticPr fontId="3" type="noConversion"/>
  </si>
  <si>
    <t>（5位评审合计评均分）</t>
    <phoneticPr fontId="3" type="noConversion"/>
  </si>
  <si>
    <t>（4位评审合计评均分）</t>
    <phoneticPr fontId="3" type="noConversion"/>
  </si>
  <si>
    <t>价格类（30分）</t>
    <phoneticPr fontId="2" type="noConversion"/>
  </si>
  <si>
    <t>商务要求（9分）</t>
    <phoneticPr fontId="2" type="noConversion"/>
  </si>
  <si>
    <t>业绩（6分）</t>
    <phoneticPr fontId="2" type="noConversion"/>
  </si>
  <si>
    <t>成都市妇女儿童中心医院医用光学仪器采购项目评审情况</t>
    <phoneticPr fontId="3" type="noConversion"/>
  </si>
  <si>
    <t>成都市嘉康科技发展有限公司</t>
    <phoneticPr fontId="2" type="noConversion"/>
  </si>
  <si>
    <t>四川众益达商贸有限公司</t>
    <phoneticPr fontId="2" type="noConversion"/>
  </si>
  <si>
    <t>成都金音医疗器械有限公司</t>
    <phoneticPr fontId="2" type="noConversion"/>
  </si>
  <si>
    <t>技术类（53.84分）</t>
    <phoneticPr fontId="3" type="noConversion"/>
  </si>
  <si>
    <t>共同类（16.16分）</t>
    <phoneticPr fontId="3" type="noConversion"/>
  </si>
  <si>
    <t>节能、环境标志、无线局域网产品（1.16分）</t>
    <phoneticPr fontId="3" type="noConversion"/>
  </si>
  <si>
    <t>技术要求（53.84分）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</si>
</sst>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3">
    <font>
      <sz val="11"/>
      <color theme="1"/>
      <name val="宋体"/>
      <family val="2"/>
      <scheme val="minor"/>
    </font>
    <font>
      <b/>
      <sz val="16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楷体_GB2312"/>
      <family val="3"/>
      <charset val="134"/>
    </font>
    <font>
      <sz val="11"/>
      <name val="Times New Roman"/>
      <family val="1"/>
    </font>
    <font>
      <b/>
      <sz val="11"/>
      <name val="楷体_GB2312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1"/>
      <name val="Times New Roman"/>
      <family val="1"/>
    </font>
    <font>
      <b/>
      <sz val="16"/>
      <name val="Times New Roman"/>
      <family val="1"/>
    </font>
    <font>
      <sz val="11"/>
      <name val="宋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zoomScaleNormal="100" workbookViewId="0">
      <selection activeCell="K5" sqref="K5"/>
    </sheetView>
  </sheetViews>
  <sheetFormatPr defaultRowHeight="13.5"/>
  <cols>
    <col min="1" max="1" width="7.625" customWidth="1"/>
    <col min="2" max="2" width="16.75" customWidth="1"/>
    <col min="3" max="3" width="7" customWidth="1"/>
    <col min="4" max="4" width="7.5" customWidth="1"/>
    <col min="5" max="12" width="9.875" customWidth="1"/>
    <col min="13" max="13" width="10.5" customWidth="1"/>
    <col min="14" max="14" width="12.5" customWidth="1"/>
  </cols>
  <sheetData>
    <row r="1" spans="1:14" ht="21" customHeight="1">
      <c r="A1" s="8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2.5" customHeight="1">
      <c r="A2" s="10" t="s">
        <v>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3.5" customHeight="1">
      <c r="A3" s="12" t="s">
        <v>0</v>
      </c>
      <c r="B3" s="12" t="s">
        <v>1</v>
      </c>
      <c r="C3" s="12" t="s">
        <v>2</v>
      </c>
      <c r="D3" s="12" t="s">
        <v>3</v>
      </c>
      <c r="E3" s="10" t="s">
        <v>19</v>
      </c>
      <c r="F3" s="11"/>
      <c r="G3" s="20" t="s">
        <v>12</v>
      </c>
      <c r="H3" s="21"/>
      <c r="I3" s="10" t="s">
        <v>20</v>
      </c>
      <c r="J3" s="10"/>
      <c r="K3" s="11"/>
      <c r="L3" s="11"/>
      <c r="M3" s="16" t="s">
        <v>4</v>
      </c>
      <c r="N3" s="17" t="s">
        <v>5</v>
      </c>
    </row>
    <row r="4" spans="1:14" ht="13.5" customHeight="1">
      <c r="A4" s="13"/>
      <c r="B4" s="13"/>
      <c r="C4" s="13"/>
      <c r="D4" s="13"/>
      <c r="E4" s="11"/>
      <c r="F4" s="11"/>
      <c r="G4" s="22"/>
      <c r="H4" s="23"/>
      <c r="I4" s="11"/>
      <c r="J4" s="11"/>
      <c r="K4" s="11"/>
      <c r="L4" s="11"/>
      <c r="M4" s="16"/>
      <c r="N4" s="18"/>
    </row>
    <row r="5" spans="1:14" ht="81">
      <c r="A5" s="14"/>
      <c r="B5" s="14"/>
      <c r="C5" s="14"/>
      <c r="D5" s="15"/>
      <c r="E5" s="2" t="s">
        <v>22</v>
      </c>
      <c r="F5" s="2" t="s">
        <v>11</v>
      </c>
      <c r="G5" s="5" t="s">
        <v>7</v>
      </c>
      <c r="H5" s="2" t="s">
        <v>10</v>
      </c>
      <c r="I5" s="6" t="s">
        <v>13</v>
      </c>
      <c r="J5" s="6" t="s">
        <v>14</v>
      </c>
      <c r="K5" s="2" t="s">
        <v>21</v>
      </c>
      <c r="L5" s="2" t="s">
        <v>10</v>
      </c>
      <c r="M5" s="16"/>
      <c r="N5" s="19"/>
    </row>
    <row r="6" spans="1:14" ht="51" customHeight="1">
      <c r="A6" s="7" t="s">
        <v>8</v>
      </c>
      <c r="B6" s="1" t="s">
        <v>16</v>
      </c>
      <c r="C6" s="1" t="s">
        <v>6</v>
      </c>
      <c r="D6" s="1" t="s">
        <v>6</v>
      </c>
      <c r="E6" s="3">
        <v>215.36</v>
      </c>
      <c r="F6" s="3">
        <f>E6/4</f>
        <v>53.84</v>
      </c>
      <c r="G6" s="3">
        <v>150</v>
      </c>
      <c r="H6" s="3">
        <f>G6/5</f>
        <v>30</v>
      </c>
      <c r="I6" s="3">
        <v>45</v>
      </c>
      <c r="J6" s="3">
        <v>30</v>
      </c>
      <c r="K6" s="3">
        <v>0</v>
      </c>
      <c r="L6" s="3">
        <f>SUM(I6:K6)/5</f>
        <v>15</v>
      </c>
      <c r="M6" s="3">
        <f>F6+H6+L6</f>
        <v>98.84</v>
      </c>
      <c r="N6" s="4">
        <v>1</v>
      </c>
    </row>
    <row r="7" spans="1:14" ht="51" customHeight="1">
      <c r="A7" s="7"/>
      <c r="B7" s="1" t="s">
        <v>17</v>
      </c>
      <c r="C7" s="1" t="s">
        <v>6</v>
      </c>
      <c r="D7" s="1" t="s">
        <v>6</v>
      </c>
      <c r="E7" s="3">
        <v>185.6</v>
      </c>
      <c r="F7" s="3">
        <f t="shared" ref="F7:F8" si="0">E7/4</f>
        <v>46.4</v>
      </c>
      <c r="G7" s="3">
        <v>149.94999999999999</v>
      </c>
      <c r="H7" s="3">
        <f t="shared" ref="H7:H8" si="1">G7/5</f>
        <v>29.99</v>
      </c>
      <c r="I7" s="3">
        <v>45</v>
      </c>
      <c r="J7" s="3">
        <v>0</v>
      </c>
      <c r="K7" s="3">
        <v>0</v>
      </c>
      <c r="L7" s="3">
        <f>SUM(I7:K7)/5</f>
        <v>9</v>
      </c>
      <c r="M7" s="3">
        <f t="shared" ref="M7:M8" si="2">F7+H7+L7</f>
        <v>85.39</v>
      </c>
      <c r="N7" s="4">
        <v>2</v>
      </c>
    </row>
    <row r="8" spans="1:14" ht="51" customHeight="1">
      <c r="A8" s="7"/>
      <c r="B8" s="1" t="s">
        <v>18</v>
      </c>
      <c r="C8" s="1" t="s">
        <v>6</v>
      </c>
      <c r="D8" s="1" t="s">
        <v>6</v>
      </c>
      <c r="E8" s="3">
        <v>184.16</v>
      </c>
      <c r="F8" s="3">
        <f t="shared" si="0"/>
        <v>46.04</v>
      </c>
      <c r="G8" s="3">
        <v>149.94999999999999</v>
      </c>
      <c r="H8" s="3">
        <f t="shared" si="1"/>
        <v>29.99</v>
      </c>
      <c r="I8" s="3">
        <v>45</v>
      </c>
      <c r="J8" s="3">
        <v>0</v>
      </c>
      <c r="K8" s="3">
        <v>0</v>
      </c>
      <c r="L8" s="3">
        <f>SUM(I8:K8)/5</f>
        <v>9</v>
      </c>
      <c r="M8" s="3">
        <f t="shared" si="2"/>
        <v>85.03</v>
      </c>
      <c r="N8" s="4">
        <v>3</v>
      </c>
    </row>
  </sheetData>
  <mergeCells count="12">
    <mergeCell ref="A6:A8"/>
    <mergeCell ref="A1:N1"/>
    <mergeCell ref="A2:N2"/>
    <mergeCell ref="A3:A5"/>
    <mergeCell ref="B3:B5"/>
    <mergeCell ref="C3:C5"/>
    <mergeCell ref="D3:D5"/>
    <mergeCell ref="E3:F4"/>
    <mergeCell ref="I3:L4"/>
    <mergeCell ref="M3:M5"/>
    <mergeCell ref="N3:N5"/>
    <mergeCell ref="G3:H4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评审情况01包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2022-01-07T07:59:55Z</dcterms:modified>
</cp:coreProperties>
</file>