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615" windowWidth="14805" windowHeight="7500"/>
  </bookViews>
  <sheets>
    <sheet name="评审情况01包" sheetId="22" r:id="rId1"/>
  </sheets>
  <calcPr calcId="144525"/>
</workbook>
</file>

<file path=xl/calcChain.xml><?xml version="1.0" encoding="utf-8"?>
<calcChain xmlns="http://schemas.openxmlformats.org/spreadsheetml/2006/main">
  <c r="Q7" i="22" l="1"/>
  <c r="Q8" i="22"/>
  <c r="Q6" i="22"/>
  <c r="F7" i="22"/>
  <c r="F8" i="22"/>
  <c r="F6" i="22"/>
  <c r="P7" i="22" l="1"/>
  <c r="P8" i="22"/>
  <c r="P6" i="22"/>
  <c r="H7" i="22"/>
  <c r="H8" i="22"/>
  <c r="H6" i="22"/>
</calcChain>
</file>

<file path=xl/sharedStrings.xml><?xml version="1.0" encoding="utf-8"?>
<sst xmlns="http://schemas.openxmlformats.org/spreadsheetml/2006/main" count="33" uniqueCount="27">
  <si>
    <r>
      <rPr>
        <sz val="11"/>
        <rFont val="楷体_GB2312"/>
        <family val="3"/>
        <charset val="134"/>
      </rPr>
      <t>包号</t>
    </r>
    <phoneticPr fontId="3" type="noConversion"/>
  </si>
  <si>
    <r>
      <rPr>
        <sz val="11"/>
        <rFont val="楷体_GB2312"/>
        <family val="3"/>
        <charset val="134"/>
      </rPr>
      <t>供应商名称</t>
    </r>
  </si>
  <si>
    <r>
      <rPr>
        <sz val="11"/>
        <rFont val="楷体_GB2312"/>
        <family val="3"/>
        <charset val="134"/>
      </rPr>
      <t>是否通过资格性审查</t>
    </r>
    <phoneticPr fontId="3" type="noConversion"/>
  </si>
  <si>
    <r>
      <rPr>
        <sz val="11"/>
        <rFont val="楷体_GB2312"/>
        <family val="3"/>
        <charset val="134"/>
      </rPr>
      <t>是否通过符合性审查</t>
    </r>
    <phoneticPr fontId="3" type="noConversion"/>
  </si>
  <si>
    <r>
      <rPr>
        <b/>
        <sz val="11"/>
        <rFont val="楷体_GB2312"/>
        <family val="3"/>
        <charset val="134"/>
      </rPr>
      <t>汇总得分</t>
    </r>
    <phoneticPr fontId="3" type="noConversion"/>
  </si>
  <si>
    <t>评审结果（推荐中标候选人排名）</t>
    <phoneticPr fontId="3" type="noConversion"/>
  </si>
  <si>
    <t>通过</t>
    <phoneticPr fontId="2" type="noConversion"/>
  </si>
  <si>
    <r>
      <rPr>
        <sz val="11"/>
        <rFont val="楷体_GB2312"/>
        <family val="3"/>
        <charset val="134"/>
      </rPr>
      <t>第</t>
    </r>
    <r>
      <rPr>
        <sz val="11"/>
        <rFont val="Times New Roman"/>
        <family val="1"/>
      </rPr>
      <t>01</t>
    </r>
    <r>
      <rPr>
        <sz val="11"/>
        <rFont val="楷体_GB2312"/>
        <family val="3"/>
        <charset val="134"/>
      </rPr>
      <t>包</t>
    </r>
    <phoneticPr fontId="3" type="noConversion"/>
  </si>
  <si>
    <t>评审过程（共5名评委）</t>
    <phoneticPr fontId="3" type="noConversion"/>
  </si>
  <si>
    <t>（5位评审合计评均分）</t>
    <phoneticPr fontId="3" type="noConversion"/>
  </si>
  <si>
    <t>（4位评审合计评均分）</t>
    <phoneticPr fontId="3" type="noConversion"/>
  </si>
  <si>
    <t>节能、环境标志、无线局域网产品（1分）</t>
    <phoneticPr fontId="3" type="noConversion"/>
  </si>
  <si>
    <r>
      <rPr>
        <b/>
        <sz val="11"/>
        <rFont val="楷体_GB2312"/>
        <family val="3"/>
        <charset val="134"/>
      </rPr>
      <t>投标文件的规范性（</t>
    </r>
    <r>
      <rPr>
        <b/>
        <sz val="12"/>
        <rFont val="楷体_GB2312"/>
        <family val="3"/>
        <charset val="134"/>
      </rPr>
      <t>1</t>
    </r>
    <r>
      <rPr>
        <b/>
        <sz val="12"/>
        <rFont val="宋体"/>
        <family val="3"/>
        <charset val="134"/>
      </rPr>
      <t>分）</t>
    </r>
    <phoneticPr fontId="3" type="noConversion"/>
  </si>
  <si>
    <t>成都市妇女儿童中心医院高清手术示教采购项目目评审情况</t>
    <phoneticPr fontId="3" type="noConversion"/>
  </si>
  <si>
    <t>技术与服务要求（46.6分）</t>
    <phoneticPr fontId="3" type="noConversion"/>
  </si>
  <si>
    <r>
      <rPr>
        <b/>
        <sz val="11"/>
        <rFont val="楷体_GB2312"/>
        <family val="3"/>
        <charset val="134"/>
      </rPr>
      <t>报价（</t>
    </r>
    <r>
      <rPr>
        <b/>
        <sz val="12"/>
        <rFont val="Times New Roman"/>
        <family val="1"/>
      </rPr>
      <t>30</t>
    </r>
    <r>
      <rPr>
        <b/>
        <sz val="12"/>
        <rFont val="宋体"/>
        <family val="3"/>
        <charset val="134"/>
      </rPr>
      <t>分）</t>
    </r>
    <phoneticPr fontId="3" type="noConversion"/>
  </si>
  <si>
    <t>实施和培训方案（4分）</t>
    <phoneticPr fontId="2" type="noConversion"/>
  </si>
  <si>
    <t>售后服务（4分）</t>
    <phoneticPr fontId="2" type="noConversion"/>
  </si>
  <si>
    <t>业绩（3分）</t>
    <phoneticPr fontId="2" type="noConversion"/>
  </si>
  <si>
    <t>实力（9分）</t>
    <phoneticPr fontId="2" type="noConversion"/>
  </si>
  <si>
    <t>扶持不发达地区和少数民族地区（1.4）</t>
    <phoneticPr fontId="2" type="noConversion"/>
  </si>
  <si>
    <t>成都市爱科科技实业有限公司</t>
    <phoneticPr fontId="2" type="noConversion"/>
  </si>
  <si>
    <t>成都高锐信息技术有限公司</t>
    <phoneticPr fontId="2" type="noConversion"/>
  </si>
  <si>
    <t>四川汇语科技有限公司</t>
    <phoneticPr fontId="2" type="noConversion"/>
  </si>
  <si>
    <t>技术类（46.6分）</t>
    <phoneticPr fontId="3" type="noConversion"/>
  </si>
  <si>
    <t>价格类（30分）</t>
    <phoneticPr fontId="2" type="noConversion"/>
  </si>
  <si>
    <t>共同评分类（23.4分）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</si>
</sst>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4">
    <font>
      <sz val="11"/>
      <color theme="1"/>
      <name val="宋体"/>
      <family val="2"/>
      <scheme val="minor"/>
    </font>
    <font>
      <b/>
      <sz val="16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楷体_GB2312"/>
      <family val="3"/>
      <charset val="134"/>
    </font>
    <font>
      <sz val="11"/>
      <name val="Times New Roman"/>
      <family val="1"/>
    </font>
    <font>
      <b/>
      <sz val="11"/>
      <name val="楷体_GB2312"/>
      <family val="3"/>
      <charset val="134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宋体"/>
      <family val="3"/>
      <charset val="134"/>
    </font>
    <font>
      <b/>
      <sz val="12"/>
      <name val="楷体_GB2312"/>
      <family val="3"/>
      <charset val="134"/>
    </font>
    <font>
      <b/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1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zoomScaleNormal="100" workbookViewId="0">
      <selection activeCell="I6" sqref="I6"/>
    </sheetView>
  </sheetViews>
  <sheetFormatPr defaultRowHeight="13.5"/>
  <cols>
    <col min="1" max="1" width="7.625" customWidth="1"/>
    <col min="3" max="3" width="7" customWidth="1"/>
    <col min="4" max="4" width="7.5" customWidth="1"/>
    <col min="5" max="5" width="7.75" customWidth="1"/>
    <col min="6" max="6" width="8.25" customWidth="1"/>
    <col min="7" max="7" width="8.125" customWidth="1"/>
    <col min="8" max="8" width="7.75" customWidth="1"/>
    <col min="9" max="12" width="7.25" customWidth="1"/>
    <col min="13" max="13" width="9" customWidth="1"/>
    <col min="14" max="14" width="8.75" customWidth="1"/>
    <col min="15" max="15" width="6.625" customWidth="1"/>
    <col min="16" max="16" width="8.5" customWidth="1"/>
    <col min="17" max="18" width="7.5" customWidth="1"/>
  </cols>
  <sheetData>
    <row r="1" spans="1:18" ht="20.25">
      <c r="A1" s="8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15">
      <c r="A2" s="10" t="s">
        <v>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13.5" customHeight="1">
      <c r="A3" s="12" t="s">
        <v>0</v>
      </c>
      <c r="B3" s="12" t="s">
        <v>1</v>
      </c>
      <c r="C3" s="12" t="s">
        <v>2</v>
      </c>
      <c r="D3" s="12" t="s">
        <v>3</v>
      </c>
      <c r="E3" s="27" t="s">
        <v>25</v>
      </c>
      <c r="F3" s="28"/>
      <c r="G3" s="10" t="s">
        <v>24</v>
      </c>
      <c r="H3" s="11"/>
      <c r="I3" s="21" t="s">
        <v>26</v>
      </c>
      <c r="J3" s="22"/>
      <c r="K3" s="22"/>
      <c r="L3" s="22"/>
      <c r="M3" s="22"/>
      <c r="N3" s="22"/>
      <c r="O3" s="22"/>
      <c r="P3" s="23"/>
      <c r="Q3" s="16" t="s">
        <v>4</v>
      </c>
      <c r="R3" s="17" t="s">
        <v>5</v>
      </c>
    </row>
    <row r="4" spans="1:18" ht="13.5" customHeight="1">
      <c r="A4" s="13"/>
      <c r="B4" s="13"/>
      <c r="C4" s="13"/>
      <c r="D4" s="13"/>
      <c r="E4" s="29"/>
      <c r="F4" s="30"/>
      <c r="G4" s="11"/>
      <c r="H4" s="11"/>
      <c r="I4" s="24"/>
      <c r="J4" s="25"/>
      <c r="K4" s="25"/>
      <c r="L4" s="25"/>
      <c r="M4" s="25"/>
      <c r="N4" s="25"/>
      <c r="O4" s="25"/>
      <c r="P4" s="26"/>
      <c r="Q4" s="16"/>
      <c r="R4" s="18"/>
    </row>
    <row r="5" spans="1:18" ht="82.5">
      <c r="A5" s="14"/>
      <c r="B5" s="14"/>
      <c r="C5" s="14"/>
      <c r="D5" s="15"/>
      <c r="E5" s="6" t="s">
        <v>15</v>
      </c>
      <c r="F5" s="2" t="s">
        <v>9</v>
      </c>
      <c r="G5" s="2" t="s">
        <v>14</v>
      </c>
      <c r="H5" s="2" t="s">
        <v>10</v>
      </c>
      <c r="I5" s="20" t="s">
        <v>16</v>
      </c>
      <c r="J5" s="20" t="s">
        <v>17</v>
      </c>
      <c r="K5" s="20" t="s">
        <v>18</v>
      </c>
      <c r="L5" s="20" t="s">
        <v>19</v>
      </c>
      <c r="M5" s="2" t="s">
        <v>11</v>
      </c>
      <c r="N5" s="2" t="s">
        <v>20</v>
      </c>
      <c r="O5" s="5" t="s">
        <v>12</v>
      </c>
      <c r="P5" s="2" t="s">
        <v>9</v>
      </c>
      <c r="Q5" s="16"/>
      <c r="R5" s="19"/>
    </row>
    <row r="6" spans="1:18" ht="87" customHeight="1">
      <c r="A6" s="7" t="s">
        <v>7</v>
      </c>
      <c r="B6" s="1" t="s">
        <v>21</v>
      </c>
      <c r="C6" s="1" t="s">
        <v>6</v>
      </c>
      <c r="D6" s="1" t="s">
        <v>6</v>
      </c>
      <c r="E6" s="3">
        <v>150</v>
      </c>
      <c r="F6" s="3">
        <f>E6/5</f>
        <v>30</v>
      </c>
      <c r="G6" s="3">
        <v>186.4</v>
      </c>
      <c r="H6" s="3">
        <f>G6/4</f>
        <v>46.6</v>
      </c>
      <c r="I6" s="3">
        <v>16.5</v>
      </c>
      <c r="J6" s="3">
        <v>18</v>
      </c>
      <c r="K6" s="3">
        <v>15</v>
      </c>
      <c r="L6" s="3">
        <v>40</v>
      </c>
      <c r="M6" s="3">
        <v>2.5</v>
      </c>
      <c r="N6" s="3">
        <v>0</v>
      </c>
      <c r="O6" s="3">
        <v>5</v>
      </c>
      <c r="P6" s="3">
        <f>SUM(I6:O6)/5</f>
        <v>19.399999999999999</v>
      </c>
      <c r="Q6" s="3">
        <f>F6+H6+P6</f>
        <v>96</v>
      </c>
      <c r="R6" s="4">
        <v>1</v>
      </c>
    </row>
    <row r="7" spans="1:18" ht="71.25" customHeight="1">
      <c r="A7" s="7"/>
      <c r="B7" s="1" t="s">
        <v>22</v>
      </c>
      <c r="C7" s="1" t="s">
        <v>6</v>
      </c>
      <c r="D7" s="1" t="s">
        <v>6</v>
      </c>
      <c r="E7" s="3">
        <v>149.19999999999999</v>
      </c>
      <c r="F7" s="3">
        <f t="shared" ref="F7:F8" si="0">E7/5</f>
        <v>29.839999999999996</v>
      </c>
      <c r="G7" s="3">
        <v>67.599999999999994</v>
      </c>
      <c r="H7" s="3">
        <f t="shared" ref="H7:H8" si="1">G7/4</f>
        <v>16.899999999999999</v>
      </c>
      <c r="I7" s="3">
        <v>16</v>
      </c>
      <c r="J7" s="3">
        <v>17.5</v>
      </c>
      <c r="K7" s="3">
        <v>5</v>
      </c>
      <c r="L7" s="3">
        <v>0</v>
      </c>
      <c r="M7" s="3">
        <v>2.5</v>
      </c>
      <c r="N7" s="3">
        <v>0</v>
      </c>
      <c r="O7" s="3">
        <v>5</v>
      </c>
      <c r="P7" s="3">
        <f>SUM(I7:O7)/5</f>
        <v>9.1999999999999993</v>
      </c>
      <c r="Q7" s="3">
        <f t="shared" ref="Q7:Q8" si="2">F7+H7+P7</f>
        <v>55.94</v>
      </c>
      <c r="R7" s="4">
        <v>2</v>
      </c>
    </row>
    <row r="8" spans="1:18" ht="71.25" customHeight="1">
      <c r="A8" s="7"/>
      <c r="B8" s="1" t="s">
        <v>23</v>
      </c>
      <c r="C8" s="1" t="s">
        <v>6</v>
      </c>
      <c r="D8" s="1" t="s">
        <v>6</v>
      </c>
      <c r="E8" s="3">
        <v>149</v>
      </c>
      <c r="F8" s="3">
        <f t="shared" si="0"/>
        <v>29.8</v>
      </c>
      <c r="G8" s="3">
        <v>54.4</v>
      </c>
      <c r="H8" s="3">
        <f t="shared" si="1"/>
        <v>13.6</v>
      </c>
      <c r="I8" s="3">
        <v>16</v>
      </c>
      <c r="J8" s="3">
        <v>17</v>
      </c>
      <c r="K8" s="3">
        <v>5</v>
      </c>
      <c r="L8" s="3">
        <v>0</v>
      </c>
      <c r="M8" s="3">
        <v>2.5</v>
      </c>
      <c r="N8" s="3">
        <v>0</v>
      </c>
      <c r="O8" s="3">
        <v>5</v>
      </c>
      <c r="P8" s="3">
        <f>SUM(I8:O8)/5</f>
        <v>9.1</v>
      </c>
      <c r="Q8" s="3">
        <f t="shared" si="2"/>
        <v>52.5</v>
      </c>
      <c r="R8" s="4">
        <v>3</v>
      </c>
    </row>
  </sheetData>
  <mergeCells count="12">
    <mergeCell ref="A6:A8"/>
    <mergeCell ref="A1:R1"/>
    <mergeCell ref="A2:R2"/>
    <mergeCell ref="A3:A5"/>
    <mergeCell ref="B3:B5"/>
    <mergeCell ref="C3:C5"/>
    <mergeCell ref="D3:D5"/>
    <mergeCell ref="G3:H4"/>
    <mergeCell ref="Q3:Q5"/>
    <mergeCell ref="R3:R5"/>
    <mergeCell ref="I3:P4"/>
    <mergeCell ref="E3:F4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评审情况01包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2021-06-04T02:36:51Z</dcterms:modified>
</cp:coreProperties>
</file>