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645" windowWidth="14805" windowHeight="7470"/>
  </bookViews>
  <sheets>
    <sheet name="评审情况01包" sheetId="22" r:id="rId1"/>
  </sheets>
  <calcPr calcId="144525"/>
</workbook>
</file>

<file path=xl/calcChain.xml><?xml version="1.0" encoding="utf-8"?>
<calcChain xmlns="http://schemas.openxmlformats.org/spreadsheetml/2006/main">
  <c r="M6" i="22" l="1"/>
  <c r="G7" i="22"/>
  <c r="G8" i="22"/>
  <c r="G6" i="22"/>
  <c r="I7" i="22" l="1"/>
  <c r="I8" i="22"/>
  <c r="I6" i="22"/>
  <c r="M7" i="22" l="1"/>
  <c r="N7" i="22" s="1"/>
  <c r="M8" i="22"/>
  <c r="N8" i="22" s="1"/>
  <c r="N6" i="22"/>
</calcChain>
</file>

<file path=xl/sharedStrings.xml><?xml version="1.0" encoding="utf-8"?>
<sst xmlns="http://schemas.openxmlformats.org/spreadsheetml/2006/main" count="30" uniqueCount="24">
  <si>
    <r>
      <rPr>
        <sz val="11"/>
        <rFont val="楷体_GB2312"/>
        <family val="3"/>
        <charset val="134"/>
      </rPr>
      <t>包号</t>
    </r>
    <phoneticPr fontId="3" type="noConversion"/>
  </si>
  <si>
    <r>
      <rPr>
        <sz val="11"/>
        <rFont val="楷体_GB2312"/>
        <family val="3"/>
        <charset val="134"/>
      </rPr>
      <t>供应商名称</t>
    </r>
  </si>
  <si>
    <r>
      <rPr>
        <sz val="11"/>
        <rFont val="楷体_GB2312"/>
        <family val="3"/>
        <charset val="134"/>
      </rPr>
      <t>是否通过资格性审查</t>
    </r>
    <phoneticPr fontId="3" type="noConversion"/>
  </si>
  <si>
    <r>
      <rPr>
        <sz val="11"/>
        <rFont val="楷体_GB2312"/>
        <family val="3"/>
        <charset val="134"/>
      </rPr>
      <t>是否通过符合性审查</t>
    </r>
    <phoneticPr fontId="3" type="noConversion"/>
  </si>
  <si>
    <r>
      <rPr>
        <b/>
        <sz val="11"/>
        <rFont val="楷体_GB2312"/>
        <family val="3"/>
        <charset val="134"/>
      </rPr>
      <t>汇总得分</t>
    </r>
    <phoneticPr fontId="3" type="noConversion"/>
  </si>
  <si>
    <t>评审结果（推荐中标候选人排名）</t>
    <phoneticPr fontId="3" type="noConversion"/>
  </si>
  <si>
    <t>通过</t>
    <phoneticPr fontId="2" type="noConversion"/>
  </si>
  <si>
    <r>
      <rPr>
        <b/>
        <sz val="11"/>
        <rFont val="楷体_GB2312"/>
        <family val="3"/>
        <charset val="134"/>
      </rPr>
      <t>报价（</t>
    </r>
    <r>
      <rPr>
        <b/>
        <sz val="12"/>
        <rFont val="Times New Roman"/>
        <family val="1"/>
      </rPr>
      <t>30</t>
    </r>
    <r>
      <rPr>
        <b/>
        <sz val="12"/>
        <rFont val="宋体"/>
        <family val="3"/>
        <charset val="134"/>
      </rPr>
      <t>分）</t>
    </r>
    <phoneticPr fontId="3" type="noConversion"/>
  </si>
  <si>
    <r>
      <rPr>
        <sz val="11"/>
        <rFont val="楷体_GB2312"/>
        <family val="3"/>
        <charset val="134"/>
      </rPr>
      <t>第</t>
    </r>
    <r>
      <rPr>
        <sz val="11"/>
        <rFont val="Times New Roman"/>
        <family val="1"/>
      </rPr>
      <t>01</t>
    </r>
    <r>
      <rPr>
        <sz val="11"/>
        <rFont val="楷体_GB2312"/>
        <family val="3"/>
        <charset val="134"/>
      </rPr>
      <t>包</t>
    </r>
    <phoneticPr fontId="3" type="noConversion"/>
  </si>
  <si>
    <t>评审过程（共5名评委）</t>
    <phoneticPr fontId="3" type="noConversion"/>
  </si>
  <si>
    <t>（5位评审合计评均分）</t>
    <phoneticPr fontId="3" type="noConversion"/>
  </si>
  <si>
    <t>（4位评审合计评均分）</t>
    <phoneticPr fontId="3" type="noConversion"/>
  </si>
  <si>
    <t>价格类（30分）</t>
    <phoneticPr fontId="2" type="noConversion"/>
  </si>
  <si>
    <t>成都市妇女儿童中心医院生理驱动高级模拟人等医疗设备采购项目评审情况</t>
    <phoneticPr fontId="3" type="noConversion"/>
  </si>
  <si>
    <t>业绩（6分）</t>
    <phoneticPr fontId="2" type="noConversion"/>
  </si>
  <si>
    <t>节能、环境标志、无线局域网产品（1.15分）</t>
    <phoneticPr fontId="3" type="noConversion"/>
  </si>
  <si>
    <t>四川中科佳诚科技有限公司</t>
    <phoneticPr fontId="2" type="noConversion"/>
  </si>
  <si>
    <t>四川康益医疗器械有限公司</t>
    <phoneticPr fontId="2" type="noConversion"/>
  </si>
  <si>
    <t>四川省华屹生物工程有限公司</t>
    <phoneticPr fontId="2" type="noConversion"/>
  </si>
  <si>
    <t>技术要求（48.85分）</t>
    <phoneticPr fontId="3" type="noConversion"/>
  </si>
  <si>
    <t>演示（10分）</t>
    <phoneticPr fontId="2" type="noConversion"/>
  </si>
  <si>
    <t>技术类（58.85分）</t>
    <phoneticPr fontId="3" type="noConversion"/>
  </si>
  <si>
    <t>商务要求（4分）</t>
    <phoneticPr fontId="2" type="noConversion"/>
  </si>
  <si>
    <t>共同类（11.15分）</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</si>
</sst>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13">
    <font>
      <sz val="11"/>
      <color theme="1"/>
      <name val="宋体"/>
      <family val="2"/>
      <scheme val="minor"/>
    </font>
    <font>
      <b/>
      <sz val="16"/>
      <name val="黑体"/>
      <family val="3"/>
      <charset val="134"/>
    </font>
    <font>
      <sz val="9"/>
      <name val="宋体"/>
      <family val="3"/>
      <charset val="134"/>
      <scheme val="minor"/>
    </font>
    <font>
      <sz val="9"/>
      <name val="宋体"/>
      <family val="3"/>
      <charset val="134"/>
    </font>
    <font>
      <sz val="11"/>
      <name val="楷体_GB2312"/>
      <family val="3"/>
      <charset val="134"/>
    </font>
    <font>
      <sz val="11"/>
      <name val="Times New Roman"/>
      <family val="1"/>
    </font>
    <font>
      <b/>
      <sz val="11"/>
      <name val="楷体_GB2312"/>
      <family val="3"/>
      <charset val="134"/>
    </font>
    <font>
      <b/>
      <sz val="12"/>
      <name val="Times New Roman"/>
      <family val="1"/>
    </font>
    <font>
      <b/>
      <sz val="12"/>
      <name val="宋体"/>
      <family val="3"/>
      <charset val="134"/>
    </font>
    <font>
      <b/>
      <sz val="11"/>
      <name val="Times New Roman"/>
      <family val="1"/>
    </font>
    <font>
      <b/>
      <sz val="16"/>
      <name val="Times New Roman"/>
      <family val="1"/>
    </font>
    <font>
      <sz val="11"/>
      <name val="宋体"/>
      <family val="3"/>
      <charset val="134"/>
    </font>
    <font>
      <b/>
      <sz val="11"/>
      <name val="宋体"/>
      <family val="3"/>
      <charset val="134"/>
    </font>
  </fonts>
  <fills count="3">
    <fill>
      <patternFill patternType="none"/>
    </fill>
    <fill>
      <patternFill patternType="gray125"/>
    </fill>
    <fill>
      <patternFill patternType="solid">
        <fgColor theme="6"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s>
  <cellStyleXfs count="1">
    <xf numFmtId="0" fontId="0" fillId="0" borderId="0"/>
  </cellStyleXfs>
  <cellXfs count="24">
    <xf numFmtId="0" fontId="0" fillId="0" borderId="0" xfId="0"/>
    <xf numFmtId="0" fontId="11" fillId="2"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176" fontId="5"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1"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1" xfId="0" applyFont="1" applyFill="1" applyBorder="1" applyAlignment="1">
      <alignment horizontal="center" vertical="center"/>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zoomScaleNormal="100" workbookViewId="0">
      <selection activeCell="K6" sqref="K6"/>
    </sheetView>
  </sheetViews>
  <sheetFormatPr defaultRowHeight="13.5"/>
  <cols>
    <col min="1" max="1" width="7.625" customWidth="1"/>
    <col min="2" max="2" width="16.75" customWidth="1"/>
    <col min="3" max="3" width="7" customWidth="1"/>
    <col min="4" max="4" width="7.5" customWidth="1"/>
    <col min="5" max="13" width="9.875" customWidth="1"/>
    <col min="14" max="14" width="10.5" customWidth="1"/>
    <col min="15" max="15" width="12.5" customWidth="1"/>
  </cols>
  <sheetData>
    <row r="1" spans="1:15" ht="21" customHeight="1">
      <c r="A1" s="8" t="s">
        <v>13</v>
      </c>
      <c r="B1" s="9"/>
      <c r="C1" s="9"/>
      <c r="D1" s="9"/>
      <c r="E1" s="9"/>
      <c r="F1" s="9"/>
      <c r="G1" s="9"/>
      <c r="H1" s="9"/>
      <c r="I1" s="9"/>
      <c r="J1" s="9"/>
      <c r="K1" s="9"/>
      <c r="L1" s="9"/>
      <c r="M1" s="9"/>
      <c r="N1" s="9"/>
      <c r="O1" s="9"/>
    </row>
    <row r="2" spans="1:15" ht="22.5" customHeight="1">
      <c r="A2" s="10" t="s">
        <v>9</v>
      </c>
      <c r="B2" s="11"/>
      <c r="C2" s="11"/>
      <c r="D2" s="11"/>
      <c r="E2" s="11"/>
      <c r="F2" s="11"/>
      <c r="G2" s="11"/>
      <c r="H2" s="11"/>
      <c r="I2" s="11"/>
      <c r="J2" s="11"/>
      <c r="K2" s="11"/>
      <c r="L2" s="11"/>
      <c r="M2" s="11"/>
      <c r="N2" s="11"/>
      <c r="O2" s="11"/>
    </row>
    <row r="3" spans="1:15" ht="13.5" customHeight="1">
      <c r="A3" s="12" t="s">
        <v>0</v>
      </c>
      <c r="B3" s="12" t="s">
        <v>1</v>
      </c>
      <c r="C3" s="12" t="s">
        <v>2</v>
      </c>
      <c r="D3" s="12" t="s">
        <v>3</v>
      </c>
      <c r="E3" s="10" t="s">
        <v>21</v>
      </c>
      <c r="F3" s="10"/>
      <c r="G3" s="11"/>
      <c r="H3" s="20" t="s">
        <v>12</v>
      </c>
      <c r="I3" s="21"/>
      <c r="J3" s="10" t="s">
        <v>23</v>
      </c>
      <c r="K3" s="10"/>
      <c r="L3" s="11"/>
      <c r="M3" s="11"/>
      <c r="N3" s="16" t="s">
        <v>4</v>
      </c>
      <c r="O3" s="17" t="s">
        <v>5</v>
      </c>
    </row>
    <row r="4" spans="1:15" ht="13.5" customHeight="1">
      <c r="A4" s="13"/>
      <c r="B4" s="13"/>
      <c r="C4" s="13"/>
      <c r="D4" s="13"/>
      <c r="E4" s="11"/>
      <c r="F4" s="11"/>
      <c r="G4" s="11"/>
      <c r="H4" s="22"/>
      <c r="I4" s="23"/>
      <c r="J4" s="11"/>
      <c r="K4" s="11"/>
      <c r="L4" s="11"/>
      <c r="M4" s="11"/>
      <c r="N4" s="16"/>
      <c r="O4" s="18"/>
    </row>
    <row r="5" spans="1:15" ht="81">
      <c r="A5" s="14"/>
      <c r="B5" s="14"/>
      <c r="C5" s="14"/>
      <c r="D5" s="15"/>
      <c r="E5" s="2" t="s">
        <v>19</v>
      </c>
      <c r="F5" s="2" t="s">
        <v>20</v>
      </c>
      <c r="G5" s="2" t="s">
        <v>11</v>
      </c>
      <c r="H5" s="5" t="s">
        <v>7</v>
      </c>
      <c r="I5" s="2" t="s">
        <v>10</v>
      </c>
      <c r="J5" s="6" t="s">
        <v>22</v>
      </c>
      <c r="K5" s="6" t="s">
        <v>14</v>
      </c>
      <c r="L5" s="2" t="s">
        <v>15</v>
      </c>
      <c r="M5" s="2" t="s">
        <v>10</v>
      </c>
      <c r="N5" s="16"/>
      <c r="O5" s="19"/>
    </row>
    <row r="6" spans="1:15" ht="51" customHeight="1">
      <c r="A6" s="7" t="s">
        <v>8</v>
      </c>
      <c r="B6" s="1" t="s">
        <v>16</v>
      </c>
      <c r="C6" s="1" t="s">
        <v>6</v>
      </c>
      <c r="D6" s="1" t="s">
        <v>6</v>
      </c>
      <c r="E6" s="3">
        <v>195.4</v>
      </c>
      <c r="F6" s="3">
        <v>0</v>
      </c>
      <c r="G6" s="3">
        <f>F6+E6/4</f>
        <v>48.85</v>
      </c>
      <c r="H6" s="3">
        <v>146.80000000000001</v>
      </c>
      <c r="I6" s="3">
        <f>H6/5</f>
        <v>29.360000000000003</v>
      </c>
      <c r="J6" s="3">
        <v>20</v>
      </c>
      <c r="K6" s="3">
        <v>0</v>
      </c>
      <c r="L6" s="3">
        <v>5.75</v>
      </c>
      <c r="M6" s="3">
        <f>SUM(J6:L6)/5</f>
        <v>5.15</v>
      </c>
      <c r="N6" s="3">
        <f>G6+I6+M6</f>
        <v>83.360000000000014</v>
      </c>
      <c r="O6" s="4">
        <v>3</v>
      </c>
    </row>
    <row r="7" spans="1:15" ht="51" customHeight="1">
      <c r="A7" s="7"/>
      <c r="B7" s="1" t="s">
        <v>17</v>
      </c>
      <c r="C7" s="1" t="s">
        <v>6</v>
      </c>
      <c r="D7" s="1" t="s">
        <v>6</v>
      </c>
      <c r="E7" s="3">
        <v>195.4</v>
      </c>
      <c r="F7" s="3">
        <v>40</v>
      </c>
      <c r="G7" s="3">
        <f>(F7+E7)/4</f>
        <v>58.85</v>
      </c>
      <c r="H7" s="3">
        <v>150</v>
      </c>
      <c r="I7" s="3">
        <f t="shared" ref="I7:I8" si="0">H7/5</f>
        <v>30</v>
      </c>
      <c r="J7" s="3">
        <v>20</v>
      </c>
      <c r="K7" s="3">
        <v>30</v>
      </c>
      <c r="L7" s="3">
        <v>5.75</v>
      </c>
      <c r="M7" s="3">
        <f>SUM(J7:L7)/5</f>
        <v>11.15</v>
      </c>
      <c r="N7" s="3">
        <f t="shared" ref="N7:N8" si="1">G7+I7+M7</f>
        <v>100</v>
      </c>
      <c r="O7" s="4">
        <v>1</v>
      </c>
    </row>
    <row r="8" spans="1:15" ht="51" customHeight="1">
      <c r="A8" s="7"/>
      <c r="B8" s="1" t="s">
        <v>18</v>
      </c>
      <c r="C8" s="1" t="s">
        <v>6</v>
      </c>
      <c r="D8" s="1" t="s">
        <v>6</v>
      </c>
      <c r="E8" s="3">
        <v>195.4</v>
      </c>
      <c r="F8" s="3">
        <v>0</v>
      </c>
      <c r="G8" s="3">
        <f t="shared" ref="G7:G8" si="2">F8+E8/4</f>
        <v>48.85</v>
      </c>
      <c r="H8" s="3">
        <v>147.1</v>
      </c>
      <c r="I8" s="3">
        <f t="shared" si="0"/>
        <v>29.419999999999998</v>
      </c>
      <c r="J8" s="3">
        <v>20</v>
      </c>
      <c r="K8" s="3">
        <v>0</v>
      </c>
      <c r="L8" s="3">
        <v>5.75</v>
      </c>
      <c r="M8" s="3">
        <f>SUM(J8:L8)/5</f>
        <v>5.15</v>
      </c>
      <c r="N8" s="3">
        <f t="shared" si="1"/>
        <v>83.42</v>
      </c>
      <c r="O8" s="4">
        <v>2</v>
      </c>
    </row>
  </sheetData>
  <mergeCells count="12">
    <mergeCell ref="A6:A8"/>
    <mergeCell ref="A1:O1"/>
    <mergeCell ref="A2:O2"/>
    <mergeCell ref="A3:A5"/>
    <mergeCell ref="B3:B5"/>
    <mergeCell ref="C3:C5"/>
    <mergeCell ref="D3:D5"/>
    <mergeCell ref="E3:G4"/>
    <mergeCell ref="J3:M4"/>
    <mergeCell ref="N3:N5"/>
    <mergeCell ref="O3:O5"/>
    <mergeCell ref="H3:I4"/>
  </mergeCells>
  <phoneticPr fontId="2" type="noConversion"/>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评审情况01包</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2021-11-11T02:53:08Z</dcterms:modified>
</cp:coreProperties>
</file>