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15" windowWidth="14805" windowHeight="7500"/>
  </bookViews>
  <sheets>
    <sheet name="评审情况01包" sheetId="22" r:id="rId1"/>
  </sheets>
  <calcPr calcId="144525"/>
</workbook>
</file>

<file path=xl/calcChain.xml><?xml version="1.0" encoding="utf-8"?>
<calcChain xmlns="http://schemas.openxmlformats.org/spreadsheetml/2006/main">
  <c r="L7" i="22" l="1"/>
  <c r="L8" i="22"/>
  <c r="L6" i="22"/>
  <c r="H7" i="22"/>
  <c r="H8" i="22"/>
  <c r="H6" i="22"/>
  <c r="K7" i="22" l="1"/>
  <c r="K8" i="22"/>
  <c r="K6" i="22"/>
  <c r="F7" i="22"/>
  <c r="F8" i="22"/>
  <c r="F6" i="22"/>
</calcChain>
</file>

<file path=xl/sharedStrings.xml><?xml version="1.0" encoding="utf-8"?>
<sst xmlns="http://schemas.openxmlformats.org/spreadsheetml/2006/main" count="28" uniqueCount="22">
  <si>
    <r>
      <rPr>
        <sz val="11"/>
        <rFont val="楷体_GB2312"/>
        <family val="3"/>
        <charset val="134"/>
      </rPr>
      <t>包号</t>
    </r>
    <phoneticPr fontId="3" type="noConversion"/>
  </si>
  <si>
    <r>
      <rPr>
        <sz val="11"/>
        <rFont val="楷体_GB2312"/>
        <family val="3"/>
        <charset val="134"/>
      </rPr>
      <t>供应商名称</t>
    </r>
  </si>
  <si>
    <r>
      <rPr>
        <sz val="11"/>
        <rFont val="楷体_GB2312"/>
        <family val="3"/>
        <charset val="134"/>
      </rPr>
      <t>是否通过资格性审查</t>
    </r>
    <phoneticPr fontId="3" type="noConversion"/>
  </si>
  <si>
    <r>
      <rPr>
        <sz val="11"/>
        <rFont val="楷体_GB2312"/>
        <family val="3"/>
        <charset val="134"/>
      </rPr>
      <t>是否通过符合性审查</t>
    </r>
    <phoneticPr fontId="3" type="noConversion"/>
  </si>
  <si>
    <r>
      <rPr>
        <b/>
        <sz val="11"/>
        <rFont val="楷体_GB2312"/>
        <family val="3"/>
        <charset val="134"/>
      </rPr>
      <t>汇总得分</t>
    </r>
    <phoneticPr fontId="3" type="noConversion"/>
  </si>
  <si>
    <t>评审结果（推荐中标候选人排名）</t>
    <phoneticPr fontId="3" type="noConversion"/>
  </si>
  <si>
    <t>通过</t>
    <phoneticPr fontId="2" type="noConversion"/>
  </si>
  <si>
    <r>
      <rPr>
        <b/>
        <sz val="11"/>
        <rFont val="楷体_GB2312"/>
        <family val="3"/>
        <charset val="134"/>
      </rPr>
      <t>报价（</t>
    </r>
    <r>
      <rPr>
        <b/>
        <sz val="12"/>
        <rFont val="Times New Roman"/>
        <family val="1"/>
      </rPr>
      <t>30</t>
    </r>
    <r>
      <rPr>
        <b/>
        <sz val="12"/>
        <rFont val="宋体"/>
        <family val="3"/>
        <charset val="134"/>
      </rPr>
      <t>分）</t>
    </r>
    <phoneticPr fontId="3" type="noConversion"/>
  </si>
  <si>
    <r>
      <rPr>
        <sz val="11"/>
        <rFont val="楷体_GB2312"/>
        <family val="3"/>
        <charset val="134"/>
      </rPr>
      <t>第</t>
    </r>
    <r>
      <rPr>
        <sz val="11"/>
        <rFont val="Times New Roman"/>
        <family val="1"/>
      </rPr>
      <t>01</t>
    </r>
    <r>
      <rPr>
        <sz val="11"/>
        <rFont val="楷体_GB2312"/>
        <family val="3"/>
        <charset val="134"/>
      </rPr>
      <t>包</t>
    </r>
    <phoneticPr fontId="3" type="noConversion"/>
  </si>
  <si>
    <t>评审过程（共5名评委）</t>
    <phoneticPr fontId="3" type="noConversion"/>
  </si>
  <si>
    <t>（5位评审合计评均分）</t>
    <phoneticPr fontId="3" type="noConversion"/>
  </si>
  <si>
    <t>成都市妇女儿童中心医院牙科综合治疗机、无痛口腔推麻仪采购项目评审情况</t>
    <phoneticPr fontId="3" type="noConversion"/>
  </si>
  <si>
    <t>技术类（58.4分）</t>
    <phoneticPr fontId="3" type="noConversion"/>
  </si>
  <si>
    <t>江西优垦贸易有限公司</t>
    <phoneticPr fontId="2" type="noConversion"/>
  </si>
  <si>
    <t>桐庐弘佳医疗器械有限公司</t>
    <phoneticPr fontId="2" type="noConversion"/>
  </si>
  <si>
    <t>成都璞润医疗科技有限公司</t>
    <phoneticPr fontId="2" type="noConversion"/>
  </si>
  <si>
    <t>（4位评审合计评均分）</t>
    <phoneticPr fontId="3" type="noConversion"/>
  </si>
  <si>
    <t>技术要求（58.4分）</t>
    <phoneticPr fontId="3" type="noConversion"/>
  </si>
  <si>
    <t>商务要求（9.4分）</t>
    <phoneticPr fontId="2" type="noConversion"/>
  </si>
  <si>
    <t>节能、环境标志、无线局域网产品（2.2分）</t>
    <phoneticPr fontId="3" type="noConversion"/>
  </si>
  <si>
    <t>价格类（30分）</t>
    <phoneticPr fontId="2" type="noConversion"/>
  </si>
  <si>
    <t>共同类（11.6分）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</si>
</sst>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宋体"/>
      <family val="2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11"/>
      <name val="Times New Roman"/>
      <family val="1"/>
    </font>
    <font>
      <b/>
      <sz val="11"/>
      <name val="楷体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M6" sqref="M6"/>
    </sheetView>
  </sheetViews>
  <sheetFormatPr defaultRowHeight="13.5"/>
  <cols>
    <col min="1" max="1" width="7.625" customWidth="1"/>
    <col min="2" max="2" width="16.75" customWidth="1"/>
    <col min="3" max="3" width="7" customWidth="1"/>
    <col min="4" max="4" width="7.5" customWidth="1"/>
    <col min="5" max="11" width="9.875" customWidth="1"/>
    <col min="12" max="12" width="10.5" customWidth="1"/>
    <col min="13" max="13" width="12.5" customWidth="1"/>
  </cols>
  <sheetData>
    <row r="1" spans="1:13" ht="21" customHeight="1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2.5" customHeight="1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3.5" customHeight="1">
      <c r="A3" s="11" t="s">
        <v>0</v>
      </c>
      <c r="B3" s="11" t="s">
        <v>1</v>
      </c>
      <c r="C3" s="11" t="s">
        <v>2</v>
      </c>
      <c r="D3" s="11" t="s">
        <v>3</v>
      </c>
      <c r="E3" s="9" t="s">
        <v>12</v>
      </c>
      <c r="F3" s="10"/>
      <c r="G3" s="23" t="s">
        <v>20</v>
      </c>
      <c r="H3" s="20"/>
      <c r="I3" s="9" t="s">
        <v>21</v>
      </c>
      <c r="J3" s="10"/>
      <c r="K3" s="10"/>
      <c r="L3" s="15" t="s">
        <v>4</v>
      </c>
      <c r="M3" s="16" t="s">
        <v>5</v>
      </c>
    </row>
    <row r="4" spans="1:13" ht="13.5" customHeight="1">
      <c r="A4" s="12"/>
      <c r="B4" s="12"/>
      <c r="C4" s="12"/>
      <c r="D4" s="12"/>
      <c r="E4" s="10"/>
      <c r="F4" s="10"/>
      <c r="G4" s="21"/>
      <c r="H4" s="22"/>
      <c r="I4" s="10"/>
      <c r="J4" s="10"/>
      <c r="K4" s="10"/>
      <c r="L4" s="15"/>
      <c r="M4" s="17"/>
    </row>
    <row r="5" spans="1:13" ht="94.5">
      <c r="A5" s="13"/>
      <c r="B5" s="13"/>
      <c r="C5" s="13"/>
      <c r="D5" s="14"/>
      <c r="E5" s="2" t="s">
        <v>17</v>
      </c>
      <c r="F5" s="2" t="s">
        <v>16</v>
      </c>
      <c r="G5" s="5" t="s">
        <v>7</v>
      </c>
      <c r="H5" s="2" t="s">
        <v>10</v>
      </c>
      <c r="I5" s="19" t="s">
        <v>18</v>
      </c>
      <c r="J5" s="2" t="s">
        <v>19</v>
      </c>
      <c r="K5" s="2" t="s">
        <v>10</v>
      </c>
      <c r="L5" s="15"/>
      <c r="M5" s="18"/>
    </row>
    <row r="6" spans="1:13" ht="51" customHeight="1">
      <c r="A6" s="6" t="s">
        <v>8</v>
      </c>
      <c r="B6" s="1" t="s">
        <v>13</v>
      </c>
      <c r="C6" s="1" t="s">
        <v>6</v>
      </c>
      <c r="D6" s="1" t="s">
        <v>6</v>
      </c>
      <c r="E6" s="3">
        <v>134.4</v>
      </c>
      <c r="F6" s="3">
        <f>E6/4</f>
        <v>33.6</v>
      </c>
      <c r="G6" s="3">
        <v>148.1</v>
      </c>
      <c r="H6" s="3">
        <f>G6/5</f>
        <v>29.619999999999997</v>
      </c>
      <c r="I6" s="3">
        <v>47</v>
      </c>
      <c r="J6" s="3">
        <v>0</v>
      </c>
      <c r="K6" s="3">
        <f>SUM(I6:J6)/5</f>
        <v>9.4</v>
      </c>
      <c r="L6" s="3">
        <f>F6+H6+K6</f>
        <v>72.62</v>
      </c>
      <c r="M6" s="4">
        <v>3</v>
      </c>
    </row>
    <row r="7" spans="1:13" ht="51" customHeight="1">
      <c r="A7" s="6"/>
      <c r="B7" s="1" t="s">
        <v>14</v>
      </c>
      <c r="C7" s="1" t="s">
        <v>6</v>
      </c>
      <c r="D7" s="1" t="s">
        <v>6</v>
      </c>
      <c r="E7" s="3">
        <v>217.6</v>
      </c>
      <c r="F7" s="3">
        <f t="shared" ref="F7:F8" si="0">E7/4</f>
        <v>54.4</v>
      </c>
      <c r="G7" s="3">
        <v>143.19999999999999</v>
      </c>
      <c r="H7" s="3">
        <f t="shared" ref="H7:H8" si="1">G7/5</f>
        <v>28.639999999999997</v>
      </c>
      <c r="I7" s="3">
        <v>47</v>
      </c>
      <c r="J7" s="3">
        <v>0</v>
      </c>
      <c r="K7" s="3">
        <f>SUM(I7:J7)/5</f>
        <v>9.4</v>
      </c>
      <c r="L7" s="3">
        <f t="shared" ref="L7:L8" si="2">F7+H7+K7</f>
        <v>92.44</v>
      </c>
      <c r="M7" s="4">
        <v>2</v>
      </c>
    </row>
    <row r="8" spans="1:13" ht="51" customHeight="1">
      <c r="A8" s="6"/>
      <c r="B8" s="1" t="s">
        <v>15</v>
      </c>
      <c r="C8" s="1" t="s">
        <v>6</v>
      </c>
      <c r="D8" s="1" t="s">
        <v>6</v>
      </c>
      <c r="E8" s="3">
        <v>233.6</v>
      </c>
      <c r="F8" s="3">
        <f t="shared" si="0"/>
        <v>58.4</v>
      </c>
      <c r="G8" s="3">
        <v>150</v>
      </c>
      <c r="H8" s="3">
        <f t="shared" si="1"/>
        <v>30</v>
      </c>
      <c r="I8" s="3">
        <v>47</v>
      </c>
      <c r="J8" s="3">
        <v>0</v>
      </c>
      <c r="K8" s="3">
        <f>SUM(I8:J8)/5</f>
        <v>9.4</v>
      </c>
      <c r="L8" s="3">
        <f t="shared" si="2"/>
        <v>97.800000000000011</v>
      </c>
      <c r="M8" s="4">
        <v>1</v>
      </c>
    </row>
  </sheetData>
  <mergeCells count="12">
    <mergeCell ref="A6:A8"/>
    <mergeCell ref="A1:M1"/>
    <mergeCell ref="A2:M2"/>
    <mergeCell ref="A3:A5"/>
    <mergeCell ref="B3:B5"/>
    <mergeCell ref="C3:C5"/>
    <mergeCell ref="D3:D5"/>
    <mergeCell ref="E3:F4"/>
    <mergeCell ref="I3:K4"/>
    <mergeCell ref="L3:L5"/>
    <mergeCell ref="M3:M5"/>
    <mergeCell ref="G3:H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评审情况01包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2021-10-13T02:44:20Z</dcterms:modified>
</cp:coreProperties>
</file>