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0065" activeTab="0"/>
  </bookViews>
  <sheets>
    <sheet name="评审情况-包1 " sheetId="1" r:id="rId1"/>
  </sheets>
  <definedNames/>
  <calcPr fullCalcOnLoad="1"/>
</workbook>
</file>

<file path=xl/sharedStrings.xml><?xml version="1.0" encoding="utf-8"?>
<sst xmlns="http://schemas.openxmlformats.org/spreadsheetml/2006/main" count="142" uniqueCount="67">
  <si>
    <t>供应商名称</t>
  </si>
  <si>
    <t>未通过</t>
  </si>
  <si>
    <r>
      <rPr>
        <b/>
        <sz val="11"/>
        <rFont val="楷体_GB2312"/>
        <family val="3"/>
      </rPr>
      <t>包号</t>
    </r>
  </si>
  <si>
    <r>
      <rPr>
        <b/>
        <sz val="11"/>
        <rFont val="楷体_GB2312"/>
        <family val="3"/>
      </rPr>
      <t>包号</t>
    </r>
  </si>
  <si>
    <t>评审过程（共5名评委）</t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</si>
  <si>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包</t>
    </r>
  </si>
  <si>
    <t>无</t>
  </si>
  <si>
    <t>无</t>
  </si>
  <si>
    <t>递交投标文件的投标人不足三家，废标。</t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</si>
  <si>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包</t>
    </r>
  </si>
  <si>
    <t>/</t>
  </si>
  <si>
    <t>/</t>
  </si>
  <si>
    <t>成都市第二人民医院2021年第六批医疗设备（2）采购项目评审情况</t>
  </si>
  <si>
    <r>
      <rPr>
        <b/>
        <sz val="11"/>
        <rFont val="楷体_GB2312"/>
        <family val="3"/>
      </rPr>
      <t>包号</t>
    </r>
  </si>
  <si>
    <t>是否通过资格性审查</t>
  </si>
  <si>
    <t>未通过理由</t>
  </si>
  <si>
    <t>通过</t>
  </si>
  <si>
    <t>有效供应商不足三家,废标</t>
  </si>
  <si>
    <t>未通过</t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</si>
  <si>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包</t>
    </r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</si>
  <si>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包</t>
    </r>
  </si>
  <si>
    <t>供应商名称</t>
  </si>
  <si>
    <t>是否通过符合性审查</t>
  </si>
  <si>
    <t>汇总得分</t>
  </si>
  <si>
    <t>评审结果</t>
  </si>
  <si>
    <t>平均分(4位专家)</t>
  </si>
  <si>
    <t>报价（30分）</t>
  </si>
  <si>
    <t>节能、环境标志、无线局域网产品（1分）</t>
  </si>
  <si>
    <t>扶持少数民族或不发达地区（1.5分）</t>
  </si>
  <si>
    <t>平均分(5位专家)</t>
  </si>
  <si>
    <t>通过</t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</si>
  <si>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包</t>
    </r>
  </si>
  <si>
    <t>四川省双立特商贸有限公司</t>
  </si>
  <si>
    <t>四川省禹力森贸易有限公司</t>
  </si>
  <si>
    <t>成都通力医疗设备有限责任公司</t>
  </si>
  <si>
    <t>四川和润康华科技有限公司</t>
  </si>
  <si>
    <t>成都乾明瑞科技有限公司</t>
  </si>
  <si>
    <t>解密失败</t>
  </si>
  <si>
    <t>/</t>
  </si>
  <si>
    <t>提供的客观听力测试仪器(AABR)听性脑干测量的注册证型号与投标产品型号不符。</t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</si>
  <si>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07</t>
    </r>
    <r>
      <rPr>
        <sz val="10"/>
        <rFont val="宋体"/>
        <family val="0"/>
      </rPr>
      <t>包</t>
    </r>
  </si>
  <si>
    <t>成都健坤仁和医疗科技有限公司</t>
  </si>
  <si>
    <t>四川鑫宏特科技有限责任公司</t>
  </si>
  <si>
    <t>四川海王医疗科技有限公司</t>
  </si>
  <si>
    <t>提供的心肺运功功能测试仪注册证无食药监局盖章，也无批准及有效日期,无法判断注册证是否有效。</t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</si>
  <si>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包</t>
    </r>
  </si>
  <si>
    <t>重庆一凡心康医疗科技有限公司</t>
  </si>
  <si>
    <t>广西啟传科技有限责任公司</t>
  </si>
  <si>
    <t>供应商名称</t>
  </si>
  <si>
    <t>北京麦迪克斯科技有限公司</t>
  </si>
  <si>
    <t>技术类（59.5分）</t>
  </si>
  <si>
    <t>商务部分（8分）</t>
  </si>
  <si>
    <t>技术和共同评分类（40.5分）</t>
  </si>
  <si>
    <t>技术指标和配置
（59.5分）</t>
  </si>
  <si>
    <t>成都庆宁康商贸有限公司</t>
  </si>
  <si>
    <t>上海驼峰自动化技术有限公司</t>
  </si>
  <si>
    <t>成都卓睿达科技有限公司</t>
  </si>
  <si>
    <t>成都金音医疗器械有限公司</t>
  </si>
  <si>
    <t>四川江润河科技有限公司</t>
  </si>
  <si>
    <t>上海哲言生物科技有限公司</t>
  </si>
  <si>
    <t>技术类（60分）</t>
  </si>
  <si>
    <t>技术指标和配置
（60分）</t>
  </si>
  <si>
    <t>扶持少数民族或不发达地区（1分）</t>
  </si>
  <si>
    <t>技术和共同评分类（40）</t>
  </si>
  <si>
    <t>成都天格思科技有限公司</t>
  </si>
  <si>
    <t>四川知呼轩科技有限公司</t>
  </si>
  <si>
    <t>成都在途倍健科技有限公司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</si>
</sst>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&quot;¥&quot;#,##0.00_);[Red]\(&quot;¥&quot;#,##0.00\)"/>
    <numFmt numFmtId="183" formatCode="#,##0.00_);[Red]\(#,##0.00\)"/>
    <numFmt numFmtId="184" formatCode="#,##0.000_);[Red]\(#,##0.0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b/>
      <sz val="11"/>
      <name val="楷体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vertical="center"/>
    </xf>
    <xf numFmtId="0" fontId="10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180" fontId="3" fillId="5" borderId="9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80" fontId="7" fillId="0" borderId="9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47"/>
  <sheetViews>
    <sheetView tabSelected="1" zoomScaleSheetLayoutView="100" zoomScalePageLayoutView="0" workbookViewId="0" topLeftCell="A31">
      <selection activeCell="M38" sqref="M38"/>
    </sheetView>
  </sheetViews>
  <sheetFormatPr defaultColWidth="8.75390625" defaultRowHeight="14.25"/>
  <cols>
    <col min="1" max="1" width="8.25390625" style="9" customWidth="1"/>
    <col min="2" max="2" width="13.75390625" style="2" customWidth="1"/>
    <col min="3" max="3" width="9.75390625" style="2" customWidth="1"/>
    <col min="4" max="4" width="7.75390625" style="3" customWidth="1"/>
    <col min="5" max="5" width="9.625" style="3" customWidth="1"/>
    <col min="6" max="6" width="8.25390625" style="3" customWidth="1"/>
    <col min="7" max="7" width="8.50390625" style="2" customWidth="1"/>
    <col min="8" max="8" width="8.25390625" style="2" customWidth="1"/>
    <col min="9" max="9" width="9.875" style="2" customWidth="1"/>
    <col min="10" max="10" width="10.00390625" style="2" customWidth="1"/>
    <col min="11" max="11" width="9.50390625" style="14" customWidth="1"/>
    <col min="12" max="12" width="7.125" style="14" customWidth="1"/>
    <col min="13" max="13" width="15.25390625" style="2" customWidth="1"/>
    <col min="14" max="14" width="20.625" style="2" customWidth="1"/>
    <col min="15" max="19" width="5.50390625" style="2" customWidth="1"/>
    <col min="20" max="36" width="9.00390625" style="2" bestFit="1" customWidth="1"/>
    <col min="37" max="239" width="8.75390625" style="2" customWidth="1"/>
  </cols>
  <sheetData>
    <row r="1" spans="1:14" s="1" customFormat="1" ht="27" customHeigh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"/>
    </row>
    <row r="2" spans="1:14" s="6" customFormat="1" ht="15.75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5"/>
    </row>
    <row r="3" spans="1:238" s="7" customFormat="1" ht="10.5" customHeight="1">
      <c r="A3" s="41" t="s">
        <v>3</v>
      </c>
      <c r="B3" s="44" t="s">
        <v>0</v>
      </c>
      <c r="C3" s="55" t="s">
        <v>10</v>
      </c>
      <c r="D3" s="56"/>
      <c r="E3" s="56"/>
      <c r="F3" s="56"/>
      <c r="G3" s="56"/>
      <c r="H3" s="56"/>
      <c r="I3" s="56"/>
      <c r="J3" s="56"/>
      <c r="K3" s="56"/>
      <c r="L3" s="56"/>
      <c r="M3" s="48"/>
      <c r="N3" s="5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</row>
    <row r="4" spans="1:238" s="7" customFormat="1" ht="10.5" customHeight="1">
      <c r="A4" s="42"/>
      <c r="B4" s="45"/>
      <c r="C4" s="57"/>
      <c r="D4" s="58"/>
      <c r="E4" s="58"/>
      <c r="F4" s="58"/>
      <c r="G4" s="58"/>
      <c r="H4" s="58"/>
      <c r="I4" s="58"/>
      <c r="J4" s="58"/>
      <c r="K4" s="58"/>
      <c r="L4" s="58"/>
      <c r="M4" s="49"/>
      <c r="N4" s="5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</row>
    <row r="5" spans="1:238" s="7" customFormat="1" ht="10.5" customHeight="1">
      <c r="A5" s="43"/>
      <c r="B5" s="45"/>
      <c r="C5" s="59"/>
      <c r="D5" s="60"/>
      <c r="E5" s="60"/>
      <c r="F5" s="60"/>
      <c r="G5" s="60"/>
      <c r="H5" s="60"/>
      <c r="I5" s="60"/>
      <c r="J5" s="60"/>
      <c r="K5" s="60"/>
      <c r="L5" s="60"/>
      <c r="M5" s="50"/>
      <c r="N5" s="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</row>
    <row r="6" spans="1:238" s="7" customFormat="1" ht="27" customHeight="1">
      <c r="A6" s="21" t="s">
        <v>9</v>
      </c>
      <c r="B6" s="22" t="s">
        <v>6</v>
      </c>
      <c r="C6" s="22" t="s">
        <v>6</v>
      </c>
      <c r="D6" s="54" t="s">
        <v>8</v>
      </c>
      <c r="E6" s="24"/>
      <c r="F6" s="24"/>
      <c r="G6" s="24"/>
      <c r="H6" s="24"/>
      <c r="I6" s="24"/>
      <c r="J6" s="24"/>
      <c r="K6" s="24"/>
      <c r="L6" s="24"/>
      <c r="M6" s="25"/>
      <c r="N6" s="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</row>
    <row r="7" spans="1:13" ht="12" customHeight="1">
      <c r="A7" s="41" t="s">
        <v>2</v>
      </c>
      <c r="B7" s="44" t="s">
        <v>0</v>
      </c>
      <c r="C7" s="55" t="s">
        <v>11</v>
      </c>
      <c r="D7" s="56"/>
      <c r="E7" s="56"/>
      <c r="F7" s="56"/>
      <c r="G7" s="56"/>
      <c r="H7" s="56"/>
      <c r="I7" s="56"/>
      <c r="J7" s="56"/>
      <c r="K7" s="56"/>
      <c r="L7" s="56"/>
      <c r="M7" s="48"/>
    </row>
    <row r="8" spans="1:13" ht="5.25" customHeight="1">
      <c r="A8" s="42"/>
      <c r="B8" s="45"/>
      <c r="C8" s="57"/>
      <c r="D8" s="58"/>
      <c r="E8" s="58"/>
      <c r="F8" s="58"/>
      <c r="G8" s="58"/>
      <c r="H8" s="58"/>
      <c r="I8" s="58"/>
      <c r="J8" s="58"/>
      <c r="K8" s="58"/>
      <c r="L8" s="58"/>
      <c r="M8" s="49"/>
    </row>
    <row r="9" spans="1:13" ht="5.25" customHeight="1">
      <c r="A9" s="43"/>
      <c r="B9" s="45"/>
      <c r="C9" s="59"/>
      <c r="D9" s="60"/>
      <c r="E9" s="60"/>
      <c r="F9" s="60"/>
      <c r="G9" s="60"/>
      <c r="H9" s="60"/>
      <c r="I9" s="60"/>
      <c r="J9" s="60"/>
      <c r="K9" s="60"/>
      <c r="L9" s="60"/>
      <c r="M9" s="50"/>
    </row>
    <row r="10" spans="1:13" ht="40.5" customHeight="1">
      <c r="A10" s="19" t="s">
        <v>5</v>
      </c>
      <c r="B10" s="22" t="s">
        <v>6</v>
      </c>
      <c r="C10" s="22" t="s">
        <v>7</v>
      </c>
      <c r="D10" s="23" t="s">
        <v>8</v>
      </c>
      <c r="E10" s="24"/>
      <c r="F10" s="24"/>
      <c r="G10" s="24"/>
      <c r="H10" s="24"/>
      <c r="I10" s="24"/>
      <c r="J10" s="24"/>
      <c r="K10" s="24"/>
      <c r="L10" s="24"/>
      <c r="M10" s="25"/>
    </row>
    <row r="11" spans="1:13" ht="14.25">
      <c r="A11" s="41" t="s">
        <v>13</v>
      </c>
      <c r="B11" s="44" t="s">
        <v>0</v>
      </c>
      <c r="C11" s="44" t="s">
        <v>14</v>
      </c>
      <c r="D11" s="30" t="s">
        <v>15</v>
      </c>
      <c r="E11" s="31"/>
      <c r="F11" s="31"/>
      <c r="G11" s="31"/>
      <c r="H11" s="31"/>
      <c r="I11" s="31"/>
      <c r="J11" s="31"/>
      <c r="K11" s="31"/>
      <c r="L11" s="31"/>
      <c r="M11" s="32"/>
    </row>
    <row r="12" spans="1:13" ht="14.25">
      <c r="A12" s="42"/>
      <c r="B12" s="45"/>
      <c r="C12" s="45"/>
      <c r="D12" s="33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14.25">
      <c r="A13" s="43"/>
      <c r="B13" s="45"/>
      <c r="C13" s="45"/>
      <c r="D13" s="36"/>
      <c r="E13" s="37"/>
      <c r="F13" s="37"/>
      <c r="G13" s="37"/>
      <c r="H13" s="37"/>
      <c r="I13" s="37"/>
      <c r="J13" s="37"/>
      <c r="K13" s="37"/>
      <c r="L13" s="37"/>
      <c r="M13" s="38"/>
    </row>
    <row r="14" spans="1:13" ht="35.25" customHeight="1">
      <c r="A14" s="26" t="s">
        <v>19</v>
      </c>
      <c r="B14" s="53" t="s">
        <v>32</v>
      </c>
      <c r="C14" s="11" t="s">
        <v>16</v>
      </c>
      <c r="D14" s="52" t="s">
        <v>38</v>
      </c>
      <c r="E14" s="52"/>
      <c r="F14" s="52"/>
      <c r="G14" s="52"/>
      <c r="H14" s="52"/>
      <c r="I14" s="52"/>
      <c r="J14" s="52"/>
      <c r="K14" s="52"/>
      <c r="L14" s="52"/>
      <c r="M14" s="27" t="s">
        <v>17</v>
      </c>
    </row>
    <row r="15" spans="1:13" ht="24">
      <c r="A15" s="26"/>
      <c r="B15" s="53" t="s">
        <v>33</v>
      </c>
      <c r="C15" s="53" t="s">
        <v>1</v>
      </c>
      <c r="D15" s="52" t="s">
        <v>39</v>
      </c>
      <c r="E15" s="52"/>
      <c r="F15" s="52"/>
      <c r="G15" s="52"/>
      <c r="H15" s="52"/>
      <c r="I15" s="52"/>
      <c r="J15" s="52"/>
      <c r="K15" s="52"/>
      <c r="L15" s="52"/>
      <c r="M15" s="28"/>
    </row>
    <row r="16" spans="1:13" ht="24">
      <c r="A16" s="26"/>
      <c r="B16" s="53" t="s">
        <v>34</v>
      </c>
      <c r="C16" s="11" t="s">
        <v>16</v>
      </c>
      <c r="D16" s="52" t="s">
        <v>38</v>
      </c>
      <c r="E16" s="52"/>
      <c r="F16" s="52"/>
      <c r="G16" s="52"/>
      <c r="H16" s="52"/>
      <c r="I16" s="52"/>
      <c r="J16" s="52"/>
      <c r="K16" s="52"/>
      <c r="L16" s="52"/>
      <c r="M16" s="28"/>
    </row>
    <row r="17" spans="1:13" ht="24">
      <c r="A17" s="26"/>
      <c r="B17" s="53" t="s">
        <v>35</v>
      </c>
      <c r="C17" s="53" t="s">
        <v>1</v>
      </c>
      <c r="D17" s="54" t="s">
        <v>37</v>
      </c>
      <c r="E17" s="61"/>
      <c r="F17" s="61"/>
      <c r="G17" s="61"/>
      <c r="H17" s="61"/>
      <c r="I17" s="61"/>
      <c r="J17" s="61"/>
      <c r="K17" s="61"/>
      <c r="L17" s="62"/>
      <c r="M17" s="28"/>
    </row>
    <row r="18" spans="1:13" ht="24" customHeight="1">
      <c r="A18" s="26"/>
      <c r="B18" s="53" t="s">
        <v>36</v>
      </c>
      <c r="C18" s="53" t="s">
        <v>1</v>
      </c>
      <c r="D18" s="54" t="s">
        <v>37</v>
      </c>
      <c r="E18" s="61"/>
      <c r="F18" s="61"/>
      <c r="G18" s="61"/>
      <c r="H18" s="61"/>
      <c r="I18" s="61"/>
      <c r="J18" s="61"/>
      <c r="K18" s="61"/>
      <c r="L18" s="62"/>
      <c r="M18" s="29"/>
    </row>
    <row r="19" spans="1:13" ht="14.25">
      <c r="A19" s="41" t="s">
        <v>13</v>
      </c>
      <c r="B19" s="44" t="s">
        <v>21</v>
      </c>
      <c r="C19" s="44" t="s">
        <v>14</v>
      </c>
      <c r="D19" s="44" t="s">
        <v>22</v>
      </c>
      <c r="E19" s="46" t="s">
        <v>50</v>
      </c>
      <c r="F19" s="46"/>
      <c r="G19" s="31" t="s">
        <v>52</v>
      </c>
      <c r="H19" s="31"/>
      <c r="I19" s="31"/>
      <c r="J19" s="31"/>
      <c r="K19" s="32"/>
      <c r="L19" s="47" t="s">
        <v>23</v>
      </c>
      <c r="M19" s="48" t="s">
        <v>24</v>
      </c>
    </row>
    <row r="20" spans="1:13" ht="14.25">
      <c r="A20" s="42"/>
      <c r="B20" s="45"/>
      <c r="C20" s="45"/>
      <c r="D20" s="45"/>
      <c r="E20" s="46"/>
      <c r="F20" s="46"/>
      <c r="G20" s="37"/>
      <c r="H20" s="37"/>
      <c r="I20" s="37"/>
      <c r="J20" s="37"/>
      <c r="K20" s="38"/>
      <c r="L20" s="47"/>
      <c r="M20" s="49"/>
    </row>
    <row r="21" spans="1:13" ht="67.5" customHeight="1">
      <c r="A21" s="43"/>
      <c r="B21" s="45"/>
      <c r="C21" s="45"/>
      <c r="D21" s="45"/>
      <c r="E21" s="12" t="s">
        <v>53</v>
      </c>
      <c r="F21" s="10" t="s">
        <v>25</v>
      </c>
      <c r="G21" s="12" t="s">
        <v>26</v>
      </c>
      <c r="H21" s="12" t="s">
        <v>51</v>
      </c>
      <c r="I21" s="12" t="s">
        <v>27</v>
      </c>
      <c r="J21" s="10" t="s">
        <v>28</v>
      </c>
      <c r="K21" s="13" t="s">
        <v>29</v>
      </c>
      <c r="L21" s="47"/>
      <c r="M21" s="50"/>
    </row>
    <row r="22" spans="1:13" ht="24">
      <c r="A22" s="51" t="s">
        <v>20</v>
      </c>
      <c r="B22" s="20" t="s">
        <v>46</v>
      </c>
      <c r="C22" s="15" t="s">
        <v>16</v>
      </c>
      <c r="D22" s="15" t="s">
        <v>16</v>
      </c>
      <c r="E22" s="15">
        <f>F22*4</f>
        <v>126</v>
      </c>
      <c r="F22" s="16">
        <v>31.5</v>
      </c>
      <c r="G22" s="17">
        <v>150</v>
      </c>
      <c r="H22" s="17">
        <v>40</v>
      </c>
      <c r="I22" s="17">
        <v>0</v>
      </c>
      <c r="J22" s="17">
        <v>0</v>
      </c>
      <c r="K22" s="18">
        <f>(G22+H22)/5</f>
        <v>38</v>
      </c>
      <c r="L22" s="18">
        <f>F22+K22</f>
        <v>69.5</v>
      </c>
      <c r="M22" s="17">
        <v>3</v>
      </c>
    </row>
    <row r="23" spans="1:13" ht="24">
      <c r="A23" s="51"/>
      <c r="B23" s="20" t="s">
        <v>49</v>
      </c>
      <c r="C23" s="15" t="s">
        <v>16</v>
      </c>
      <c r="D23" s="15" t="s">
        <v>16</v>
      </c>
      <c r="E23" s="15">
        <f>F23*4</f>
        <v>238</v>
      </c>
      <c r="F23" s="16">
        <v>59.5</v>
      </c>
      <c r="G23" s="17">
        <v>148.3</v>
      </c>
      <c r="H23" s="17">
        <v>40</v>
      </c>
      <c r="I23" s="17">
        <v>0</v>
      </c>
      <c r="J23" s="17">
        <v>0</v>
      </c>
      <c r="K23" s="18">
        <f>(G23+H23)/5</f>
        <v>37.660000000000004</v>
      </c>
      <c r="L23" s="18">
        <f>F23+K23</f>
        <v>97.16</v>
      </c>
      <c r="M23" s="17">
        <v>1</v>
      </c>
    </row>
    <row r="24" spans="1:13" ht="24">
      <c r="A24" s="51"/>
      <c r="B24" s="20" t="s">
        <v>47</v>
      </c>
      <c r="C24" s="15" t="s">
        <v>30</v>
      </c>
      <c r="D24" s="15" t="s">
        <v>30</v>
      </c>
      <c r="E24" s="15">
        <f>F24*4</f>
        <v>142</v>
      </c>
      <c r="F24" s="16">
        <v>35.5</v>
      </c>
      <c r="G24" s="17">
        <v>148.05</v>
      </c>
      <c r="H24" s="17">
        <v>40</v>
      </c>
      <c r="I24" s="17">
        <v>0</v>
      </c>
      <c r="J24" s="17">
        <v>0</v>
      </c>
      <c r="K24" s="18">
        <f>(G24+H24)/5</f>
        <v>37.61</v>
      </c>
      <c r="L24" s="18">
        <f>F24+K24</f>
        <v>73.11</v>
      </c>
      <c r="M24" s="17">
        <v>2</v>
      </c>
    </row>
    <row r="25" spans="1:13" ht="14.25">
      <c r="A25" s="41" t="s">
        <v>13</v>
      </c>
      <c r="B25" s="44" t="s">
        <v>48</v>
      </c>
      <c r="C25" s="44" t="s">
        <v>14</v>
      </c>
      <c r="D25" s="44" t="s">
        <v>22</v>
      </c>
      <c r="E25" s="46" t="s">
        <v>60</v>
      </c>
      <c r="F25" s="46"/>
      <c r="G25" s="31" t="s">
        <v>63</v>
      </c>
      <c r="H25" s="31"/>
      <c r="I25" s="31"/>
      <c r="J25" s="31"/>
      <c r="K25" s="32"/>
      <c r="L25" s="47" t="s">
        <v>23</v>
      </c>
      <c r="M25" s="48" t="s">
        <v>24</v>
      </c>
    </row>
    <row r="26" spans="1:13" ht="14.25">
      <c r="A26" s="42"/>
      <c r="B26" s="45"/>
      <c r="C26" s="45"/>
      <c r="D26" s="45"/>
      <c r="E26" s="46"/>
      <c r="F26" s="46"/>
      <c r="G26" s="37"/>
      <c r="H26" s="37"/>
      <c r="I26" s="37"/>
      <c r="J26" s="37"/>
      <c r="K26" s="38"/>
      <c r="L26" s="47"/>
      <c r="M26" s="49"/>
    </row>
    <row r="27" spans="1:13" ht="67.5">
      <c r="A27" s="43"/>
      <c r="B27" s="45"/>
      <c r="C27" s="45"/>
      <c r="D27" s="45"/>
      <c r="E27" s="12" t="s">
        <v>61</v>
      </c>
      <c r="F27" s="10" t="s">
        <v>25</v>
      </c>
      <c r="G27" s="12" t="s">
        <v>26</v>
      </c>
      <c r="H27" s="12" t="s">
        <v>51</v>
      </c>
      <c r="I27" s="12" t="s">
        <v>27</v>
      </c>
      <c r="J27" s="10" t="s">
        <v>62</v>
      </c>
      <c r="K27" s="13" t="s">
        <v>29</v>
      </c>
      <c r="L27" s="47"/>
      <c r="M27" s="50"/>
    </row>
    <row r="28" spans="1:13" ht="24">
      <c r="A28" s="51" t="s">
        <v>31</v>
      </c>
      <c r="B28" s="20" t="s">
        <v>55</v>
      </c>
      <c r="C28" s="15" t="s">
        <v>16</v>
      </c>
      <c r="D28" s="15" t="s">
        <v>16</v>
      </c>
      <c r="E28" s="15">
        <f>F28*4</f>
        <v>240</v>
      </c>
      <c r="F28" s="16">
        <v>60</v>
      </c>
      <c r="G28" s="17">
        <v>150</v>
      </c>
      <c r="H28" s="17">
        <v>40</v>
      </c>
      <c r="I28" s="17">
        <v>0</v>
      </c>
      <c r="J28" s="17">
        <v>0</v>
      </c>
      <c r="K28" s="18">
        <f>(G28+H28)/5</f>
        <v>38</v>
      </c>
      <c r="L28" s="18">
        <f>F28+K28</f>
        <v>98</v>
      </c>
      <c r="M28" s="17">
        <v>1</v>
      </c>
    </row>
    <row r="29" spans="1:13" ht="24">
      <c r="A29" s="51"/>
      <c r="B29" s="20" t="s">
        <v>54</v>
      </c>
      <c r="C29" s="15" t="s">
        <v>16</v>
      </c>
      <c r="D29" s="15" t="s">
        <v>16</v>
      </c>
      <c r="E29" s="15">
        <f>F29*4</f>
        <v>240</v>
      </c>
      <c r="F29" s="16">
        <v>60</v>
      </c>
      <c r="G29" s="17">
        <v>128.75</v>
      </c>
      <c r="H29" s="17">
        <v>40</v>
      </c>
      <c r="I29" s="17">
        <v>0</v>
      </c>
      <c r="J29" s="17">
        <v>0</v>
      </c>
      <c r="K29" s="18">
        <f>(G29+H29)/5</f>
        <v>33.75</v>
      </c>
      <c r="L29" s="18">
        <f>F29+K29</f>
        <v>93.75</v>
      </c>
      <c r="M29" s="17">
        <v>3</v>
      </c>
    </row>
    <row r="30" spans="1:13" ht="24">
      <c r="A30" s="51"/>
      <c r="B30" s="20" t="s">
        <v>56</v>
      </c>
      <c r="C30" s="15" t="s">
        <v>16</v>
      </c>
      <c r="D30" s="15" t="s">
        <v>16</v>
      </c>
      <c r="E30" s="15">
        <f>F30*4</f>
        <v>184</v>
      </c>
      <c r="F30" s="16">
        <v>46</v>
      </c>
      <c r="G30" s="17">
        <v>128.3</v>
      </c>
      <c r="H30" s="17">
        <v>40</v>
      </c>
      <c r="I30" s="17">
        <v>0</v>
      </c>
      <c r="J30" s="17">
        <v>0</v>
      </c>
      <c r="K30" s="18">
        <f>(G30+H30)/5</f>
        <v>33.660000000000004</v>
      </c>
      <c r="L30" s="18">
        <f>F30+K30</f>
        <v>79.66</v>
      </c>
      <c r="M30" s="17">
        <v>4</v>
      </c>
    </row>
    <row r="31" spans="1:13" ht="24">
      <c r="A31" s="51"/>
      <c r="B31" s="20" t="s">
        <v>57</v>
      </c>
      <c r="C31" s="15" t="s">
        <v>16</v>
      </c>
      <c r="D31" s="15" t="s">
        <v>16</v>
      </c>
      <c r="E31" s="15">
        <f>F31*4</f>
        <v>152</v>
      </c>
      <c r="F31" s="16">
        <v>38</v>
      </c>
      <c r="G31" s="17">
        <v>143.2</v>
      </c>
      <c r="H31" s="17">
        <v>40</v>
      </c>
      <c r="I31" s="17">
        <v>0</v>
      </c>
      <c r="J31" s="17">
        <v>0</v>
      </c>
      <c r="K31" s="18">
        <f>(G31+H31)/5</f>
        <v>36.64</v>
      </c>
      <c r="L31" s="18">
        <f>F31+K31</f>
        <v>74.64</v>
      </c>
      <c r="M31" s="17">
        <v>6</v>
      </c>
    </row>
    <row r="32" spans="1:13" ht="24">
      <c r="A32" s="51"/>
      <c r="B32" s="20" t="s">
        <v>58</v>
      </c>
      <c r="C32" s="15" t="s">
        <v>16</v>
      </c>
      <c r="D32" s="15" t="s">
        <v>16</v>
      </c>
      <c r="E32" s="15">
        <f>F32*4</f>
        <v>240</v>
      </c>
      <c r="F32" s="16">
        <v>60</v>
      </c>
      <c r="G32" s="17">
        <v>143.75</v>
      </c>
      <c r="H32" s="17">
        <v>40</v>
      </c>
      <c r="I32" s="17">
        <v>0</v>
      </c>
      <c r="J32" s="17">
        <v>0</v>
      </c>
      <c r="K32" s="18">
        <f>(G32+H32)/5</f>
        <v>36.75</v>
      </c>
      <c r="L32" s="18">
        <f>F32+K32</f>
        <v>96.75</v>
      </c>
      <c r="M32" s="17">
        <v>2</v>
      </c>
    </row>
    <row r="33" spans="1:13" ht="24">
      <c r="A33" s="51"/>
      <c r="B33" s="20" t="s">
        <v>59</v>
      </c>
      <c r="C33" s="15" t="s">
        <v>16</v>
      </c>
      <c r="D33" s="15" t="s">
        <v>16</v>
      </c>
      <c r="E33" s="15">
        <f>F33*4</f>
        <v>160</v>
      </c>
      <c r="F33" s="16">
        <v>40</v>
      </c>
      <c r="G33" s="17">
        <v>142.7</v>
      </c>
      <c r="H33" s="17">
        <v>40</v>
      </c>
      <c r="I33" s="17">
        <v>0</v>
      </c>
      <c r="J33" s="17">
        <v>0</v>
      </c>
      <c r="K33" s="18">
        <f>(G33+H33)/5</f>
        <v>36.54</v>
      </c>
      <c r="L33" s="18">
        <f>F33+K33</f>
        <v>76.53999999999999</v>
      </c>
      <c r="M33" s="17">
        <v>5</v>
      </c>
    </row>
    <row r="34" spans="1:13" ht="14.25">
      <c r="A34" s="41" t="s">
        <v>13</v>
      </c>
      <c r="B34" s="44" t="s">
        <v>21</v>
      </c>
      <c r="C34" s="44" t="s">
        <v>14</v>
      </c>
      <c r="D34" s="44" t="s">
        <v>22</v>
      </c>
      <c r="E34" s="46" t="s">
        <v>60</v>
      </c>
      <c r="F34" s="46"/>
      <c r="G34" s="31" t="s">
        <v>63</v>
      </c>
      <c r="H34" s="31"/>
      <c r="I34" s="31"/>
      <c r="J34" s="31"/>
      <c r="K34" s="32"/>
      <c r="L34" s="47" t="s">
        <v>23</v>
      </c>
      <c r="M34" s="48" t="s">
        <v>24</v>
      </c>
    </row>
    <row r="35" spans="1:13" ht="14.25">
      <c r="A35" s="42"/>
      <c r="B35" s="45"/>
      <c r="C35" s="45"/>
      <c r="D35" s="45"/>
      <c r="E35" s="46"/>
      <c r="F35" s="46"/>
      <c r="G35" s="37"/>
      <c r="H35" s="37"/>
      <c r="I35" s="37"/>
      <c r="J35" s="37"/>
      <c r="K35" s="38"/>
      <c r="L35" s="47"/>
      <c r="M35" s="49"/>
    </row>
    <row r="36" spans="1:13" ht="67.5">
      <c r="A36" s="43"/>
      <c r="B36" s="45"/>
      <c r="C36" s="45"/>
      <c r="D36" s="45"/>
      <c r="E36" s="12" t="s">
        <v>61</v>
      </c>
      <c r="F36" s="10" t="s">
        <v>25</v>
      </c>
      <c r="G36" s="12" t="s">
        <v>26</v>
      </c>
      <c r="H36" s="12" t="s">
        <v>51</v>
      </c>
      <c r="I36" s="12" t="s">
        <v>27</v>
      </c>
      <c r="J36" s="10" t="s">
        <v>62</v>
      </c>
      <c r="K36" s="13" t="s">
        <v>29</v>
      </c>
      <c r="L36" s="47"/>
      <c r="M36" s="50"/>
    </row>
    <row r="37" spans="1:13" ht="30" customHeight="1">
      <c r="A37" s="51" t="s">
        <v>45</v>
      </c>
      <c r="B37" s="20" t="s">
        <v>64</v>
      </c>
      <c r="C37" s="15" t="s">
        <v>16</v>
      </c>
      <c r="D37" s="15" t="s">
        <v>16</v>
      </c>
      <c r="E37" s="15">
        <f>F37*4</f>
        <v>210.4</v>
      </c>
      <c r="F37" s="16">
        <v>52.6</v>
      </c>
      <c r="G37" s="17">
        <v>134.45</v>
      </c>
      <c r="H37" s="17">
        <v>40</v>
      </c>
      <c r="I37" s="17">
        <v>0</v>
      </c>
      <c r="J37" s="17">
        <v>0</v>
      </c>
      <c r="K37" s="18">
        <f>(G37+H37)/5</f>
        <v>34.89</v>
      </c>
      <c r="L37" s="18">
        <f>F37+K37</f>
        <v>87.49000000000001</v>
      </c>
      <c r="M37" s="17">
        <v>2</v>
      </c>
    </row>
    <row r="38" spans="1:13" ht="30" customHeight="1">
      <c r="A38" s="51"/>
      <c r="B38" s="20" t="s">
        <v>66</v>
      </c>
      <c r="C38" s="15" t="s">
        <v>16</v>
      </c>
      <c r="D38" s="15" t="s">
        <v>16</v>
      </c>
      <c r="E38" s="15">
        <f>F38*4</f>
        <v>172.8</v>
      </c>
      <c r="F38" s="16">
        <v>43.2</v>
      </c>
      <c r="G38" s="17">
        <v>134.15</v>
      </c>
      <c r="H38" s="17">
        <v>40</v>
      </c>
      <c r="I38" s="17">
        <v>0</v>
      </c>
      <c r="J38" s="17">
        <v>0</v>
      </c>
      <c r="K38" s="18">
        <f>(G38+H38)/5</f>
        <v>34.83</v>
      </c>
      <c r="L38" s="18">
        <f>F38+K38</f>
        <v>78.03</v>
      </c>
      <c r="M38" s="17">
        <v>3</v>
      </c>
    </row>
    <row r="39" spans="1:13" ht="30" customHeight="1">
      <c r="A39" s="51"/>
      <c r="B39" s="20" t="s">
        <v>65</v>
      </c>
      <c r="C39" s="15" t="s">
        <v>16</v>
      </c>
      <c r="D39" s="20" t="s">
        <v>16</v>
      </c>
      <c r="E39" s="15">
        <f>F39*4</f>
        <v>240</v>
      </c>
      <c r="F39" s="16">
        <v>60</v>
      </c>
      <c r="G39" s="17">
        <v>150</v>
      </c>
      <c r="H39" s="17">
        <v>40</v>
      </c>
      <c r="I39" s="17">
        <v>0</v>
      </c>
      <c r="J39" s="17">
        <v>0</v>
      </c>
      <c r="K39" s="18">
        <f>(G39+H39)/5</f>
        <v>38</v>
      </c>
      <c r="L39" s="18">
        <f>F39+K39</f>
        <v>98</v>
      </c>
      <c r="M39" s="17">
        <v>1</v>
      </c>
    </row>
    <row r="40" spans="1:13" ht="14.25">
      <c r="A40" s="41" t="s">
        <v>13</v>
      </c>
      <c r="B40" s="44" t="s">
        <v>0</v>
      </c>
      <c r="C40" s="44" t="s">
        <v>14</v>
      </c>
      <c r="D40" s="30" t="s">
        <v>15</v>
      </c>
      <c r="E40" s="31"/>
      <c r="F40" s="31"/>
      <c r="G40" s="31"/>
      <c r="H40" s="31"/>
      <c r="I40" s="31"/>
      <c r="J40" s="31"/>
      <c r="K40" s="31"/>
      <c r="L40" s="31"/>
      <c r="M40" s="32"/>
    </row>
    <row r="41" spans="1:13" ht="14.25">
      <c r="A41" s="42"/>
      <c r="B41" s="45"/>
      <c r="C41" s="45"/>
      <c r="D41" s="33"/>
      <c r="E41" s="34"/>
      <c r="F41" s="34"/>
      <c r="G41" s="34"/>
      <c r="H41" s="34"/>
      <c r="I41" s="34"/>
      <c r="J41" s="34"/>
      <c r="K41" s="34"/>
      <c r="L41" s="34"/>
      <c r="M41" s="35"/>
    </row>
    <row r="42" spans="1:13" ht="14.25">
      <c r="A42" s="43"/>
      <c r="B42" s="45"/>
      <c r="C42" s="45"/>
      <c r="D42" s="36"/>
      <c r="E42" s="37"/>
      <c r="F42" s="37"/>
      <c r="G42" s="37"/>
      <c r="H42" s="37"/>
      <c r="I42" s="37"/>
      <c r="J42" s="37"/>
      <c r="K42" s="37"/>
      <c r="L42" s="37"/>
      <c r="M42" s="38"/>
    </row>
    <row r="43" spans="1:13" ht="24">
      <c r="A43" s="63" t="s">
        <v>40</v>
      </c>
      <c r="B43" s="53" t="s">
        <v>41</v>
      </c>
      <c r="C43" s="53" t="s">
        <v>18</v>
      </c>
      <c r="D43" s="52" t="s">
        <v>44</v>
      </c>
      <c r="E43" s="52"/>
      <c r="F43" s="52"/>
      <c r="G43" s="52"/>
      <c r="H43" s="52"/>
      <c r="I43" s="52"/>
      <c r="J43" s="52"/>
      <c r="K43" s="52"/>
      <c r="L43" s="52"/>
      <c r="M43" s="27" t="s">
        <v>17</v>
      </c>
    </row>
    <row r="44" spans="1:13" ht="24">
      <c r="A44" s="64"/>
      <c r="B44" s="53" t="s">
        <v>42</v>
      </c>
      <c r="C44" s="11" t="s">
        <v>16</v>
      </c>
      <c r="D44" s="52" t="s">
        <v>10</v>
      </c>
      <c r="E44" s="52"/>
      <c r="F44" s="52"/>
      <c r="G44" s="52"/>
      <c r="H44" s="52"/>
      <c r="I44" s="52"/>
      <c r="J44" s="52"/>
      <c r="K44" s="52"/>
      <c r="L44" s="52"/>
      <c r="M44" s="28"/>
    </row>
    <row r="45" spans="1:13" ht="24">
      <c r="A45" s="64"/>
      <c r="B45" s="53" t="s">
        <v>43</v>
      </c>
      <c r="C45" s="11" t="s">
        <v>16</v>
      </c>
      <c r="D45" s="52" t="s">
        <v>11</v>
      </c>
      <c r="E45" s="52"/>
      <c r="F45" s="52"/>
      <c r="G45" s="52"/>
      <c r="H45" s="52"/>
      <c r="I45" s="52"/>
      <c r="J45" s="52"/>
      <c r="K45" s="52"/>
      <c r="L45" s="52"/>
      <c r="M45" s="28"/>
    </row>
    <row r="46" spans="1:13" ht="24">
      <c r="A46" s="64"/>
      <c r="B46" s="53" t="s">
        <v>35</v>
      </c>
      <c r="C46" s="53" t="s">
        <v>1</v>
      </c>
      <c r="D46" s="54" t="s">
        <v>37</v>
      </c>
      <c r="E46" s="61"/>
      <c r="F46" s="61"/>
      <c r="G46" s="61"/>
      <c r="H46" s="61"/>
      <c r="I46" s="61"/>
      <c r="J46" s="61"/>
      <c r="K46" s="61"/>
      <c r="L46" s="62"/>
      <c r="M46" s="28"/>
    </row>
    <row r="47" spans="1:13" ht="24">
      <c r="A47" s="65"/>
      <c r="B47" s="53" t="s">
        <v>36</v>
      </c>
      <c r="C47" s="53" t="s">
        <v>1</v>
      </c>
      <c r="D47" s="54" t="s">
        <v>37</v>
      </c>
      <c r="E47" s="61"/>
      <c r="F47" s="61"/>
      <c r="G47" s="61"/>
      <c r="H47" s="61"/>
      <c r="I47" s="61"/>
      <c r="J47" s="61"/>
      <c r="K47" s="61"/>
      <c r="L47" s="62"/>
      <c r="M47" s="29"/>
    </row>
  </sheetData>
  <sheetProtection/>
  <mergeCells count="59">
    <mergeCell ref="L34:L36"/>
    <mergeCell ref="M34:M36"/>
    <mergeCell ref="D46:L46"/>
    <mergeCell ref="D47:L47"/>
    <mergeCell ref="A43:A47"/>
    <mergeCell ref="M43:M47"/>
    <mergeCell ref="A34:A36"/>
    <mergeCell ref="B34:B36"/>
    <mergeCell ref="C34:C36"/>
    <mergeCell ref="D34:D36"/>
    <mergeCell ref="E34:F35"/>
    <mergeCell ref="G34:K35"/>
    <mergeCell ref="A28:A33"/>
    <mergeCell ref="A40:A42"/>
    <mergeCell ref="B40:B42"/>
    <mergeCell ref="C40:C42"/>
    <mergeCell ref="D40:M42"/>
    <mergeCell ref="A37:A39"/>
    <mergeCell ref="D43:L43"/>
    <mergeCell ref="D44:L44"/>
    <mergeCell ref="D45:L45"/>
    <mergeCell ref="D6:M6"/>
    <mergeCell ref="C7:M9"/>
    <mergeCell ref="C3:M5"/>
    <mergeCell ref="A11:A13"/>
    <mergeCell ref="B11:B13"/>
    <mergeCell ref="C11:C13"/>
    <mergeCell ref="D11:M13"/>
    <mergeCell ref="M14:M18"/>
    <mergeCell ref="A19:A21"/>
    <mergeCell ref="A14:A18"/>
    <mergeCell ref="D14:L14"/>
    <mergeCell ref="D15:L15"/>
    <mergeCell ref="D18:L18"/>
    <mergeCell ref="B19:B21"/>
    <mergeCell ref="D17:L17"/>
    <mergeCell ref="D16:L16"/>
    <mergeCell ref="A7:A9"/>
    <mergeCell ref="B7:B9"/>
    <mergeCell ref="C19:C21"/>
    <mergeCell ref="D19:D21"/>
    <mergeCell ref="E19:F20"/>
    <mergeCell ref="G19:K20"/>
    <mergeCell ref="A1:M1"/>
    <mergeCell ref="A2:M2"/>
    <mergeCell ref="A3:A5"/>
    <mergeCell ref="B3:B5"/>
    <mergeCell ref="L19:L21"/>
    <mergeCell ref="M19:M21"/>
    <mergeCell ref="D10:M10"/>
    <mergeCell ref="A22:A24"/>
    <mergeCell ref="A25:A27"/>
    <mergeCell ref="B25:B27"/>
    <mergeCell ref="C25:C27"/>
    <mergeCell ref="D25:D27"/>
    <mergeCell ref="E25:F26"/>
    <mergeCell ref="G25:K26"/>
    <mergeCell ref="L25:L27"/>
    <mergeCell ref="M25:M27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2016-07-26T08:34:28Z</cp:lastPrinted>
  <dcterms:created xsi:type="dcterms:W3CDTF">2016-01-02T10:55:55Z</dcterms:created>
  <dcterms:modified xsi:type="dcterms:W3CDTF">2021-11-08T08:11:04Z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