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440" windowHeight="10035" activeTab="0"/>
  </bookViews>
  <sheets>
    <sheet name="评审情况-包1 " sheetId="1" r:id="rId1"/>
  </sheets>
  <definedNames/>
  <calcPr fullCalcOnLoad="1"/>
</workbook>
</file>

<file path=xl/sharedStrings.xml><?xml version="1.0" encoding="utf-8"?>
<sst xmlns="http://schemas.openxmlformats.org/spreadsheetml/2006/main" count="102" uniqueCount="53">
  <si>
    <t>供应商名称</t>
  </si>
  <si>
    <t>通过</t>
  </si>
  <si>
    <t>是否通过资格性审查</t>
  </si>
  <si>
    <t>汇总得分</t>
  </si>
  <si>
    <t>是否通过符合性审查</t>
  </si>
  <si>
    <t>评审结果</t>
  </si>
  <si>
    <r>
      <rPr>
        <sz val="10"/>
        <rFont val="宋体"/>
        <family val="0"/>
      </rPr>
      <t>第</t>
    </r>
    <r>
      <rPr>
        <sz val="10"/>
        <rFont val="Times New Roman"/>
        <family val="1"/>
      </rPr>
      <t>03</t>
    </r>
    <r>
      <rPr>
        <sz val="10"/>
        <rFont val="宋体"/>
        <family val="0"/>
      </rPr>
      <t>包</t>
    </r>
  </si>
  <si>
    <r>
      <rPr>
        <sz val="10"/>
        <rFont val="宋体"/>
        <family val="0"/>
      </rPr>
      <t>第</t>
    </r>
    <r>
      <rPr>
        <sz val="10"/>
        <rFont val="Times New Roman"/>
        <family val="1"/>
      </rPr>
      <t>01</t>
    </r>
    <r>
      <rPr>
        <sz val="10"/>
        <rFont val="宋体"/>
        <family val="0"/>
      </rPr>
      <t>包</t>
    </r>
  </si>
  <si>
    <t>未通过理由</t>
  </si>
  <si>
    <t>是否通过资格性审查</t>
  </si>
  <si>
    <t>未通过</t>
  </si>
  <si>
    <t>/</t>
  </si>
  <si>
    <t>/</t>
  </si>
  <si>
    <t>报价（30分）</t>
  </si>
  <si>
    <r>
      <rPr>
        <b/>
        <sz val="11"/>
        <rFont val="楷体_GB2312"/>
        <family val="3"/>
      </rPr>
      <t>包号</t>
    </r>
  </si>
  <si>
    <r>
      <rPr>
        <b/>
        <sz val="11"/>
        <rFont val="楷体_GB2312"/>
        <family val="3"/>
      </rPr>
      <t>包号</t>
    </r>
  </si>
  <si>
    <t>成都市第二人民医院2021年第五批医疗设备（2）采购项目评审情况</t>
  </si>
  <si>
    <t>四川润正商贸有限公司</t>
  </si>
  <si>
    <t>成都康庆合创科技有限公司</t>
  </si>
  <si>
    <t>四川恒立康医疗科技有限公司</t>
  </si>
  <si>
    <t>未提供产品的医疗器械注册证，资格审查不通过。</t>
  </si>
  <si>
    <t>有效供应商不足三家,废标</t>
  </si>
  <si>
    <t>昆明爱卫有害生物防治有限公司</t>
  </si>
  <si>
    <t>四川嘉豪恒康商贸有限公司</t>
  </si>
  <si>
    <t>四川凯乐明升医疗器械有限公司</t>
  </si>
  <si>
    <t>供应商名称</t>
  </si>
  <si>
    <r>
      <rPr>
        <sz val="10"/>
        <rFont val="宋体"/>
        <family val="0"/>
      </rPr>
      <t>第</t>
    </r>
    <r>
      <rPr>
        <sz val="10"/>
        <rFont val="Times New Roman"/>
        <family val="1"/>
      </rPr>
      <t>02</t>
    </r>
    <r>
      <rPr>
        <sz val="10"/>
        <rFont val="宋体"/>
        <family val="0"/>
      </rPr>
      <t>包</t>
    </r>
  </si>
  <si>
    <t>通过</t>
  </si>
  <si>
    <r>
      <rPr>
        <sz val="10"/>
        <rFont val="宋体"/>
        <family val="0"/>
      </rPr>
      <t>第</t>
    </r>
    <r>
      <rPr>
        <sz val="10"/>
        <rFont val="Times New Roman"/>
        <family val="1"/>
      </rPr>
      <t>04</t>
    </r>
    <r>
      <rPr>
        <sz val="10"/>
        <rFont val="宋体"/>
        <family val="0"/>
      </rPr>
      <t>包</t>
    </r>
  </si>
  <si>
    <r>
      <rPr>
        <sz val="10"/>
        <rFont val="宋体"/>
        <family val="0"/>
      </rPr>
      <t>第</t>
    </r>
    <r>
      <rPr>
        <sz val="10"/>
        <rFont val="Times New Roman"/>
        <family val="1"/>
      </rPr>
      <t>05</t>
    </r>
    <r>
      <rPr>
        <sz val="10"/>
        <rFont val="宋体"/>
        <family val="0"/>
      </rPr>
      <t>包</t>
    </r>
  </si>
  <si>
    <t>成都全新医疗器械有限公司</t>
  </si>
  <si>
    <t>四川嘉睿朗医疗器械有限公司</t>
  </si>
  <si>
    <t>四川海之旺科技有限公司</t>
  </si>
  <si>
    <t>四川瑞斯美科技有限公司</t>
  </si>
  <si>
    <t>四川善诚仁真医疗设备有限公司</t>
  </si>
  <si>
    <t>四川秉诺医疗器械有限公司</t>
  </si>
  <si>
    <t>上海仪美医疗器械有限公司</t>
  </si>
  <si>
    <t>中国医疗器械贵州有限公司</t>
  </si>
  <si>
    <t>武汉薇美诺科技有限公司</t>
  </si>
  <si>
    <t>提供的纳税中请表无投标人及税务部门的公章。</t>
  </si>
  <si>
    <t>是否通过资格性审查</t>
  </si>
  <si>
    <t>未通过理由</t>
  </si>
  <si>
    <r>
      <rPr>
        <sz val="10"/>
        <rFont val="宋体"/>
        <family val="0"/>
      </rPr>
      <t>四川秉诺医疗器械有限公司与四川</t>
    </r>
    <r>
      <rPr>
        <sz val="10"/>
        <rFont val="宋体"/>
        <family val="0"/>
      </rPr>
      <t xml:space="preserve">瑞斯美科技有限公司的核心产品属于同品牌。
</t>
    </r>
  </si>
  <si>
    <r>
      <rPr>
        <sz val="10"/>
        <rFont val="宋体"/>
        <family val="0"/>
      </rPr>
      <t>四川瑞斯美科技有限公司与四川秉诺医疗器械有限公司所投核心产品品牌相同</t>
    </r>
    <r>
      <rPr>
        <sz val="10"/>
        <rFont val="Times New Roman"/>
        <family val="1"/>
      </rPr>
      <t>,</t>
    </r>
    <r>
      <rPr>
        <sz val="10"/>
        <rFont val="宋体"/>
        <family val="0"/>
      </rPr>
      <t>均为希格玛，且规格型号前缀相同。</t>
    </r>
  </si>
  <si>
    <t>技术类（61分）</t>
  </si>
  <si>
    <t>技术指标和配置
（61分）</t>
  </si>
  <si>
    <t>商务部分（6.5分）</t>
  </si>
  <si>
    <t>节能、环境标志、无线局域网产品（1分）</t>
  </si>
  <si>
    <t>扶持少数民族或不发达地区（1.5分）</t>
  </si>
  <si>
    <t>技术和共同评分类（39）</t>
  </si>
  <si>
    <t>平均分(4位专家)</t>
  </si>
  <si>
    <t>平均分(5位专家)</t>
  </si>
  <si>
    <t>评审过程（共5名评委）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</si>
</sst>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quot;¥&quot;#,##0.00_);[Red]\(&quot;¥&quot;#,##0.00\)"/>
    <numFmt numFmtId="183" formatCode="#,##0.00_);[Red]\(#,##0.00\)"/>
    <numFmt numFmtId="184" formatCode="#,##0.000_);[Red]\(#,##0.000\)"/>
  </numFmts>
  <fonts count="50">
    <font>
      <sz val="12"/>
      <name val="宋体"/>
      <family val="0"/>
    </font>
    <font>
      <sz val="11"/>
      <color indexed="8"/>
      <name val="宋体"/>
      <family val="0"/>
    </font>
    <font>
      <b/>
      <sz val="12"/>
      <name val="楷体_GB2312"/>
      <family val="3"/>
    </font>
    <font>
      <sz val="10"/>
      <name val="楷体_GB2312"/>
      <family val="3"/>
    </font>
    <font>
      <b/>
      <sz val="16"/>
      <name val="黑体"/>
      <family val="3"/>
    </font>
    <font>
      <sz val="11"/>
      <name val="楷体_GB2312"/>
      <family val="3"/>
    </font>
    <font>
      <sz val="9"/>
      <name val="宋体"/>
      <family val="0"/>
    </font>
    <font>
      <b/>
      <sz val="11"/>
      <name val="楷体_GB2312"/>
      <family val="3"/>
    </font>
    <font>
      <sz val="12"/>
      <name val="Times New Roman"/>
      <family val="1"/>
    </font>
    <font>
      <sz val="11"/>
      <name val="Times New Roman"/>
      <family val="1"/>
    </font>
    <font>
      <sz val="10"/>
      <name val="Times New Roman"/>
      <family val="1"/>
    </font>
    <font>
      <sz val="10"/>
      <name val="宋体"/>
      <family val="0"/>
    </font>
    <font>
      <b/>
      <sz val="11"/>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1" fillId="32" borderId="8" applyNumberFormat="0" applyFont="0" applyAlignment="0" applyProtection="0"/>
  </cellStyleXfs>
  <cellXfs count="5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vertical="center"/>
    </xf>
    <xf numFmtId="0" fontId="7" fillId="0" borderId="9" xfId="0" applyFont="1" applyBorder="1" applyAlignment="1">
      <alignment horizontal="center" vertical="center" wrapText="1"/>
    </xf>
    <xf numFmtId="0" fontId="10" fillId="4"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9" xfId="0" applyNumberFormat="1" applyFont="1" applyBorder="1" applyAlignment="1">
      <alignment horizontal="center" vertical="center" wrapText="1"/>
    </xf>
    <xf numFmtId="180" fontId="3" fillId="0" borderId="0" xfId="0" applyNumberFormat="1" applyFont="1" applyAlignment="1">
      <alignment vertical="center"/>
    </xf>
    <xf numFmtId="0" fontId="10" fillId="5" borderId="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9" xfId="0" applyFont="1" applyFill="1" applyBorder="1" applyAlignment="1">
      <alignment horizontal="center" vertical="center"/>
    </xf>
    <xf numFmtId="180" fontId="3" fillId="5" borderId="9" xfId="0" applyNumberFormat="1" applyFont="1" applyFill="1" applyBorder="1" applyAlignment="1">
      <alignment horizontal="center" vertical="center"/>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49" fontId="3" fillId="4" borderId="13"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180" fontId="7" fillId="0" borderId="9" xfId="0" applyNumberFormat="1" applyFont="1" applyBorder="1" applyAlignment="1">
      <alignment horizontal="center" vertical="center" wrapText="1"/>
    </xf>
    <xf numFmtId="0" fontId="10" fillId="5" borderId="11"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D32"/>
  <sheetViews>
    <sheetView tabSelected="1" zoomScaleSheetLayoutView="100" zoomScalePageLayoutView="0" workbookViewId="0" topLeftCell="A22">
      <selection activeCell="E36" sqref="E36"/>
    </sheetView>
  </sheetViews>
  <sheetFormatPr defaultColWidth="8.75390625" defaultRowHeight="14.25"/>
  <cols>
    <col min="1" max="1" width="8.25390625" style="9" customWidth="1"/>
    <col min="2" max="2" width="13.75390625" style="2" customWidth="1"/>
    <col min="3" max="3" width="9.75390625" style="2" customWidth="1"/>
    <col min="4" max="4" width="7.75390625" style="3" customWidth="1"/>
    <col min="5" max="5" width="9.625" style="3" customWidth="1"/>
    <col min="6" max="6" width="8.25390625" style="3" customWidth="1"/>
    <col min="7" max="7" width="8.50390625" style="2" customWidth="1"/>
    <col min="8" max="8" width="8.25390625" style="2" customWidth="1"/>
    <col min="9" max="9" width="9.875" style="2" customWidth="1"/>
    <col min="10" max="10" width="10.00390625" style="2" customWidth="1"/>
    <col min="11" max="11" width="9.50390625" style="14" customWidth="1"/>
    <col min="12" max="12" width="7.125" style="14" customWidth="1"/>
    <col min="13" max="13" width="15.25390625" style="2" customWidth="1"/>
    <col min="14" max="14" width="20.625" style="2" customWidth="1"/>
    <col min="15" max="19" width="5.50390625" style="2" customWidth="1"/>
    <col min="20" max="36" width="9.00390625" style="2" bestFit="1" customWidth="1"/>
    <col min="37" max="239" width="8.75390625" style="2" customWidth="1"/>
  </cols>
  <sheetData>
    <row r="1" spans="1:14" s="1" customFormat="1" ht="27" customHeight="1">
      <c r="A1" s="52" t="s">
        <v>16</v>
      </c>
      <c r="B1" s="52"/>
      <c r="C1" s="52"/>
      <c r="D1" s="52"/>
      <c r="E1" s="52"/>
      <c r="F1" s="52"/>
      <c r="G1" s="52"/>
      <c r="H1" s="52"/>
      <c r="I1" s="52"/>
      <c r="J1" s="52"/>
      <c r="K1" s="52"/>
      <c r="L1" s="52"/>
      <c r="M1" s="52"/>
      <c r="N1" s="4"/>
    </row>
    <row r="2" spans="1:14" s="6" customFormat="1" ht="15.75" customHeight="1">
      <c r="A2" s="53" t="s">
        <v>52</v>
      </c>
      <c r="B2" s="53"/>
      <c r="C2" s="53"/>
      <c r="D2" s="53"/>
      <c r="E2" s="53"/>
      <c r="F2" s="53"/>
      <c r="G2" s="53"/>
      <c r="H2" s="53"/>
      <c r="I2" s="53"/>
      <c r="J2" s="53"/>
      <c r="K2" s="53"/>
      <c r="L2" s="53"/>
      <c r="M2" s="53"/>
      <c r="N2" s="5"/>
    </row>
    <row r="3" spans="1:238" s="7" customFormat="1" ht="11.25" customHeight="1">
      <c r="A3" s="39" t="s">
        <v>15</v>
      </c>
      <c r="B3" s="32" t="s">
        <v>0</v>
      </c>
      <c r="C3" s="32" t="s">
        <v>9</v>
      </c>
      <c r="D3" s="42" t="s">
        <v>8</v>
      </c>
      <c r="E3" s="43"/>
      <c r="F3" s="43"/>
      <c r="G3" s="43"/>
      <c r="H3" s="43"/>
      <c r="I3" s="43"/>
      <c r="J3" s="43"/>
      <c r="K3" s="43"/>
      <c r="L3" s="43"/>
      <c r="M3" s="44"/>
      <c r="N3" s="5"/>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row>
    <row r="4" spans="1:238" s="7" customFormat="1" ht="10.5" customHeight="1">
      <c r="A4" s="40"/>
      <c r="B4" s="33"/>
      <c r="C4" s="33"/>
      <c r="D4" s="45"/>
      <c r="E4" s="46"/>
      <c r="F4" s="46"/>
      <c r="G4" s="46"/>
      <c r="H4" s="46"/>
      <c r="I4" s="46"/>
      <c r="J4" s="46"/>
      <c r="K4" s="46"/>
      <c r="L4" s="46"/>
      <c r="M4" s="47"/>
      <c r="N4" s="5"/>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row>
    <row r="5" spans="1:238" s="7" customFormat="1" ht="15">
      <c r="A5" s="41"/>
      <c r="B5" s="33"/>
      <c r="C5" s="33"/>
      <c r="D5" s="48"/>
      <c r="E5" s="49"/>
      <c r="F5" s="49"/>
      <c r="G5" s="49"/>
      <c r="H5" s="49"/>
      <c r="I5" s="49"/>
      <c r="J5" s="49"/>
      <c r="K5" s="49"/>
      <c r="L5" s="49"/>
      <c r="M5" s="50"/>
      <c r="N5" s="5"/>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row>
    <row r="6" spans="1:13" ht="24">
      <c r="A6" s="28" t="s">
        <v>7</v>
      </c>
      <c r="B6" s="21" t="s">
        <v>17</v>
      </c>
      <c r="C6" s="11" t="s">
        <v>1</v>
      </c>
      <c r="D6" s="55" t="s">
        <v>12</v>
      </c>
      <c r="E6" s="55"/>
      <c r="F6" s="55"/>
      <c r="G6" s="55"/>
      <c r="H6" s="55"/>
      <c r="I6" s="55"/>
      <c r="J6" s="55"/>
      <c r="K6" s="55"/>
      <c r="L6" s="55"/>
      <c r="M6" s="29" t="s">
        <v>21</v>
      </c>
    </row>
    <row r="7" spans="1:13" ht="25.5">
      <c r="A7" s="28"/>
      <c r="B7" s="11" t="s">
        <v>18</v>
      </c>
      <c r="C7" s="11" t="s">
        <v>1</v>
      </c>
      <c r="D7" s="55" t="s">
        <v>11</v>
      </c>
      <c r="E7" s="55"/>
      <c r="F7" s="55"/>
      <c r="G7" s="55"/>
      <c r="H7" s="55"/>
      <c r="I7" s="55"/>
      <c r="J7" s="55"/>
      <c r="K7" s="55"/>
      <c r="L7" s="55"/>
      <c r="M7" s="30"/>
    </row>
    <row r="8" spans="1:13" ht="25.5">
      <c r="A8" s="28"/>
      <c r="B8" s="11" t="s">
        <v>19</v>
      </c>
      <c r="C8" s="19" t="s">
        <v>10</v>
      </c>
      <c r="D8" s="54" t="s">
        <v>20</v>
      </c>
      <c r="E8" s="55"/>
      <c r="F8" s="55"/>
      <c r="G8" s="55"/>
      <c r="H8" s="55"/>
      <c r="I8" s="55"/>
      <c r="J8" s="55"/>
      <c r="K8" s="55"/>
      <c r="L8" s="55"/>
      <c r="M8" s="31"/>
    </row>
    <row r="9" spans="1:13" ht="14.25" customHeight="1">
      <c r="A9" s="39" t="s">
        <v>14</v>
      </c>
      <c r="B9" s="32" t="s">
        <v>25</v>
      </c>
      <c r="C9" s="32" t="s">
        <v>2</v>
      </c>
      <c r="D9" s="32" t="s">
        <v>4</v>
      </c>
      <c r="E9" s="51" t="s">
        <v>44</v>
      </c>
      <c r="F9" s="51"/>
      <c r="G9" s="43" t="s">
        <v>49</v>
      </c>
      <c r="H9" s="43"/>
      <c r="I9" s="43"/>
      <c r="J9" s="43"/>
      <c r="K9" s="44"/>
      <c r="L9" s="37" t="s">
        <v>3</v>
      </c>
      <c r="M9" s="34" t="s">
        <v>5</v>
      </c>
    </row>
    <row r="10" spans="1:13" ht="14.25" customHeight="1">
      <c r="A10" s="40"/>
      <c r="B10" s="33"/>
      <c r="C10" s="33"/>
      <c r="D10" s="33"/>
      <c r="E10" s="51"/>
      <c r="F10" s="51"/>
      <c r="G10" s="49"/>
      <c r="H10" s="49"/>
      <c r="I10" s="49"/>
      <c r="J10" s="49"/>
      <c r="K10" s="50"/>
      <c r="L10" s="37"/>
      <c r="M10" s="35"/>
    </row>
    <row r="11" spans="1:13" ht="50.25" customHeight="1">
      <c r="A11" s="41"/>
      <c r="B11" s="33"/>
      <c r="C11" s="33"/>
      <c r="D11" s="33"/>
      <c r="E11" s="12" t="s">
        <v>45</v>
      </c>
      <c r="F11" s="10" t="s">
        <v>50</v>
      </c>
      <c r="G11" s="12" t="s">
        <v>13</v>
      </c>
      <c r="H11" s="12" t="s">
        <v>46</v>
      </c>
      <c r="I11" s="12" t="s">
        <v>47</v>
      </c>
      <c r="J11" s="10" t="s">
        <v>48</v>
      </c>
      <c r="K11" s="13" t="s">
        <v>51</v>
      </c>
      <c r="L11" s="37"/>
      <c r="M11" s="36"/>
    </row>
    <row r="12" spans="1:13" ht="25.5">
      <c r="A12" s="38" t="s">
        <v>26</v>
      </c>
      <c r="B12" s="15" t="s">
        <v>23</v>
      </c>
      <c r="C12" s="15" t="s">
        <v>1</v>
      </c>
      <c r="D12" s="15" t="s">
        <v>1</v>
      </c>
      <c r="E12" s="15">
        <f>F12*4</f>
        <v>168</v>
      </c>
      <c r="F12" s="16">
        <v>42</v>
      </c>
      <c r="G12" s="17">
        <v>149.8</v>
      </c>
      <c r="H12" s="17">
        <v>32.5</v>
      </c>
      <c r="I12" s="17">
        <v>0</v>
      </c>
      <c r="J12" s="17">
        <v>0</v>
      </c>
      <c r="K12" s="18">
        <f>(G12+H12)/5</f>
        <v>36.46</v>
      </c>
      <c r="L12" s="18">
        <f>F12+K12</f>
        <v>78.46000000000001</v>
      </c>
      <c r="M12" s="17">
        <v>3</v>
      </c>
    </row>
    <row r="13" spans="1:13" ht="25.5">
      <c r="A13" s="38"/>
      <c r="B13" s="15" t="s">
        <v>22</v>
      </c>
      <c r="C13" s="15" t="s">
        <v>1</v>
      </c>
      <c r="D13" s="15" t="s">
        <v>1</v>
      </c>
      <c r="E13" s="15">
        <f>F13*4</f>
        <v>168</v>
      </c>
      <c r="F13" s="16">
        <v>42</v>
      </c>
      <c r="G13" s="17">
        <v>149.95</v>
      </c>
      <c r="H13" s="17">
        <v>32.5</v>
      </c>
      <c r="I13" s="17">
        <v>0</v>
      </c>
      <c r="J13" s="17">
        <v>0</v>
      </c>
      <c r="K13" s="18">
        <f>(G13+H13)/5</f>
        <v>36.489999999999995</v>
      </c>
      <c r="L13" s="18">
        <f>F13+K13</f>
        <v>78.49</v>
      </c>
      <c r="M13" s="17">
        <v>2</v>
      </c>
    </row>
    <row r="14" spans="1:13" ht="24" customHeight="1">
      <c r="A14" s="38"/>
      <c r="B14" s="15" t="s">
        <v>24</v>
      </c>
      <c r="C14" s="15" t="s">
        <v>1</v>
      </c>
      <c r="D14" s="15" t="s">
        <v>1</v>
      </c>
      <c r="E14" s="15">
        <f>F14*4</f>
        <v>236</v>
      </c>
      <c r="F14" s="16">
        <v>59</v>
      </c>
      <c r="G14" s="17">
        <v>150</v>
      </c>
      <c r="H14" s="17">
        <v>32.5</v>
      </c>
      <c r="I14" s="17">
        <v>0</v>
      </c>
      <c r="J14" s="17">
        <v>0</v>
      </c>
      <c r="K14" s="18">
        <f>(G14+H14)/5</f>
        <v>36.5</v>
      </c>
      <c r="L14" s="18">
        <f>F14+K14</f>
        <v>95.5</v>
      </c>
      <c r="M14" s="17">
        <v>1</v>
      </c>
    </row>
    <row r="15" spans="1:13" ht="14.25" customHeight="1">
      <c r="A15" s="39" t="s">
        <v>14</v>
      </c>
      <c r="B15" s="32" t="s">
        <v>25</v>
      </c>
      <c r="C15" s="32" t="s">
        <v>2</v>
      </c>
      <c r="D15" s="32" t="s">
        <v>4</v>
      </c>
      <c r="E15" s="51" t="s">
        <v>44</v>
      </c>
      <c r="F15" s="51"/>
      <c r="G15" s="43" t="s">
        <v>49</v>
      </c>
      <c r="H15" s="43"/>
      <c r="I15" s="43"/>
      <c r="J15" s="43"/>
      <c r="K15" s="44"/>
      <c r="L15" s="37" t="s">
        <v>3</v>
      </c>
      <c r="M15" s="34" t="s">
        <v>5</v>
      </c>
    </row>
    <row r="16" spans="1:13" ht="14.25" customHeight="1">
      <c r="A16" s="40"/>
      <c r="B16" s="33"/>
      <c r="C16" s="33"/>
      <c r="D16" s="33"/>
      <c r="E16" s="51"/>
      <c r="F16" s="51"/>
      <c r="G16" s="49"/>
      <c r="H16" s="49"/>
      <c r="I16" s="49"/>
      <c r="J16" s="49"/>
      <c r="K16" s="50"/>
      <c r="L16" s="37"/>
      <c r="M16" s="35"/>
    </row>
    <row r="17" spans="1:13" ht="50.25" customHeight="1">
      <c r="A17" s="41"/>
      <c r="B17" s="33"/>
      <c r="C17" s="33"/>
      <c r="D17" s="33"/>
      <c r="E17" s="12" t="s">
        <v>45</v>
      </c>
      <c r="F17" s="10" t="s">
        <v>50</v>
      </c>
      <c r="G17" s="12" t="s">
        <v>13</v>
      </c>
      <c r="H17" s="12" t="s">
        <v>46</v>
      </c>
      <c r="I17" s="12" t="s">
        <v>47</v>
      </c>
      <c r="J17" s="10" t="s">
        <v>48</v>
      </c>
      <c r="K17" s="13" t="s">
        <v>51</v>
      </c>
      <c r="L17" s="37"/>
      <c r="M17" s="36"/>
    </row>
    <row r="18" spans="1:13" ht="25.5">
      <c r="A18" s="38" t="s">
        <v>6</v>
      </c>
      <c r="B18" s="15" t="s">
        <v>38</v>
      </c>
      <c r="C18" s="15" t="s">
        <v>1</v>
      </c>
      <c r="D18" s="15" t="s">
        <v>1</v>
      </c>
      <c r="E18" s="15">
        <f>F18*4</f>
        <v>128</v>
      </c>
      <c r="F18" s="16">
        <v>32</v>
      </c>
      <c r="G18" s="17">
        <v>147.4</v>
      </c>
      <c r="H18" s="17">
        <v>32.5</v>
      </c>
      <c r="I18" s="17">
        <v>0</v>
      </c>
      <c r="J18" s="17">
        <v>0</v>
      </c>
      <c r="K18" s="18">
        <f>(G18+H18)/5</f>
        <v>35.980000000000004</v>
      </c>
      <c r="L18" s="18">
        <f>F18+K18</f>
        <v>67.98</v>
      </c>
      <c r="M18" s="17">
        <v>2</v>
      </c>
    </row>
    <row r="19" spans="1:13" ht="25.5">
      <c r="A19" s="38"/>
      <c r="B19" s="15" t="s">
        <v>36</v>
      </c>
      <c r="C19" s="15" t="s">
        <v>1</v>
      </c>
      <c r="D19" s="15" t="s">
        <v>1</v>
      </c>
      <c r="E19" s="15">
        <f>F19*4</f>
        <v>100</v>
      </c>
      <c r="F19" s="16">
        <v>25</v>
      </c>
      <c r="G19" s="17">
        <v>148.2</v>
      </c>
      <c r="H19" s="17">
        <v>32.5</v>
      </c>
      <c r="I19" s="17">
        <v>0</v>
      </c>
      <c r="J19" s="17">
        <v>0</v>
      </c>
      <c r="K19" s="18">
        <f>(G19+H19)/5</f>
        <v>36.14</v>
      </c>
      <c r="L19" s="18">
        <f>F19+K19</f>
        <v>61.14</v>
      </c>
      <c r="M19" s="17">
        <v>3</v>
      </c>
    </row>
    <row r="20" spans="1:13" ht="24" customHeight="1">
      <c r="A20" s="38"/>
      <c r="B20" s="15" t="s">
        <v>37</v>
      </c>
      <c r="C20" s="15" t="s">
        <v>1</v>
      </c>
      <c r="D20" s="23" t="s">
        <v>27</v>
      </c>
      <c r="E20" s="15">
        <f>F20*4</f>
        <v>164</v>
      </c>
      <c r="F20" s="16">
        <v>41</v>
      </c>
      <c r="G20" s="17">
        <v>150</v>
      </c>
      <c r="H20" s="17">
        <v>32.5</v>
      </c>
      <c r="I20" s="17">
        <v>0</v>
      </c>
      <c r="J20" s="17">
        <v>0</v>
      </c>
      <c r="K20" s="18">
        <f>(G20+H20)/5</f>
        <v>36.5</v>
      </c>
      <c r="L20" s="18">
        <f>F20+K20</f>
        <v>77.5</v>
      </c>
      <c r="M20" s="17">
        <v>1</v>
      </c>
    </row>
    <row r="21" spans="1:238" s="7" customFormat="1" ht="11.25" customHeight="1">
      <c r="A21" s="39" t="s">
        <v>14</v>
      </c>
      <c r="B21" s="32" t="s">
        <v>0</v>
      </c>
      <c r="C21" s="32" t="s">
        <v>2</v>
      </c>
      <c r="D21" s="42" t="s">
        <v>41</v>
      </c>
      <c r="E21" s="43"/>
      <c r="F21" s="43"/>
      <c r="G21" s="43"/>
      <c r="H21" s="43"/>
      <c r="I21" s="43"/>
      <c r="J21" s="43"/>
      <c r="K21" s="43"/>
      <c r="L21" s="43"/>
      <c r="M21" s="44"/>
      <c r="N21" s="5"/>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row>
    <row r="22" spans="1:238" s="7" customFormat="1" ht="10.5" customHeight="1">
      <c r="A22" s="40"/>
      <c r="B22" s="33"/>
      <c r="C22" s="33"/>
      <c r="D22" s="45"/>
      <c r="E22" s="46"/>
      <c r="F22" s="46"/>
      <c r="G22" s="46"/>
      <c r="H22" s="46"/>
      <c r="I22" s="46"/>
      <c r="J22" s="46"/>
      <c r="K22" s="46"/>
      <c r="L22" s="46"/>
      <c r="M22" s="47"/>
      <c r="N22" s="5"/>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row>
    <row r="23" spans="1:238" s="7" customFormat="1" ht="15">
      <c r="A23" s="41"/>
      <c r="B23" s="33"/>
      <c r="C23" s="33"/>
      <c r="D23" s="48"/>
      <c r="E23" s="49"/>
      <c r="F23" s="49"/>
      <c r="G23" s="49"/>
      <c r="H23" s="49"/>
      <c r="I23" s="49"/>
      <c r="J23" s="49"/>
      <c r="K23" s="49"/>
      <c r="L23" s="49"/>
      <c r="M23" s="50"/>
      <c r="N23" s="5"/>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row>
    <row r="24" spans="1:13" ht="25.5">
      <c r="A24" s="28" t="s">
        <v>28</v>
      </c>
      <c r="B24" s="11" t="s">
        <v>30</v>
      </c>
      <c r="C24" s="11" t="s">
        <v>1</v>
      </c>
      <c r="D24" s="55" t="s">
        <v>11</v>
      </c>
      <c r="E24" s="55"/>
      <c r="F24" s="55"/>
      <c r="G24" s="55"/>
      <c r="H24" s="55"/>
      <c r="I24" s="55"/>
      <c r="J24" s="55"/>
      <c r="K24" s="55"/>
      <c r="L24" s="55"/>
      <c r="M24" s="29" t="s">
        <v>21</v>
      </c>
    </row>
    <row r="25" spans="1:13" ht="25.5">
      <c r="A25" s="28"/>
      <c r="B25" s="11" t="s">
        <v>31</v>
      </c>
      <c r="C25" s="11" t="s">
        <v>1</v>
      </c>
      <c r="D25" s="55" t="s">
        <v>11</v>
      </c>
      <c r="E25" s="55"/>
      <c r="F25" s="55"/>
      <c r="G25" s="55"/>
      <c r="H25" s="55"/>
      <c r="I25" s="55"/>
      <c r="J25" s="55"/>
      <c r="K25" s="55"/>
      <c r="L25" s="55"/>
      <c r="M25" s="30"/>
    </row>
    <row r="26" spans="1:13" ht="33.75" customHeight="1">
      <c r="A26" s="28"/>
      <c r="B26" s="22" t="s">
        <v>32</v>
      </c>
      <c r="C26" s="20" t="s">
        <v>10</v>
      </c>
      <c r="D26" s="54" t="s">
        <v>39</v>
      </c>
      <c r="E26" s="55"/>
      <c r="F26" s="55"/>
      <c r="G26" s="55"/>
      <c r="H26" s="55"/>
      <c r="I26" s="55"/>
      <c r="J26" s="55"/>
      <c r="K26" s="55"/>
      <c r="L26" s="55"/>
      <c r="M26" s="31"/>
    </row>
    <row r="27" spans="1:238" s="7" customFormat="1" ht="11.25" customHeight="1">
      <c r="A27" s="39" t="s">
        <v>14</v>
      </c>
      <c r="B27" s="32" t="s">
        <v>0</v>
      </c>
      <c r="C27" s="32" t="s">
        <v>40</v>
      </c>
      <c r="D27" s="32" t="s">
        <v>4</v>
      </c>
      <c r="E27" s="42" t="s">
        <v>41</v>
      </c>
      <c r="F27" s="43"/>
      <c r="G27" s="43"/>
      <c r="H27" s="43"/>
      <c r="I27" s="43"/>
      <c r="J27" s="43"/>
      <c r="K27" s="43"/>
      <c r="L27" s="44"/>
      <c r="M27" s="34" t="s">
        <v>5</v>
      </c>
      <c r="N27" s="5"/>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row>
    <row r="28" spans="1:238" s="7" customFormat="1" ht="10.5" customHeight="1">
      <c r="A28" s="40"/>
      <c r="B28" s="33"/>
      <c r="C28" s="33"/>
      <c r="D28" s="33"/>
      <c r="E28" s="45"/>
      <c r="F28" s="46"/>
      <c r="G28" s="46"/>
      <c r="H28" s="46"/>
      <c r="I28" s="46"/>
      <c r="J28" s="46"/>
      <c r="K28" s="46"/>
      <c r="L28" s="47"/>
      <c r="M28" s="35"/>
      <c r="N28" s="5"/>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row>
    <row r="29" spans="1:238" s="7" customFormat="1" ht="28.5" customHeight="1">
      <c r="A29" s="41"/>
      <c r="B29" s="33"/>
      <c r="C29" s="33"/>
      <c r="D29" s="33"/>
      <c r="E29" s="48"/>
      <c r="F29" s="49"/>
      <c r="G29" s="49"/>
      <c r="H29" s="49"/>
      <c r="I29" s="49"/>
      <c r="J29" s="49"/>
      <c r="K29" s="49"/>
      <c r="L29" s="50"/>
      <c r="M29" s="36"/>
      <c r="N29" s="5"/>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row>
    <row r="30" spans="1:13" ht="33.75" customHeight="1">
      <c r="A30" s="28" t="s">
        <v>29</v>
      </c>
      <c r="B30" s="11" t="s">
        <v>33</v>
      </c>
      <c r="C30" s="11" t="s">
        <v>1</v>
      </c>
      <c r="D30" s="11" t="s">
        <v>1</v>
      </c>
      <c r="E30" s="24" t="s">
        <v>43</v>
      </c>
      <c r="F30" s="25"/>
      <c r="G30" s="25"/>
      <c r="H30" s="25"/>
      <c r="I30" s="25"/>
      <c r="J30" s="25"/>
      <c r="K30" s="25"/>
      <c r="L30" s="26"/>
      <c r="M30" s="29" t="s">
        <v>21</v>
      </c>
    </row>
    <row r="31" spans="1:13" ht="25.5">
      <c r="A31" s="28"/>
      <c r="B31" s="11" t="s">
        <v>34</v>
      </c>
      <c r="C31" s="11" t="s">
        <v>1</v>
      </c>
      <c r="D31" s="21" t="s">
        <v>1</v>
      </c>
      <c r="E31" s="27" t="s">
        <v>11</v>
      </c>
      <c r="F31" s="25"/>
      <c r="G31" s="25"/>
      <c r="H31" s="25"/>
      <c r="I31" s="25"/>
      <c r="J31" s="25"/>
      <c r="K31" s="25"/>
      <c r="L31" s="26"/>
      <c r="M31" s="30"/>
    </row>
    <row r="32" spans="1:13" ht="33.75" customHeight="1">
      <c r="A32" s="28"/>
      <c r="B32" s="11" t="s">
        <v>35</v>
      </c>
      <c r="C32" s="21" t="s">
        <v>1</v>
      </c>
      <c r="D32" s="21" t="s">
        <v>27</v>
      </c>
      <c r="E32" s="27" t="s">
        <v>42</v>
      </c>
      <c r="F32" s="25"/>
      <c r="G32" s="25"/>
      <c r="H32" s="25"/>
      <c r="I32" s="25"/>
      <c r="J32" s="25"/>
      <c r="K32" s="25"/>
      <c r="L32" s="26"/>
      <c r="M32" s="31"/>
    </row>
  </sheetData>
  <sheetProtection/>
  <mergeCells count="49">
    <mergeCell ref="B21:B23"/>
    <mergeCell ref="C21:C23"/>
    <mergeCell ref="D21:M23"/>
    <mergeCell ref="A24:A26"/>
    <mergeCell ref="D24:L24"/>
    <mergeCell ref="M24:M26"/>
    <mergeCell ref="D25:L25"/>
    <mergeCell ref="D26:L26"/>
    <mergeCell ref="A21:A23"/>
    <mergeCell ref="A6:A8"/>
    <mergeCell ref="G9:K10"/>
    <mergeCell ref="L9:L11"/>
    <mergeCell ref="M9:M11"/>
    <mergeCell ref="M6:M8"/>
    <mergeCell ref="D8:L8"/>
    <mergeCell ref="D6:L6"/>
    <mergeCell ref="D7:L7"/>
    <mergeCell ref="A1:M1"/>
    <mergeCell ref="A2:M2"/>
    <mergeCell ref="A3:A5"/>
    <mergeCell ref="B3:B5"/>
    <mergeCell ref="C3:C5"/>
    <mergeCell ref="D3:M5"/>
    <mergeCell ref="D15:D17"/>
    <mergeCell ref="E15:F16"/>
    <mergeCell ref="G15:K16"/>
    <mergeCell ref="A12:A14"/>
    <mergeCell ref="A9:A11"/>
    <mergeCell ref="B9:B11"/>
    <mergeCell ref="C9:C11"/>
    <mergeCell ref="D9:D11"/>
    <mergeCell ref="E9:F10"/>
    <mergeCell ref="L15:L17"/>
    <mergeCell ref="M15:M17"/>
    <mergeCell ref="A18:A20"/>
    <mergeCell ref="A27:A29"/>
    <mergeCell ref="B27:B29"/>
    <mergeCell ref="C27:C29"/>
    <mergeCell ref="E27:L29"/>
    <mergeCell ref="A15:A17"/>
    <mergeCell ref="B15:B17"/>
    <mergeCell ref="C15:C17"/>
    <mergeCell ref="E30:L30"/>
    <mergeCell ref="E31:L31"/>
    <mergeCell ref="E32:L32"/>
    <mergeCell ref="A30:A32"/>
    <mergeCell ref="M30:M32"/>
    <mergeCell ref="D27:D29"/>
    <mergeCell ref="M27:M29"/>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2016-07-26T08:34:28Z</cp:lastPrinted>
  <dcterms:created xsi:type="dcterms:W3CDTF">2016-01-02T10:55:55Z</dcterms:created>
  <dcterms:modified xsi:type="dcterms:W3CDTF">2021-11-08T08:34:17Z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