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externalLinks/externalLink1.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3145" windowHeight="9675" tabRatio="955" firstSheet="1" activeTab="6"/>
  </bookViews>
  <sheets>
    <sheet name="1.1班级设备" sheetId="10" r:id="rId1"/>
    <sheet name="1.2户外玩具" sheetId="12" r:id="rId2"/>
    <sheet name="1.6卫生保健室" sheetId="11" r:id="rId3"/>
    <sheet name="班级区角材料及室内玩具" sheetId="5" r:id="rId4"/>
    <sheet name="美工教室" sheetId="14" r:id="rId5"/>
    <sheet name="智慧运动室" sheetId="15" r:id="rId6"/>
    <sheet name="生活馆" sheetId="16" r:id="rId7"/>
  </sheets>
  <externalReferences>
    <externalReference r:id="rId8"/>
  </externalReferences>
  <definedNames>
    <definedName name="_x_f003">[1]options!$C$33</definedName>
    <definedName name="_x_f015">[1]options!$C$31</definedName>
    <definedName name="_x_f005">[1]options!$C$35</definedName>
    <definedName name="_x_f028a">[1]options!$C$42</definedName>
    <definedName name="_x_f016">[1]options!$C$46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40" name="ID_866629B16E20484ABA924078B6744E5F" descr="夹板.png"/>
        <xdr:cNvPicPr>
          <a:picLocks noChangeAspect="1"/>
        </xdr:cNvPicPr>
      </xdr:nvPicPr>
      <xdr:blipFill>
        <a:blip r:embed="rId1" cstate="print"/>
        <a:stretch>
          <a:fillRect/>
        </a:stretch>
      </xdr:blipFill>
      <xdr:spPr>
        <a:xfrm>
          <a:off x="3810000" y="216042875"/>
          <a:ext cx="676275" cy="507365"/>
        </a:xfrm>
        <a:prstGeom prst="rect">
          <a:avLst/>
        </a:prstGeom>
      </xdr:spPr>
    </xdr:pic>
  </etc:cellImage>
  <etc:cellImage>
    <xdr:pic>
      <xdr:nvPicPr>
        <xdr:cNvPr id="43" name="ID_BA37F1310B8D4D8C989E5AA60DFCF122" descr="热水袋.png"/>
        <xdr:cNvPicPr>
          <a:picLocks noChangeAspect="1"/>
        </xdr:cNvPicPr>
      </xdr:nvPicPr>
      <xdr:blipFill>
        <a:blip r:embed="rId2" cstate="print"/>
        <a:stretch>
          <a:fillRect/>
        </a:stretch>
      </xdr:blipFill>
      <xdr:spPr>
        <a:xfrm rot="16200000">
          <a:off x="3694430" y="258436110"/>
          <a:ext cx="635000" cy="850900"/>
        </a:xfrm>
        <a:prstGeom prst="rect">
          <a:avLst/>
        </a:prstGeom>
      </xdr:spPr>
    </xdr:pic>
  </etc:cellImage>
  <etc:cellImage>
    <xdr:pic>
      <xdr:nvPicPr>
        <xdr:cNvPr id="359595" name="ID_7536F891AB2D48CDBEC8E06B53C2EF8E"/>
        <xdr:cNvPicPr>
          <a:picLocks noChangeAspect="1"/>
        </xdr:cNvPicPr>
      </xdr:nvPicPr>
      <xdr:blipFill>
        <a:blip r:embed="rId3"/>
        <a:stretch>
          <a:fillRect/>
        </a:stretch>
      </xdr:blipFill>
      <xdr:spPr>
        <a:xfrm>
          <a:off x="2109470" y="38199695"/>
          <a:ext cx="1113790" cy="746760"/>
        </a:xfrm>
        <a:prstGeom prst="rect">
          <a:avLst/>
        </a:prstGeom>
        <a:noFill/>
        <a:ln w="9525">
          <a:noFill/>
        </a:ln>
      </xdr:spPr>
    </xdr:pic>
  </etc:cellImage>
  <etc:cellImage>
    <xdr:pic>
      <xdr:nvPicPr>
        <xdr:cNvPr id="117" name="ID_0798E038FAA3404DA19647C65CA42459" descr="53"/>
        <xdr:cNvPicPr>
          <a:picLocks noChangeAspect="1"/>
        </xdr:cNvPicPr>
      </xdr:nvPicPr>
      <xdr:blipFill>
        <a:blip r:embed="rId4"/>
        <a:stretch>
          <a:fillRect/>
        </a:stretch>
      </xdr:blipFill>
      <xdr:spPr>
        <a:xfrm>
          <a:off x="6004560" y="1570355"/>
          <a:ext cx="849630" cy="449580"/>
        </a:xfrm>
        <a:prstGeom prst="rect">
          <a:avLst/>
        </a:prstGeom>
        <a:ln w="28575" cmpd="dbl">
          <a:noFill/>
          <a:prstDash val="solid"/>
        </a:ln>
      </xdr:spPr>
    </xdr:pic>
  </etc:cellImage>
  <etc:cellImage>
    <xdr:pic>
      <xdr:nvPicPr>
        <xdr:cNvPr id="123" name="ID_B3BE71A83B94416783D9DEC42E7E7B1C" descr="米奇椅"/>
        <xdr:cNvPicPr>
          <a:picLocks noChangeAspect="1"/>
        </xdr:cNvPicPr>
      </xdr:nvPicPr>
      <xdr:blipFill>
        <a:blip r:embed="rId5"/>
        <a:stretch>
          <a:fillRect/>
        </a:stretch>
      </xdr:blipFill>
      <xdr:spPr>
        <a:xfrm>
          <a:off x="5982335" y="20567650"/>
          <a:ext cx="894080" cy="554990"/>
        </a:xfrm>
        <a:prstGeom prst="rect">
          <a:avLst/>
        </a:prstGeom>
        <a:ln w="28575" cmpd="dbl">
          <a:noFill/>
          <a:prstDash val="solid"/>
        </a:ln>
      </xdr:spPr>
    </xdr:pic>
  </etc:cellImage>
  <etc:cellImage>
    <xdr:pic>
      <xdr:nvPicPr>
        <xdr:cNvPr id="129" name="ID_F65F7ED18FF943B18CB20A181191F035"/>
        <xdr:cNvPicPr>
          <a:picLocks noChangeAspect="1"/>
        </xdr:cNvPicPr>
      </xdr:nvPicPr>
      <xdr:blipFill>
        <a:blip r:embed="rId6"/>
        <a:stretch>
          <a:fillRect/>
        </a:stretch>
      </xdr:blipFill>
      <xdr:spPr>
        <a:xfrm>
          <a:off x="5985510" y="27445970"/>
          <a:ext cx="887730" cy="666750"/>
        </a:xfrm>
        <a:prstGeom prst="rect">
          <a:avLst/>
        </a:prstGeom>
        <a:noFill/>
        <a:ln w="9525">
          <a:noFill/>
        </a:ln>
      </xdr:spPr>
    </xdr:pic>
  </etc:cellImage>
  <etc:cellImage>
    <xdr:pic>
      <xdr:nvPicPr>
        <xdr:cNvPr id="205" name="ID_38C5B940AFBE4F9095BFC4B48E9BEA6C" descr="通用阶梯组合柜一层30-30-32 二层30-30-56 三层30-30-80"/>
        <xdr:cNvPicPr>
          <a:picLocks noChangeAspect="1"/>
        </xdr:cNvPicPr>
      </xdr:nvPicPr>
      <xdr:blipFill>
        <a:blip r:embed="rId7"/>
        <a:stretch>
          <a:fillRect/>
        </a:stretch>
      </xdr:blipFill>
      <xdr:spPr>
        <a:xfrm>
          <a:off x="5960110" y="57087770"/>
          <a:ext cx="937895" cy="666750"/>
        </a:xfrm>
        <a:prstGeom prst="rect">
          <a:avLst/>
        </a:prstGeom>
      </xdr:spPr>
    </xdr:pic>
  </etc:cellImage>
  <etc:cellImage>
    <xdr:pic>
      <xdr:nvPicPr>
        <xdr:cNvPr id="202" name="ID_BAB8C5162BF54D3D911D571216CBE629" descr="小号两格柜"/>
        <xdr:cNvPicPr>
          <a:picLocks noChangeAspect="1"/>
        </xdr:cNvPicPr>
      </xdr:nvPicPr>
      <xdr:blipFill>
        <a:blip r:embed="rId8"/>
        <a:stretch>
          <a:fillRect/>
        </a:stretch>
      </xdr:blipFill>
      <xdr:spPr>
        <a:xfrm>
          <a:off x="6007735" y="32508825"/>
          <a:ext cx="843280" cy="600075"/>
        </a:xfrm>
        <a:prstGeom prst="rect">
          <a:avLst/>
        </a:prstGeom>
      </xdr:spPr>
    </xdr:pic>
  </etc:cellImage>
  <etc:cellImage>
    <xdr:pic>
      <xdr:nvPicPr>
        <xdr:cNvPr id="203" name="ID_C7E82D496E1246719B38F14CC20B977B" descr="标准两格柜"/>
        <xdr:cNvPicPr>
          <a:picLocks noChangeAspect="1"/>
        </xdr:cNvPicPr>
      </xdr:nvPicPr>
      <xdr:blipFill>
        <a:blip r:embed="rId9"/>
        <a:stretch>
          <a:fillRect/>
        </a:stretch>
      </xdr:blipFill>
      <xdr:spPr>
        <a:xfrm>
          <a:off x="6040755" y="33446720"/>
          <a:ext cx="776605" cy="552450"/>
        </a:xfrm>
        <a:prstGeom prst="rect">
          <a:avLst/>
        </a:prstGeom>
      </xdr:spPr>
    </xdr:pic>
  </etc:cellImage>
  <etc:cellImage>
    <xdr:pic>
      <xdr:nvPicPr>
        <xdr:cNvPr id="7" name="ID_D3BB70E189124321B566D5E13C1E45BE" descr="小号三格柜"/>
        <xdr:cNvPicPr>
          <a:picLocks noChangeAspect="1"/>
        </xdr:cNvPicPr>
      </xdr:nvPicPr>
      <xdr:blipFill>
        <a:blip r:embed="rId10"/>
        <a:stretch>
          <a:fillRect/>
        </a:stretch>
      </xdr:blipFill>
      <xdr:spPr>
        <a:xfrm>
          <a:off x="6006465" y="35252025"/>
          <a:ext cx="845185" cy="600075"/>
        </a:xfrm>
        <a:prstGeom prst="rect">
          <a:avLst/>
        </a:prstGeom>
      </xdr:spPr>
    </xdr:pic>
  </etc:cellImage>
  <etc:cellImage>
    <xdr:pic>
      <xdr:nvPicPr>
        <xdr:cNvPr id="169" name="ID_D3F3CF379B0641AE89A27A74D00FF674" descr="五格玩具柜1"/>
        <xdr:cNvPicPr>
          <a:picLocks noChangeAspect="1"/>
        </xdr:cNvPicPr>
      </xdr:nvPicPr>
      <xdr:blipFill>
        <a:blip r:embed="rId11"/>
        <a:stretch>
          <a:fillRect/>
        </a:stretch>
      </xdr:blipFill>
      <xdr:spPr>
        <a:xfrm>
          <a:off x="5942965" y="39697025"/>
          <a:ext cx="972185" cy="548640"/>
        </a:xfrm>
        <a:prstGeom prst="rect">
          <a:avLst/>
        </a:prstGeom>
        <a:ln w="28575" cmpd="dbl">
          <a:noFill/>
          <a:prstDash val="solid"/>
        </a:ln>
      </xdr:spPr>
    </xdr:pic>
  </etc:cellImage>
  <etc:cellImage>
    <xdr:pic>
      <xdr:nvPicPr>
        <xdr:cNvPr id="216" name="ID_DC1FD9A62B91475CAD81F6D9940634A8" descr="转角直角"/>
        <xdr:cNvPicPr>
          <a:picLocks noChangeAspect="1"/>
        </xdr:cNvPicPr>
      </xdr:nvPicPr>
      <xdr:blipFill>
        <a:blip r:embed="rId12"/>
        <a:stretch>
          <a:fillRect/>
        </a:stretch>
      </xdr:blipFill>
      <xdr:spPr>
        <a:xfrm>
          <a:off x="5960110" y="61888370"/>
          <a:ext cx="938530" cy="666750"/>
        </a:xfrm>
        <a:prstGeom prst="rect">
          <a:avLst/>
        </a:prstGeom>
      </xdr:spPr>
    </xdr:pic>
  </etc:cellImage>
  <etc:cellImage>
    <xdr:pic>
      <xdr:nvPicPr>
        <xdr:cNvPr id="204" name="ID_C4E7E58325494BD1A19A82B19A3C27B6" descr="标准三格柜"/>
        <xdr:cNvPicPr>
          <a:picLocks noChangeAspect="1"/>
        </xdr:cNvPicPr>
      </xdr:nvPicPr>
      <xdr:blipFill>
        <a:blip r:embed="rId13"/>
        <a:stretch>
          <a:fillRect/>
        </a:stretch>
      </xdr:blipFill>
      <xdr:spPr>
        <a:xfrm>
          <a:off x="6007100" y="34337625"/>
          <a:ext cx="844550" cy="600075"/>
        </a:xfrm>
        <a:prstGeom prst="rect">
          <a:avLst/>
        </a:prstGeom>
      </xdr:spPr>
    </xdr:pic>
  </etc:cellImage>
  <etc:cellImage>
    <xdr:pic>
      <xdr:nvPicPr>
        <xdr:cNvPr id="147" name="ID_2070FE23E601468D803E1E4FBD55DD54"/>
        <xdr:cNvPicPr>
          <a:picLocks noChangeAspect="1"/>
        </xdr:cNvPicPr>
      </xdr:nvPicPr>
      <xdr:blipFill>
        <a:blip r:embed="rId14"/>
        <a:stretch>
          <a:fillRect/>
        </a:stretch>
      </xdr:blipFill>
      <xdr:spPr>
        <a:xfrm>
          <a:off x="6048375" y="37018595"/>
          <a:ext cx="761365" cy="571500"/>
        </a:xfrm>
        <a:prstGeom prst="rect">
          <a:avLst/>
        </a:prstGeom>
        <a:noFill/>
        <a:ln w="9525">
          <a:noFill/>
        </a:ln>
      </xdr:spPr>
    </xdr:pic>
  </etc:cellImage>
  <etc:cellImage>
    <xdr:pic>
      <xdr:nvPicPr>
        <xdr:cNvPr id="184" name="ID_56A0F09DF4FA477495319817A389007B" descr="六格玩具柜"/>
        <xdr:cNvPicPr>
          <a:picLocks noChangeAspect="1"/>
        </xdr:cNvPicPr>
      </xdr:nvPicPr>
      <xdr:blipFill>
        <a:blip r:embed="rId15"/>
        <a:stretch>
          <a:fillRect/>
        </a:stretch>
      </xdr:blipFill>
      <xdr:spPr>
        <a:xfrm>
          <a:off x="5942330" y="41603930"/>
          <a:ext cx="973455" cy="545465"/>
        </a:xfrm>
        <a:prstGeom prst="rect">
          <a:avLst/>
        </a:prstGeom>
        <a:ln w="28575" cmpd="dbl">
          <a:noFill/>
          <a:prstDash val="solid"/>
        </a:ln>
      </xdr:spPr>
    </xdr:pic>
  </etc:cellImage>
  <etc:cellImage>
    <xdr:pic>
      <xdr:nvPicPr>
        <xdr:cNvPr id="162" name="ID_6A232758E626487883AD6C0FB4430A75" descr="1.413"/>
        <xdr:cNvPicPr>
          <a:picLocks noChangeAspect="1"/>
        </xdr:cNvPicPr>
      </xdr:nvPicPr>
      <xdr:blipFill>
        <a:blip r:embed="rId16"/>
        <a:stretch>
          <a:fillRect/>
        </a:stretch>
      </xdr:blipFill>
      <xdr:spPr>
        <a:xfrm>
          <a:off x="5839460" y="167768270"/>
          <a:ext cx="1179195" cy="666750"/>
        </a:xfrm>
        <a:prstGeom prst="rect">
          <a:avLst/>
        </a:prstGeom>
      </xdr:spPr>
    </xdr:pic>
  </etc:cellImage>
  <etc:cellImage>
    <xdr:pic>
      <xdr:nvPicPr>
        <xdr:cNvPr id="167" name="ID_3A76943ABCF74EE6A37130F81F6DC84F"/>
        <xdr:cNvPicPr>
          <a:picLocks noChangeAspect="1"/>
        </xdr:cNvPicPr>
      </xdr:nvPicPr>
      <xdr:blipFill>
        <a:blip r:embed="rId17"/>
        <a:stretch>
          <a:fillRect/>
        </a:stretch>
      </xdr:blipFill>
      <xdr:spPr>
        <a:xfrm>
          <a:off x="6158230" y="172187870"/>
          <a:ext cx="541655" cy="666750"/>
        </a:xfrm>
        <a:prstGeom prst="rect">
          <a:avLst/>
        </a:prstGeom>
        <a:noFill/>
        <a:ln w="9525">
          <a:noFill/>
        </a:ln>
      </xdr:spPr>
    </xdr:pic>
  </etc:cellImage>
  <etc:cellImage>
    <xdr:pic>
      <xdr:nvPicPr>
        <xdr:cNvPr id="163" name="ID_E104C48A0EA64BCBA5BBDB7A3856DE1F"/>
        <xdr:cNvPicPr>
          <a:picLocks noChangeAspect="1"/>
        </xdr:cNvPicPr>
      </xdr:nvPicPr>
      <xdr:blipFill>
        <a:blip r:embed="rId18"/>
        <a:stretch>
          <a:fillRect/>
        </a:stretch>
      </xdr:blipFill>
      <xdr:spPr>
        <a:xfrm>
          <a:off x="6169660" y="168835070"/>
          <a:ext cx="518795" cy="666750"/>
        </a:xfrm>
        <a:prstGeom prst="rect">
          <a:avLst/>
        </a:prstGeom>
        <a:noFill/>
        <a:ln w="9525">
          <a:noFill/>
        </a:ln>
      </xdr:spPr>
    </xdr:pic>
  </etc:cellImage>
  <etc:cellImage>
    <xdr:pic>
      <xdr:nvPicPr>
        <xdr:cNvPr id="165" name="ID_6755C5B43E7B4333A6B493DA822D747A"/>
        <xdr:cNvPicPr>
          <a:picLocks noChangeAspect="1"/>
        </xdr:cNvPicPr>
      </xdr:nvPicPr>
      <xdr:blipFill>
        <a:blip r:embed="rId19"/>
        <a:stretch>
          <a:fillRect/>
        </a:stretch>
      </xdr:blipFill>
      <xdr:spPr>
        <a:xfrm>
          <a:off x="6214110" y="169978070"/>
          <a:ext cx="429895" cy="666750"/>
        </a:xfrm>
        <a:prstGeom prst="rect">
          <a:avLst/>
        </a:prstGeom>
        <a:noFill/>
        <a:ln w="9525">
          <a:noFill/>
        </a:ln>
      </xdr:spPr>
    </xdr:pic>
  </etc:cellImage>
  <etc:cellImage>
    <xdr:pic>
      <xdr:nvPicPr>
        <xdr:cNvPr id="424" name="ID_7780C4416F9A4FE6A9D5AEC059F75A39" descr="37"/>
        <xdr:cNvPicPr>
          <a:picLocks noChangeAspect="1"/>
        </xdr:cNvPicPr>
      </xdr:nvPicPr>
      <xdr:blipFill>
        <a:blip r:embed="rId20"/>
        <a:stretch>
          <a:fillRect/>
        </a:stretch>
      </xdr:blipFill>
      <xdr:spPr>
        <a:xfrm>
          <a:off x="5381625" y="4559300"/>
          <a:ext cx="847090" cy="450215"/>
        </a:xfrm>
        <a:prstGeom prst="rect">
          <a:avLst/>
        </a:prstGeom>
        <a:ln w="28575" cmpd="dbl">
          <a:noFill/>
          <a:prstDash val="solid"/>
        </a:ln>
      </xdr:spPr>
    </xdr:pic>
  </etc:cellImage>
  <etc:cellImage>
    <xdr:pic>
      <xdr:nvPicPr>
        <xdr:cNvPr id="111" name="ID_D9400362883449E8B67801CB9A850079" descr="1.414"/>
        <xdr:cNvPicPr>
          <a:picLocks noChangeAspect="1"/>
        </xdr:cNvPicPr>
      </xdr:nvPicPr>
      <xdr:blipFill>
        <a:blip r:embed="rId21"/>
        <a:stretch>
          <a:fillRect/>
        </a:stretch>
      </xdr:blipFill>
      <xdr:spPr>
        <a:xfrm>
          <a:off x="5923915" y="86548595"/>
          <a:ext cx="1010920" cy="572135"/>
        </a:xfrm>
        <a:prstGeom prst="rect">
          <a:avLst/>
        </a:prstGeom>
      </xdr:spPr>
    </xdr:pic>
  </etc:cellImage>
  <etc:cellImage>
    <xdr:pic>
      <xdr:nvPicPr>
        <xdr:cNvPr id="112" name="ID_F9FFC2C80789403EBD6C5FF5E7ABA7CD" descr="单面书架"/>
        <xdr:cNvPicPr>
          <a:picLocks noChangeAspect="1"/>
        </xdr:cNvPicPr>
      </xdr:nvPicPr>
      <xdr:blipFill>
        <a:blip r:embed="rId22"/>
        <a:stretch>
          <a:fillRect/>
        </a:stretch>
      </xdr:blipFill>
      <xdr:spPr>
        <a:xfrm>
          <a:off x="6004560" y="85694520"/>
          <a:ext cx="849630" cy="450850"/>
        </a:xfrm>
        <a:prstGeom prst="rect">
          <a:avLst/>
        </a:prstGeom>
        <a:ln w="28575" cmpd="dbl">
          <a:noFill/>
          <a:prstDash val="solid"/>
        </a:ln>
      </xdr:spPr>
    </xdr:pic>
  </etc:cellImage>
  <etc:cellImage>
    <xdr:pic>
      <xdr:nvPicPr>
        <xdr:cNvPr id="209" name="ID_D0567F1865E244C59AF191DFC8F8D2A4" descr="生活区，小鹿毛巾架.1221"/>
        <xdr:cNvPicPr>
          <a:picLocks noChangeAspect="1"/>
        </xdr:cNvPicPr>
      </xdr:nvPicPr>
      <xdr:blipFill>
        <a:blip r:embed="rId23"/>
        <a:stretch>
          <a:fillRect/>
        </a:stretch>
      </xdr:blipFill>
      <xdr:spPr>
        <a:xfrm>
          <a:off x="5960110" y="82538570"/>
          <a:ext cx="938530" cy="666750"/>
        </a:xfrm>
        <a:prstGeom prst="rect">
          <a:avLst/>
        </a:prstGeom>
      </xdr:spPr>
    </xdr:pic>
  </etc:cellImage>
  <etc:cellImage>
    <xdr:pic>
      <xdr:nvPicPr>
        <xdr:cNvPr id="208" name="ID_68C2C013230845A2866F1D73D81FFF74" descr="生活区，小鹿毛巾架.1222"/>
        <xdr:cNvPicPr>
          <a:picLocks noChangeAspect="1"/>
        </xdr:cNvPicPr>
      </xdr:nvPicPr>
      <xdr:blipFill>
        <a:blip r:embed="rId24"/>
        <a:stretch>
          <a:fillRect/>
        </a:stretch>
      </xdr:blipFill>
      <xdr:spPr>
        <a:xfrm>
          <a:off x="5960110" y="81471770"/>
          <a:ext cx="938530" cy="666750"/>
        </a:xfrm>
        <a:prstGeom prst="rect">
          <a:avLst/>
        </a:prstGeom>
      </xdr:spPr>
    </xdr:pic>
  </etc:cellImage>
  <etc:cellImage>
    <xdr:pic>
      <xdr:nvPicPr>
        <xdr:cNvPr id="371" name="ID_6ED77EF7CE8A494F9E0A20014D096FD7"/>
        <xdr:cNvPicPr>
          <a:picLocks noChangeAspect="1"/>
        </xdr:cNvPicPr>
      </xdr:nvPicPr>
      <xdr:blipFill>
        <a:blip r:embed="rId25"/>
        <a:stretch>
          <a:fillRect/>
        </a:stretch>
      </xdr:blipFill>
      <xdr:spPr>
        <a:xfrm>
          <a:off x="6316980" y="24355425"/>
          <a:ext cx="787400" cy="600075"/>
        </a:xfrm>
        <a:prstGeom prst="rect">
          <a:avLst/>
        </a:prstGeom>
        <a:noFill/>
        <a:ln w="9525">
          <a:noFill/>
        </a:ln>
      </xdr:spPr>
    </xdr:pic>
  </etc:cellImage>
  <etc:cellImage>
    <xdr:pic>
      <xdr:nvPicPr>
        <xdr:cNvPr id="332081" name="ID_075E5FBFD3624D20A81CDAC1860489A8"/>
        <xdr:cNvPicPr>
          <a:picLocks noChangeAspect="1"/>
        </xdr:cNvPicPr>
      </xdr:nvPicPr>
      <xdr:blipFill>
        <a:blip r:embed="rId26"/>
        <a:stretch>
          <a:fillRect/>
        </a:stretch>
      </xdr:blipFill>
      <xdr:spPr>
        <a:xfrm>
          <a:off x="5885815" y="39509700"/>
          <a:ext cx="516255" cy="771525"/>
        </a:xfrm>
        <a:prstGeom prst="rect">
          <a:avLst/>
        </a:prstGeom>
        <a:noFill/>
        <a:ln w="9525">
          <a:noFill/>
        </a:ln>
      </xdr:spPr>
    </xdr:pic>
  </etc:cellImage>
  <etc:cellImage>
    <xdr:pic>
      <xdr:nvPicPr>
        <xdr:cNvPr id="332080" name="ID_B5665523BBAC48EB9A2F53C9587181EB"/>
        <xdr:cNvPicPr>
          <a:picLocks noChangeAspect="1"/>
        </xdr:cNvPicPr>
      </xdr:nvPicPr>
      <xdr:blipFill>
        <a:blip r:embed="rId27"/>
        <a:stretch>
          <a:fillRect/>
        </a:stretch>
      </xdr:blipFill>
      <xdr:spPr>
        <a:xfrm>
          <a:off x="5768975" y="38709600"/>
          <a:ext cx="748030" cy="771525"/>
        </a:xfrm>
        <a:prstGeom prst="rect">
          <a:avLst/>
        </a:prstGeom>
        <a:noFill/>
        <a:ln w="9525">
          <a:noFill/>
        </a:ln>
      </xdr:spPr>
    </xdr:pic>
  </etc:cellImage>
  <etc:cellImage>
    <xdr:pic>
      <xdr:nvPicPr>
        <xdr:cNvPr id="332079" name="ID_E26F50E58F2340C6B6358C94E1CC81A2"/>
        <xdr:cNvPicPr>
          <a:picLocks noChangeAspect="1"/>
        </xdr:cNvPicPr>
      </xdr:nvPicPr>
      <xdr:blipFill>
        <a:blip r:embed="rId28"/>
        <a:stretch>
          <a:fillRect/>
        </a:stretch>
      </xdr:blipFill>
      <xdr:spPr>
        <a:xfrm>
          <a:off x="5738495" y="37578030"/>
          <a:ext cx="810895" cy="1094740"/>
        </a:xfrm>
        <a:prstGeom prst="rect">
          <a:avLst/>
        </a:prstGeom>
        <a:noFill/>
        <a:ln w="9525">
          <a:noFill/>
        </a:ln>
      </xdr:spPr>
    </xdr:pic>
  </etc:cellImage>
  <etc:cellImage>
    <xdr:pic>
      <xdr:nvPicPr>
        <xdr:cNvPr id="4" name="ID_AFC3D884C48C40C5BBD556C167820C0D"/>
        <xdr:cNvPicPr>
          <a:picLocks noChangeAspect="1"/>
        </xdr:cNvPicPr>
      </xdr:nvPicPr>
      <xdr:blipFill>
        <a:blip r:embed="rId29" cstate="print">
          <a:extLst>
            <a:ext uri="{28A0092B-C50C-407E-A947-70E740481C1C}">
              <a14:useLocalDpi xmlns:a14="http://schemas.microsoft.com/office/drawing/2010/main" val="0"/>
            </a:ext>
          </a:extLst>
        </a:blip>
        <a:stretch>
          <a:fillRect/>
        </a:stretch>
      </xdr:blipFill>
      <xdr:spPr>
        <a:xfrm>
          <a:off x="13224510" y="946150"/>
          <a:ext cx="956310" cy="733425"/>
        </a:xfrm>
        <a:prstGeom prst="rect">
          <a:avLst/>
        </a:prstGeom>
      </xdr:spPr>
    </xdr:pic>
  </etc:cellImage>
  <etc:cellImage>
    <xdr:pic>
      <xdr:nvPicPr>
        <xdr:cNvPr id="6" name="ID_4F89054C32CD4085AEEC9A30C6E41E20"/>
        <xdr:cNvPicPr>
          <a:picLocks noChangeAspect="1"/>
        </xdr:cNvPicPr>
      </xdr:nvPicPr>
      <xdr:blipFill>
        <a:blip r:embed="rId30"/>
        <a:stretch>
          <a:fillRect/>
        </a:stretch>
      </xdr:blipFill>
      <xdr:spPr>
        <a:xfrm>
          <a:off x="13162915" y="4544060"/>
          <a:ext cx="1102995" cy="752475"/>
        </a:xfrm>
        <a:prstGeom prst="rect">
          <a:avLst/>
        </a:prstGeom>
      </xdr:spPr>
    </xdr:pic>
  </etc:cellImage>
  <etc:cellImage>
    <xdr:pic>
      <xdr:nvPicPr>
        <xdr:cNvPr id="14" name="ID_16B1EE81FDAB42A29D433C97A3772B91"/>
        <xdr:cNvPicPr>
          <a:picLocks noChangeAspect="1"/>
        </xdr:cNvPicPr>
      </xdr:nvPicPr>
      <xdr:blipFill>
        <a:blip r:embed="rId31"/>
        <a:stretch>
          <a:fillRect/>
        </a:stretch>
      </xdr:blipFill>
      <xdr:spPr>
        <a:xfrm>
          <a:off x="13216890" y="6022975"/>
          <a:ext cx="995680" cy="723900"/>
        </a:xfrm>
        <a:prstGeom prst="rect">
          <a:avLst/>
        </a:prstGeom>
      </xdr:spPr>
    </xdr:pic>
  </etc:cellImage>
  <etc:cellImage>
    <xdr:pic>
      <xdr:nvPicPr>
        <xdr:cNvPr id="16" name="ID_CB97A9079AEC4A36B0D197D7A7E14250"/>
        <xdr:cNvPicPr>
          <a:picLocks noChangeAspect="1"/>
        </xdr:cNvPicPr>
      </xdr:nvPicPr>
      <xdr:blipFill>
        <a:blip r:embed="rId32"/>
        <a:stretch>
          <a:fillRect/>
        </a:stretch>
      </xdr:blipFill>
      <xdr:spPr>
        <a:xfrm>
          <a:off x="13150215" y="7312025"/>
          <a:ext cx="1028700" cy="774700"/>
        </a:xfrm>
        <a:prstGeom prst="rect">
          <a:avLst/>
        </a:prstGeom>
      </xdr:spPr>
    </xdr:pic>
  </etc:cellImage>
  <etc:cellImage>
    <xdr:pic>
      <xdr:nvPicPr>
        <xdr:cNvPr id="17" name="ID_4532FF7EEA204BD791975B29495A2CF2"/>
        <xdr:cNvPicPr>
          <a:picLocks noChangeAspect="1"/>
        </xdr:cNvPicPr>
      </xdr:nvPicPr>
      <xdr:blipFill>
        <a:blip r:embed="rId33"/>
        <a:stretch>
          <a:fillRect/>
        </a:stretch>
      </xdr:blipFill>
      <xdr:spPr>
        <a:xfrm>
          <a:off x="13207365" y="8753475"/>
          <a:ext cx="952500" cy="855980"/>
        </a:xfrm>
        <a:prstGeom prst="rect">
          <a:avLst/>
        </a:prstGeom>
      </xdr:spPr>
    </xdr:pic>
  </etc:cellImage>
  <etc:cellImage>
    <xdr:pic>
      <xdr:nvPicPr>
        <xdr:cNvPr id="18" name="ID_E6BB7770E75B49B0B1EBC44B4B3425A1"/>
        <xdr:cNvPicPr>
          <a:picLocks noChangeAspect="1" noChangeArrowheads="1"/>
        </xdr:cNvPicPr>
      </xdr:nvPicPr>
      <xdr:blipFill>
        <a:blip r:embed="rId34">
          <a:extLst>
            <a:ext uri="{28A0092B-C50C-407E-A947-70E740481C1C}">
              <a14:useLocalDpi xmlns:a14="http://schemas.microsoft.com/office/drawing/2010/main" val="0"/>
            </a:ext>
          </a:extLst>
        </a:blip>
        <a:srcRect/>
        <a:stretch>
          <a:fillRect/>
        </a:stretch>
      </xdr:blipFill>
      <xdr:spPr>
        <a:xfrm>
          <a:off x="13112115" y="9975850"/>
          <a:ext cx="10763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1" name="ID_E36753E636B34EE48A49D22F661289E0"/>
        <xdr:cNvPicPr>
          <a:picLocks noChangeAspect="1"/>
        </xdr:cNvPicPr>
      </xdr:nvPicPr>
      <xdr:blipFill>
        <a:blip r:embed="rId35"/>
        <a:stretch>
          <a:fillRect/>
        </a:stretch>
      </xdr:blipFill>
      <xdr:spPr>
        <a:xfrm>
          <a:off x="13326110" y="11544300"/>
          <a:ext cx="1169670" cy="1167130"/>
        </a:xfrm>
        <a:prstGeom prst="rect">
          <a:avLst/>
        </a:prstGeom>
        <a:noFill/>
        <a:ln w="9525">
          <a:noFill/>
        </a:ln>
      </xdr:spPr>
    </xdr:pic>
  </etc:cellImage>
  <etc:cellImage>
    <xdr:pic>
      <xdr:nvPicPr>
        <xdr:cNvPr id="85" name="ID_FAAF66F7EF35488DBE0267F8ADAD6726"/>
        <xdr:cNvPicPr>
          <a:picLocks noChangeAspect="1"/>
        </xdr:cNvPicPr>
      </xdr:nvPicPr>
      <xdr:blipFill>
        <a:blip r:embed="rId36" cstate="print"/>
        <a:stretch>
          <a:fillRect/>
        </a:stretch>
      </xdr:blipFill>
      <xdr:spPr>
        <a:xfrm>
          <a:off x="7957820" y="15685770"/>
          <a:ext cx="924560" cy="791210"/>
        </a:xfrm>
        <a:prstGeom prst="rect">
          <a:avLst/>
        </a:prstGeom>
        <a:noFill/>
        <a:ln w="9525">
          <a:noFill/>
        </a:ln>
      </xdr:spPr>
    </xdr:pic>
  </etc:cellImage>
  <etc:cellImage>
    <xdr:pic>
      <xdr:nvPicPr>
        <xdr:cNvPr id="23" name="ID_AA48096DA02947069EB110EA3CF1986F"/>
        <xdr:cNvPicPr>
          <a:picLocks noChangeAspect="1"/>
        </xdr:cNvPicPr>
      </xdr:nvPicPr>
      <xdr:blipFill>
        <a:blip r:embed="rId37"/>
        <a:stretch>
          <a:fillRect/>
        </a:stretch>
      </xdr:blipFill>
      <xdr:spPr>
        <a:xfrm flipH="1">
          <a:off x="13889355" y="31160720"/>
          <a:ext cx="887730" cy="678815"/>
        </a:xfrm>
        <a:prstGeom prst="rect">
          <a:avLst/>
        </a:prstGeom>
        <a:noFill/>
        <a:ln w="9525">
          <a:noFill/>
        </a:ln>
      </xdr:spPr>
    </xdr:pic>
  </etc:cellImage>
  <etc:cellImage>
    <xdr:pic>
      <xdr:nvPicPr>
        <xdr:cNvPr id="482" name="ID_10A718D6D27E44FCB8F72A911BEBDB43"/>
        <xdr:cNvPicPr>
          <a:picLocks noChangeAspect="1"/>
        </xdr:cNvPicPr>
      </xdr:nvPicPr>
      <xdr:blipFill>
        <a:blip r:embed="rId38" cstate="print"/>
        <a:stretch>
          <a:fillRect/>
        </a:stretch>
      </xdr:blipFill>
      <xdr:spPr>
        <a:xfrm>
          <a:off x="8644255" y="73927335"/>
          <a:ext cx="872490" cy="972820"/>
        </a:xfrm>
        <a:prstGeom prst="rect">
          <a:avLst/>
        </a:prstGeom>
        <a:noFill/>
        <a:ln w="9525">
          <a:noFill/>
        </a:ln>
      </xdr:spPr>
    </xdr:pic>
  </etc:cellImage>
  <etc:cellImage>
    <xdr:pic>
      <xdr:nvPicPr>
        <xdr:cNvPr id="10653" name="ID_FA078ECFA37B41B68948F7A6158A611B"/>
        <xdr:cNvPicPr>
          <a:picLocks noChangeAspect="1"/>
        </xdr:cNvPicPr>
      </xdr:nvPicPr>
      <xdr:blipFill>
        <a:blip r:embed="rId39"/>
        <a:stretch>
          <a:fillRect/>
        </a:stretch>
      </xdr:blipFill>
      <xdr:spPr>
        <a:xfrm>
          <a:off x="8515350" y="128792605"/>
          <a:ext cx="942340" cy="1047115"/>
        </a:xfrm>
        <a:prstGeom prst="rect">
          <a:avLst/>
        </a:prstGeom>
        <a:noFill/>
        <a:ln w="9525">
          <a:noFill/>
        </a:ln>
      </xdr:spPr>
    </xdr:pic>
  </etc:cellImage>
  <etc:cellImage>
    <xdr:pic>
      <xdr:nvPicPr>
        <xdr:cNvPr id="10656" name="ID_B5937EA7BE124E94A8D057335728DC76"/>
        <xdr:cNvPicPr>
          <a:picLocks noChangeAspect="1"/>
        </xdr:cNvPicPr>
      </xdr:nvPicPr>
      <xdr:blipFill>
        <a:blip r:embed="rId40"/>
        <a:stretch>
          <a:fillRect/>
        </a:stretch>
      </xdr:blipFill>
      <xdr:spPr>
        <a:xfrm>
          <a:off x="8496300" y="133464935"/>
          <a:ext cx="1171575" cy="984250"/>
        </a:xfrm>
        <a:prstGeom prst="rect">
          <a:avLst/>
        </a:prstGeom>
        <a:noFill/>
        <a:ln w="9525">
          <a:noFill/>
        </a:ln>
      </xdr:spPr>
    </xdr:pic>
  </etc:cellImage>
  <etc:cellImage>
    <xdr:pic>
      <xdr:nvPicPr>
        <xdr:cNvPr id="10831" name="ID_16C01CFD3F384D2BBF332476646195FF"/>
        <xdr:cNvPicPr>
          <a:picLocks noChangeAspect="1"/>
        </xdr:cNvPicPr>
      </xdr:nvPicPr>
      <xdr:blipFill>
        <a:blip r:embed="rId41"/>
        <a:stretch>
          <a:fillRect/>
        </a:stretch>
      </xdr:blipFill>
      <xdr:spPr>
        <a:xfrm>
          <a:off x="8364220" y="220826330"/>
          <a:ext cx="1560830" cy="1024890"/>
        </a:xfrm>
        <a:prstGeom prst="rect">
          <a:avLst/>
        </a:prstGeom>
        <a:noFill/>
        <a:ln w="9525">
          <a:noFill/>
        </a:ln>
      </xdr:spPr>
    </xdr:pic>
  </etc:cellImage>
  <etc:cellImage>
    <xdr:pic>
      <xdr:nvPicPr>
        <xdr:cNvPr id="10780" name="ID_C64BEE3B615145C5AAF3B18657BE3DEF" descr="H_P_1216"/>
        <xdr:cNvPicPr>
          <a:picLocks noChangeAspect="1"/>
        </xdr:cNvPicPr>
      </xdr:nvPicPr>
      <xdr:blipFill>
        <a:blip r:embed="rId42"/>
        <a:stretch>
          <a:fillRect/>
        </a:stretch>
      </xdr:blipFill>
      <xdr:spPr>
        <a:xfrm>
          <a:off x="8629650" y="285581725"/>
          <a:ext cx="1090930" cy="925830"/>
        </a:xfrm>
        <a:prstGeom prst="rect">
          <a:avLst/>
        </a:prstGeom>
        <a:noFill/>
        <a:ln w="9525">
          <a:noFill/>
        </a:ln>
      </xdr:spPr>
    </xdr:pic>
  </etc:cellImage>
  <etc:cellImage>
    <xdr:pic>
      <xdr:nvPicPr>
        <xdr:cNvPr id="10781" name="ID_0C50DA347ACD4D38930EFE29AF1F2A1F" descr="H_P_1207"/>
        <xdr:cNvPicPr>
          <a:picLocks noChangeAspect="1"/>
        </xdr:cNvPicPr>
      </xdr:nvPicPr>
      <xdr:blipFill>
        <a:blip r:embed="rId43"/>
        <a:stretch>
          <a:fillRect/>
        </a:stretch>
      </xdr:blipFill>
      <xdr:spPr>
        <a:xfrm>
          <a:off x="8401685" y="286701230"/>
          <a:ext cx="1448435" cy="1002030"/>
        </a:xfrm>
        <a:prstGeom prst="rect">
          <a:avLst/>
        </a:prstGeom>
        <a:noFill/>
        <a:ln w="9525">
          <a:noFill/>
        </a:ln>
      </xdr:spPr>
    </xdr:pic>
  </etc:cellImage>
  <etc:cellImage>
    <xdr:pic>
      <xdr:nvPicPr>
        <xdr:cNvPr id="10714" name="ID_163A64A4473046AFACD357408BF913C5"/>
        <xdr:cNvPicPr>
          <a:picLocks noChangeAspect="1"/>
        </xdr:cNvPicPr>
      </xdr:nvPicPr>
      <xdr:blipFill>
        <a:blip r:embed="rId44"/>
        <a:stretch>
          <a:fillRect/>
        </a:stretch>
      </xdr:blipFill>
      <xdr:spPr>
        <a:xfrm>
          <a:off x="8428990" y="205811120"/>
          <a:ext cx="1431290" cy="984250"/>
        </a:xfrm>
        <a:prstGeom prst="rect">
          <a:avLst/>
        </a:prstGeom>
        <a:noFill/>
        <a:ln w="9525">
          <a:noFill/>
        </a:ln>
      </xdr:spPr>
    </xdr:pic>
  </etc:cellImage>
  <etc:cellImage>
    <xdr:pic>
      <xdr:nvPicPr>
        <xdr:cNvPr id="10697" name="ID_6C406358D4E0467E907887BD6CCA3C05" descr="1"/>
        <xdr:cNvPicPr>
          <a:picLocks noChangeAspect="1"/>
        </xdr:cNvPicPr>
      </xdr:nvPicPr>
      <xdr:blipFill>
        <a:blip r:embed="rId45"/>
        <a:stretch>
          <a:fillRect/>
        </a:stretch>
      </xdr:blipFill>
      <xdr:spPr>
        <a:xfrm>
          <a:off x="8428990" y="183857900"/>
          <a:ext cx="1532890" cy="2053590"/>
        </a:xfrm>
        <a:prstGeom prst="rect">
          <a:avLst/>
        </a:prstGeom>
        <a:noFill/>
        <a:ln w="9525">
          <a:noFill/>
        </a:ln>
      </xdr:spPr>
    </xdr:pic>
  </etc:cellImage>
  <etc:cellImage>
    <xdr:pic>
      <xdr:nvPicPr>
        <xdr:cNvPr id="10835" name="ID_2D9681212456437BBAFFC02FB61C1C68" descr="1"/>
        <xdr:cNvPicPr>
          <a:picLocks noChangeAspect="1"/>
        </xdr:cNvPicPr>
      </xdr:nvPicPr>
      <xdr:blipFill>
        <a:blip r:embed="rId46"/>
        <a:stretch>
          <a:fillRect/>
        </a:stretch>
      </xdr:blipFill>
      <xdr:spPr>
        <a:xfrm>
          <a:off x="8484235" y="110337600"/>
          <a:ext cx="1234440" cy="979170"/>
        </a:xfrm>
        <a:prstGeom prst="rect">
          <a:avLst/>
        </a:prstGeom>
        <a:noFill/>
        <a:ln w="9525">
          <a:noFill/>
        </a:ln>
      </xdr:spPr>
    </xdr:pic>
  </etc:cellImage>
  <etc:cellImage>
    <xdr:pic>
      <xdr:nvPicPr>
        <xdr:cNvPr id="10703" name="ID_8251596458904DC49EEBF4146A51C2A5"/>
        <xdr:cNvPicPr>
          <a:picLocks noChangeAspect="1"/>
        </xdr:cNvPicPr>
      </xdr:nvPicPr>
      <xdr:blipFill>
        <a:blip r:embed="rId47"/>
        <a:stretch>
          <a:fillRect/>
        </a:stretch>
      </xdr:blipFill>
      <xdr:spPr>
        <a:xfrm>
          <a:off x="8401685" y="190827660"/>
          <a:ext cx="1344295" cy="966470"/>
        </a:xfrm>
        <a:prstGeom prst="rect">
          <a:avLst/>
        </a:prstGeom>
        <a:noFill/>
        <a:ln w="9525">
          <a:noFill/>
        </a:ln>
      </xdr:spPr>
    </xdr:pic>
  </etc:cellImage>
  <etc:cellImage>
    <xdr:pic>
      <xdr:nvPicPr>
        <xdr:cNvPr id="10661" name="ID_84DC14D6B55F44F29D344B660791E925"/>
        <xdr:cNvPicPr>
          <a:picLocks noChangeAspect="1"/>
        </xdr:cNvPicPr>
      </xdr:nvPicPr>
      <xdr:blipFill>
        <a:blip r:embed="rId48"/>
        <a:stretch>
          <a:fillRect/>
        </a:stretch>
      </xdr:blipFill>
      <xdr:spPr>
        <a:xfrm>
          <a:off x="8293735" y="129921000"/>
          <a:ext cx="1493520" cy="1087755"/>
        </a:xfrm>
        <a:prstGeom prst="rect">
          <a:avLst/>
        </a:prstGeom>
        <a:noFill/>
        <a:ln w="9525">
          <a:noFill/>
        </a:ln>
      </xdr:spPr>
    </xdr:pic>
  </etc:cellImage>
  <etc:cellImage>
    <xdr:pic>
      <xdr:nvPicPr>
        <xdr:cNvPr id="262" name="ID_5139D436F4914F54B475F50B1AA30A08" descr="1"/>
        <xdr:cNvPicPr>
          <a:picLocks noChangeAspect="1"/>
        </xdr:cNvPicPr>
      </xdr:nvPicPr>
      <xdr:blipFill>
        <a:blip r:embed="rId49"/>
        <a:stretch>
          <a:fillRect/>
        </a:stretch>
      </xdr:blipFill>
      <xdr:spPr>
        <a:xfrm>
          <a:off x="8472170" y="153252170"/>
          <a:ext cx="1497330" cy="1028700"/>
        </a:xfrm>
        <a:prstGeom prst="rect">
          <a:avLst/>
        </a:prstGeom>
      </xdr:spPr>
    </xdr:pic>
  </etc:cellImage>
  <etc:cellImage>
    <xdr:pic>
      <xdr:nvPicPr>
        <xdr:cNvPr id="10663" name="ID_08CB7269D83A4F30BE19745ACADAD64F"/>
        <xdr:cNvPicPr>
          <a:picLocks noChangeAspect="1"/>
        </xdr:cNvPicPr>
      </xdr:nvPicPr>
      <xdr:blipFill>
        <a:blip r:embed="rId50"/>
        <a:stretch>
          <a:fillRect/>
        </a:stretch>
      </xdr:blipFill>
      <xdr:spPr>
        <a:xfrm>
          <a:off x="8439150" y="139372975"/>
          <a:ext cx="1320800" cy="1033780"/>
        </a:xfrm>
        <a:prstGeom prst="rect">
          <a:avLst/>
        </a:prstGeom>
        <a:noFill/>
        <a:ln w="9525">
          <a:noFill/>
        </a:ln>
      </xdr:spPr>
    </xdr:pic>
  </etc:cellImage>
  <etc:cellImage>
    <xdr:pic>
      <xdr:nvPicPr>
        <xdr:cNvPr id="10679" name="ID_099672A6A90E42CA9EBCDED1F2BFA11D"/>
        <xdr:cNvPicPr>
          <a:picLocks noChangeAspect="1"/>
        </xdr:cNvPicPr>
      </xdr:nvPicPr>
      <xdr:blipFill>
        <a:blip r:embed="rId51"/>
        <a:stretch>
          <a:fillRect/>
        </a:stretch>
      </xdr:blipFill>
      <xdr:spPr>
        <a:xfrm>
          <a:off x="8352790" y="160374330"/>
          <a:ext cx="1479550" cy="1007110"/>
        </a:xfrm>
        <a:prstGeom prst="rect">
          <a:avLst/>
        </a:prstGeom>
        <a:noFill/>
        <a:ln w="9525">
          <a:noFill/>
        </a:ln>
      </xdr:spPr>
    </xdr:pic>
  </etc:cellImage>
  <etc:cellImage>
    <xdr:pic>
      <xdr:nvPicPr>
        <xdr:cNvPr id="22" name="ID_A4E6E60F70724F958606F5DFF71FB215" descr="S@FACOB525)O94ATH9U6GUQ"/>
        <xdr:cNvPicPr>
          <a:picLocks noChangeAspect="1"/>
        </xdr:cNvPicPr>
      </xdr:nvPicPr>
      <xdr:blipFill>
        <a:blip r:embed="rId52"/>
        <a:stretch>
          <a:fillRect/>
        </a:stretch>
      </xdr:blipFill>
      <xdr:spPr>
        <a:xfrm>
          <a:off x="13388340" y="29936440"/>
          <a:ext cx="1162050" cy="837565"/>
        </a:xfrm>
        <a:prstGeom prst="rect">
          <a:avLst/>
        </a:prstGeom>
        <a:noFill/>
        <a:ln w="9525">
          <a:noFill/>
        </a:ln>
      </xdr:spPr>
    </xdr:pic>
  </etc:cellImage>
  <etc:cellImage>
    <xdr:pic>
      <xdr:nvPicPr>
        <xdr:cNvPr id="24" name="ID_94B14BF1D3A14065A514B7AF0523B9B8" descr="1582624541(1)"/>
        <xdr:cNvPicPr>
          <a:picLocks noChangeAspect="1"/>
        </xdr:cNvPicPr>
      </xdr:nvPicPr>
      <xdr:blipFill>
        <a:blip r:embed="rId53"/>
        <a:stretch>
          <a:fillRect/>
        </a:stretch>
      </xdr:blipFill>
      <xdr:spPr>
        <a:xfrm>
          <a:off x="13511530" y="27122755"/>
          <a:ext cx="894715" cy="932180"/>
        </a:xfrm>
        <a:prstGeom prst="rect">
          <a:avLst/>
        </a:prstGeom>
        <a:noFill/>
        <a:ln w="9525">
          <a:noFill/>
        </a:ln>
      </xdr:spPr>
    </xdr:pic>
  </etc:cellImage>
  <etc:cellImage>
    <xdr:pic>
      <xdr:nvPicPr>
        <xdr:cNvPr id="27" name="ID_233E88F96C7448588FA3C3C893CD7399"/>
        <xdr:cNvPicPr>
          <a:picLocks noChangeAspect="1"/>
        </xdr:cNvPicPr>
      </xdr:nvPicPr>
      <xdr:blipFill>
        <a:blip r:embed="rId54"/>
        <a:stretch>
          <a:fillRect/>
        </a:stretch>
      </xdr:blipFill>
      <xdr:spPr>
        <a:xfrm>
          <a:off x="13978255" y="16322675"/>
          <a:ext cx="642620" cy="471805"/>
        </a:xfrm>
        <a:prstGeom prst="rect">
          <a:avLst/>
        </a:prstGeom>
        <a:noFill/>
        <a:ln w="9525">
          <a:noFill/>
        </a:ln>
      </xdr:spPr>
    </xdr:pic>
  </etc:cellImage>
  <etc:cellImage>
    <xdr:pic>
      <xdr:nvPicPr>
        <xdr:cNvPr id="28" name="ID_0E6B1F95E90A4ABEB4EFEF588184C6D9" descr="1653637505(1)"/>
        <xdr:cNvPicPr>
          <a:picLocks noChangeAspect="1"/>
        </xdr:cNvPicPr>
      </xdr:nvPicPr>
      <xdr:blipFill>
        <a:blip r:embed="rId55"/>
        <a:stretch>
          <a:fillRect/>
        </a:stretch>
      </xdr:blipFill>
      <xdr:spPr>
        <a:xfrm>
          <a:off x="13465175" y="17457420"/>
          <a:ext cx="991235" cy="868045"/>
        </a:xfrm>
        <a:prstGeom prst="rect">
          <a:avLst/>
        </a:prstGeom>
        <a:noFill/>
        <a:ln w="9525">
          <a:noFill/>
        </a:ln>
      </xdr:spPr>
    </xdr:pic>
  </etc:cellImage>
  <etc:cellImage>
    <xdr:pic>
      <xdr:nvPicPr>
        <xdr:cNvPr id="30" name="ID_0E6E5BF11D91490898D9B82522C52C6B" descr="1653898236202"/>
        <xdr:cNvPicPr>
          <a:picLocks noChangeAspect="1"/>
        </xdr:cNvPicPr>
      </xdr:nvPicPr>
      <xdr:blipFill>
        <a:blip r:embed="rId56"/>
        <a:stretch>
          <a:fillRect/>
        </a:stretch>
      </xdr:blipFill>
      <xdr:spPr>
        <a:xfrm>
          <a:off x="13617575" y="21610320"/>
          <a:ext cx="686435" cy="887730"/>
        </a:xfrm>
        <a:prstGeom prst="rect">
          <a:avLst/>
        </a:prstGeom>
        <a:noFill/>
        <a:ln w="9525">
          <a:noFill/>
        </a:ln>
      </xdr:spPr>
    </xdr:pic>
  </etc:cellImage>
  <etc:cellImage>
    <xdr:pic>
      <xdr:nvPicPr>
        <xdr:cNvPr id="31" name="ID_269949CE681048FF824BC42CACA7FFC5"/>
        <xdr:cNvPicPr>
          <a:picLocks noChangeAspect="1" noChangeArrowheads="1"/>
        </xdr:cNvPicPr>
      </xdr:nvPicPr>
      <xdr:blipFill>
        <a:blip r:embed="rId57"/>
        <a:srcRect/>
        <a:stretch>
          <a:fillRect/>
        </a:stretch>
      </xdr:blipFill>
      <xdr:spPr>
        <a:xfrm>
          <a:off x="13953490" y="22952710"/>
          <a:ext cx="362585" cy="901065"/>
        </a:xfrm>
        <a:prstGeom prst="rect">
          <a:avLst/>
        </a:prstGeom>
        <a:noFill/>
        <a:ln w="1">
          <a:noFill/>
          <a:miter lim="800000"/>
          <a:headEnd/>
          <a:tailEnd type="none" w="med" len="med"/>
        </a:ln>
        <a:effectLst/>
      </xdr:spPr>
    </xdr:pic>
  </etc:cellImage>
  <etc:cellImage>
    <xdr:pic>
      <xdr:nvPicPr>
        <xdr:cNvPr id="34" name="ID_78BE7F370B7A43D9B93E988C2166BEDF"/>
        <xdr:cNvPicPr>
          <a:picLocks noChangeAspect="1"/>
        </xdr:cNvPicPr>
      </xdr:nvPicPr>
      <xdr:blipFill>
        <a:blip r:embed="rId58"/>
        <a:stretch>
          <a:fillRect/>
        </a:stretch>
      </xdr:blipFill>
      <xdr:spPr>
        <a:xfrm>
          <a:off x="13665835" y="25415875"/>
          <a:ext cx="652145" cy="698500"/>
        </a:xfrm>
        <a:prstGeom prst="rect">
          <a:avLst/>
        </a:prstGeom>
        <a:noFill/>
        <a:ln w="9525">
          <a:noFill/>
        </a:ln>
      </xdr:spPr>
    </xdr:pic>
  </etc:cellImage>
  <etc:cellImage>
    <xdr:pic>
      <xdr:nvPicPr>
        <xdr:cNvPr id="36" name="ID_8CC1B0BA91E047FFBD7F309532E3C704"/>
        <xdr:cNvPicPr>
          <a:picLocks noChangeAspect="1"/>
        </xdr:cNvPicPr>
      </xdr:nvPicPr>
      <xdr:blipFill>
        <a:blip r:embed="rId59"/>
        <a:stretch>
          <a:fillRect/>
        </a:stretch>
      </xdr:blipFill>
      <xdr:spPr>
        <a:xfrm>
          <a:off x="13450570" y="24467820"/>
          <a:ext cx="926465" cy="595630"/>
        </a:xfrm>
        <a:prstGeom prst="rect">
          <a:avLst/>
        </a:prstGeom>
        <a:noFill/>
        <a:ln w="9525">
          <a:noFill/>
        </a:ln>
      </xdr:spPr>
    </xdr:pic>
  </etc:cellImage>
  <etc:cellImage>
    <xdr:pic>
      <xdr:nvPicPr>
        <xdr:cNvPr id="38" name="ID_47D0D7D040CD424091ADAEB2A393C022"/>
        <xdr:cNvPicPr>
          <a:picLocks noChangeAspect="1"/>
        </xdr:cNvPicPr>
      </xdr:nvPicPr>
      <xdr:blipFill>
        <a:blip r:embed="rId60"/>
        <a:stretch>
          <a:fillRect/>
        </a:stretch>
      </xdr:blipFill>
      <xdr:spPr>
        <a:xfrm>
          <a:off x="13502640" y="23454995"/>
          <a:ext cx="895350" cy="840105"/>
        </a:xfrm>
        <a:prstGeom prst="rect">
          <a:avLst/>
        </a:prstGeom>
      </xdr:spPr>
    </xdr:pic>
  </etc:cellImage>
  <etc:cellImage>
    <xdr:pic>
      <xdr:nvPicPr>
        <xdr:cNvPr id="39" name="ID_1F8D73DAA0314398AAF32AC2AF0F0F46"/>
        <xdr:cNvPicPr>
          <a:picLocks noChangeAspect="1"/>
        </xdr:cNvPicPr>
      </xdr:nvPicPr>
      <xdr:blipFill>
        <a:blip r:embed="rId61" cstate="print"/>
        <a:stretch>
          <a:fillRect/>
        </a:stretch>
      </xdr:blipFill>
      <xdr:spPr>
        <a:xfrm>
          <a:off x="13392785" y="21663025"/>
          <a:ext cx="1114425" cy="727075"/>
        </a:xfrm>
        <a:prstGeom prst="rect">
          <a:avLst/>
        </a:prstGeom>
        <a:noFill/>
        <a:ln w="9525">
          <a:noFill/>
        </a:ln>
      </xdr:spPr>
    </xdr:pic>
  </etc:cellImage>
  <etc:cellImage>
    <xdr:pic>
      <xdr:nvPicPr>
        <xdr:cNvPr id="42" name="ID_23F4D2E438FB4D2895A79ECA1EA4AE41"/>
        <xdr:cNvPicPr>
          <a:picLocks noChangeAspect="1"/>
        </xdr:cNvPicPr>
      </xdr:nvPicPr>
      <xdr:blipFill>
        <a:blip r:embed="rId62"/>
        <a:stretch>
          <a:fillRect/>
        </a:stretch>
      </xdr:blipFill>
      <xdr:spPr>
        <a:xfrm>
          <a:off x="13369290" y="19771360"/>
          <a:ext cx="1162050" cy="713740"/>
        </a:xfrm>
        <a:prstGeom prst="rect">
          <a:avLst/>
        </a:prstGeom>
      </xdr:spPr>
    </xdr:pic>
  </etc:cellImage>
  <etc:cellImage>
    <xdr:pic>
      <xdr:nvPicPr>
        <xdr:cNvPr id="44" name="ID_73E9F724EF5046DBB7632B8C5C83C71E"/>
        <xdr:cNvPicPr>
          <a:picLocks noChangeAspect="1"/>
        </xdr:cNvPicPr>
      </xdr:nvPicPr>
      <xdr:blipFill>
        <a:blip r:embed="rId63" cstate="print"/>
        <a:stretch>
          <a:fillRect/>
        </a:stretch>
      </xdr:blipFill>
      <xdr:spPr>
        <a:xfrm>
          <a:off x="13588365" y="18652490"/>
          <a:ext cx="723265" cy="880110"/>
        </a:xfrm>
        <a:prstGeom prst="rect">
          <a:avLst/>
        </a:prstGeom>
      </xdr:spPr>
    </xdr:pic>
  </etc:cellImage>
  <etc:cellImage>
    <xdr:pic>
      <xdr:nvPicPr>
        <xdr:cNvPr id="45" name="ID_61D5CC4A0FAF4013A5D7CE72D041573C"/>
        <xdr:cNvPicPr>
          <a:picLocks noChangeAspect="1"/>
        </xdr:cNvPicPr>
      </xdr:nvPicPr>
      <xdr:blipFill>
        <a:blip r:embed="rId64" cstate="print"/>
        <a:stretch>
          <a:fillRect/>
        </a:stretch>
      </xdr:blipFill>
      <xdr:spPr>
        <a:xfrm>
          <a:off x="13428980" y="17872710"/>
          <a:ext cx="1042035" cy="707390"/>
        </a:xfrm>
        <a:prstGeom prst="rect">
          <a:avLst/>
        </a:prstGeom>
        <a:noFill/>
        <a:ln w="9525">
          <a:noFill/>
        </a:ln>
      </xdr:spPr>
    </xdr:pic>
  </etc:cellImage>
  <etc:cellImage>
    <xdr:pic>
      <xdr:nvPicPr>
        <xdr:cNvPr id="46" name="ID_35E7D3DF02554147B9E966A49767BBBB"/>
        <xdr:cNvPicPr>
          <a:picLocks noChangeAspect="1"/>
        </xdr:cNvPicPr>
      </xdr:nvPicPr>
      <xdr:blipFill>
        <a:blip r:embed="rId65" cstate="print"/>
        <a:stretch>
          <a:fillRect/>
        </a:stretch>
      </xdr:blipFill>
      <xdr:spPr>
        <a:xfrm>
          <a:off x="13369290" y="17013555"/>
          <a:ext cx="1162050" cy="599440"/>
        </a:xfrm>
        <a:prstGeom prst="rect">
          <a:avLst/>
        </a:prstGeom>
      </xdr:spPr>
    </xdr:pic>
  </etc:cellImage>
  <etc:cellImage>
    <xdr:pic>
      <xdr:nvPicPr>
        <xdr:cNvPr id="48" name="ID_C0B9DD0C94F244A0ABC7DC7BFC79EC98"/>
        <xdr:cNvPicPr>
          <a:picLocks noChangeAspect="1"/>
        </xdr:cNvPicPr>
      </xdr:nvPicPr>
      <xdr:blipFill>
        <a:blip r:embed="rId66"/>
        <a:stretch>
          <a:fillRect/>
        </a:stretch>
      </xdr:blipFill>
      <xdr:spPr>
        <a:xfrm>
          <a:off x="13369290" y="15855950"/>
          <a:ext cx="1276350" cy="685800"/>
        </a:xfrm>
        <a:prstGeom prst="rect">
          <a:avLst/>
        </a:prstGeom>
        <a:noFill/>
        <a:ln w="9525">
          <a:noFill/>
        </a:ln>
      </xdr:spPr>
    </xdr:pic>
  </etc:cellImage>
  <etc:cellImage>
    <xdr:pic>
      <xdr:nvPicPr>
        <xdr:cNvPr id="49" name="ID_D4A15D6F536D4A28AE28D2F4FCA40683"/>
        <xdr:cNvPicPr>
          <a:picLocks noChangeAspect="1"/>
        </xdr:cNvPicPr>
      </xdr:nvPicPr>
      <xdr:blipFill>
        <a:blip r:embed="rId67" cstate="print"/>
        <a:stretch>
          <a:fillRect/>
        </a:stretch>
      </xdr:blipFill>
      <xdr:spPr>
        <a:xfrm>
          <a:off x="13482955" y="14988540"/>
          <a:ext cx="934085" cy="734060"/>
        </a:xfrm>
        <a:prstGeom prst="rect">
          <a:avLst/>
        </a:prstGeom>
        <a:noFill/>
        <a:ln w="9525">
          <a:noFill/>
        </a:ln>
      </xdr:spPr>
    </xdr:pic>
  </etc:cellImage>
  <etc:cellImage>
    <xdr:pic>
      <xdr:nvPicPr>
        <xdr:cNvPr id="50" name="ID_4DE9F6FEA600493083A0EA201E87BAA8"/>
        <xdr:cNvPicPr>
          <a:picLocks noChangeAspect="1"/>
        </xdr:cNvPicPr>
      </xdr:nvPicPr>
      <xdr:blipFill>
        <a:blip r:embed="rId68"/>
        <a:stretch>
          <a:fillRect/>
        </a:stretch>
      </xdr:blipFill>
      <xdr:spPr>
        <a:xfrm>
          <a:off x="13452475" y="13846175"/>
          <a:ext cx="709930" cy="857250"/>
        </a:xfrm>
        <a:prstGeom prst="rect">
          <a:avLst/>
        </a:prstGeom>
        <a:noFill/>
        <a:ln w="9525">
          <a:noFill/>
        </a:ln>
      </xdr:spPr>
    </xdr:pic>
  </etc:cellImage>
  <etc:cellImage>
    <xdr:pic>
      <xdr:nvPicPr>
        <xdr:cNvPr id="51" name="ID_44C757AB88374134AA17BECA24078121"/>
        <xdr:cNvPicPr>
          <a:picLocks noChangeAspect="1"/>
        </xdr:cNvPicPr>
      </xdr:nvPicPr>
      <xdr:blipFill>
        <a:blip r:embed="rId69"/>
        <a:stretch>
          <a:fillRect/>
        </a:stretch>
      </xdr:blipFill>
      <xdr:spPr>
        <a:xfrm>
          <a:off x="13551535" y="12903200"/>
          <a:ext cx="626110" cy="857250"/>
        </a:xfrm>
        <a:prstGeom prst="rect">
          <a:avLst/>
        </a:prstGeom>
        <a:noFill/>
        <a:ln w="9525">
          <a:noFill/>
        </a:ln>
      </xdr:spPr>
    </xdr:pic>
  </etc:cellImage>
  <etc:cellImage>
    <xdr:pic>
      <xdr:nvPicPr>
        <xdr:cNvPr id="52" name="ID_72F80858782243A684EA657AB4241D4A"/>
        <xdr:cNvPicPr>
          <a:picLocks noChangeAspect="1"/>
        </xdr:cNvPicPr>
      </xdr:nvPicPr>
      <xdr:blipFill>
        <a:blip r:embed="rId70" cstate="print"/>
        <a:stretch>
          <a:fillRect/>
        </a:stretch>
      </xdr:blipFill>
      <xdr:spPr>
        <a:xfrm>
          <a:off x="13421360" y="12056745"/>
          <a:ext cx="1057275" cy="808355"/>
        </a:xfrm>
        <a:prstGeom prst="rect">
          <a:avLst/>
        </a:prstGeom>
      </xdr:spPr>
    </xdr:pic>
  </etc:cellImage>
  <etc:cellImage>
    <xdr:pic>
      <xdr:nvPicPr>
        <xdr:cNvPr id="53" name="ID_A33C2F086AAE465881C75F5C41CCD3CF"/>
        <xdr:cNvPicPr>
          <a:picLocks noChangeAspect="1"/>
        </xdr:cNvPicPr>
      </xdr:nvPicPr>
      <xdr:blipFill>
        <a:blip r:embed="rId71" cstate="print"/>
        <a:stretch>
          <a:fillRect/>
        </a:stretch>
      </xdr:blipFill>
      <xdr:spPr>
        <a:xfrm>
          <a:off x="13369290" y="11177905"/>
          <a:ext cx="1162050" cy="734695"/>
        </a:xfrm>
        <a:prstGeom prst="rect">
          <a:avLst/>
        </a:prstGeom>
      </xdr:spPr>
    </xdr:pic>
  </etc:cellImage>
  <etc:cellImage>
    <xdr:pic>
      <xdr:nvPicPr>
        <xdr:cNvPr id="55" name="ID_F7421E0DA4D247D3BF22AE65676D31D2"/>
        <xdr:cNvPicPr>
          <a:picLocks noChangeAspect="1"/>
        </xdr:cNvPicPr>
      </xdr:nvPicPr>
      <xdr:blipFill>
        <a:blip r:embed="rId71" cstate="print"/>
        <a:stretch>
          <a:fillRect/>
        </a:stretch>
      </xdr:blipFill>
      <xdr:spPr>
        <a:xfrm>
          <a:off x="13369290" y="10225405"/>
          <a:ext cx="1162050" cy="734695"/>
        </a:xfrm>
        <a:prstGeom prst="rect">
          <a:avLst/>
        </a:prstGeom>
      </xdr:spPr>
    </xdr:pic>
  </etc:cellImage>
  <etc:cellImage>
    <xdr:pic>
      <xdr:nvPicPr>
        <xdr:cNvPr id="56" name="ID_53559AD722974470A0E1134CE12B4E08"/>
        <xdr:cNvPicPr>
          <a:picLocks noChangeAspect="1"/>
        </xdr:cNvPicPr>
      </xdr:nvPicPr>
      <xdr:blipFill>
        <a:blip r:embed="rId72" cstate="print"/>
        <a:stretch>
          <a:fillRect/>
        </a:stretch>
      </xdr:blipFill>
      <xdr:spPr>
        <a:xfrm>
          <a:off x="13369290" y="9235440"/>
          <a:ext cx="1162050" cy="772160"/>
        </a:xfrm>
        <a:prstGeom prst="rect">
          <a:avLst/>
        </a:prstGeom>
        <a:noFill/>
        <a:ln w="9525">
          <a:noFill/>
        </a:ln>
      </xdr:spPr>
    </xdr:pic>
  </etc:cellImage>
  <etc:cellImage>
    <xdr:pic>
      <xdr:nvPicPr>
        <xdr:cNvPr id="57" name="ID_56F592185BC6436380CBE9A8DA8372F6"/>
        <xdr:cNvPicPr>
          <a:picLocks noChangeAspect="1"/>
        </xdr:cNvPicPr>
      </xdr:nvPicPr>
      <xdr:blipFill>
        <a:blip r:embed="rId73" cstate="print"/>
        <a:stretch>
          <a:fillRect/>
        </a:stretch>
      </xdr:blipFill>
      <xdr:spPr>
        <a:xfrm>
          <a:off x="13355955" y="2564765"/>
          <a:ext cx="981075" cy="670560"/>
        </a:xfrm>
        <a:prstGeom prst="rect">
          <a:avLst/>
        </a:prstGeom>
      </xdr:spPr>
    </xdr:pic>
  </etc:cellImage>
  <etc:cellImage>
    <xdr:pic>
      <xdr:nvPicPr>
        <xdr:cNvPr id="58" name="ID_5F78F9A89D7A43089C1C56C97C687446"/>
        <xdr:cNvPicPr>
          <a:picLocks noChangeAspect="1"/>
        </xdr:cNvPicPr>
      </xdr:nvPicPr>
      <xdr:blipFill>
        <a:blip r:embed="rId74" cstate="print"/>
        <a:stretch>
          <a:fillRect/>
        </a:stretch>
      </xdr:blipFill>
      <xdr:spPr>
        <a:xfrm>
          <a:off x="13530580" y="3409315"/>
          <a:ext cx="838835" cy="883285"/>
        </a:xfrm>
        <a:prstGeom prst="rect">
          <a:avLst/>
        </a:prstGeom>
        <a:noFill/>
        <a:ln w="9525">
          <a:noFill/>
        </a:ln>
      </xdr:spPr>
    </xdr:pic>
  </etc:cellImage>
  <etc:cellImage>
    <xdr:pic>
      <xdr:nvPicPr>
        <xdr:cNvPr id="60" name="ID_012D88E11F184DF981E21D4FCD6D9A10"/>
        <xdr:cNvPicPr>
          <a:picLocks noChangeAspect="1"/>
        </xdr:cNvPicPr>
      </xdr:nvPicPr>
      <xdr:blipFill>
        <a:blip r:embed="rId75" cstate="print"/>
        <a:stretch>
          <a:fillRect/>
        </a:stretch>
      </xdr:blipFill>
      <xdr:spPr>
        <a:xfrm>
          <a:off x="13369290" y="4456430"/>
          <a:ext cx="1162050" cy="788670"/>
        </a:xfrm>
        <a:prstGeom prst="rect">
          <a:avLst/>
        </a:prstGeom>
      </xdr:spPr>
    </xdr:pic>
  </etc:cellImage>
  <etc:cellImage>
    <xdr:pic>
      <xdr:nvPicPr>
        <xdr:cNvPr id="62" name="ID_D754A9014EA14EBC980FE72AE2FD11E1"/>
        <xdr:cNvPicPr>
          <a:picLocks noChangeAspect="1"/>
        </xdr:cNvPicPr>
      </xdr:nvPicPr>
      <xdr:blipFill>
        <a:blip r:embed="rId76" cstate="print"/>
        <a:stretch>
          <a:fillRect/>
        </a:stretch>
      </xdr:blipFill>
      <xdr:spPr>
        <a:xfrm>
          <a:off x="13540740" y="5334000"/>
          <a:ext cx="819150" cy="863600"/>
        </a:xfrm>
        <a:prstGeom prst="rect">
          <a:avLst/>
        </a:prstGeom>
      </xdr:spPr>
    </xdr:pic>
  </etc:cellImage>
  <etc:cellImage>
    <xdr:pic>
      <xdr:nvPicPr>
        <xdr:cNvPr id="63" name="ID_C58A7C44B9CA427297BF131DB22BD36D"/>
        <xdr:cNvPicPr>
          <a:picLocks noChangeAspect="1"/>
        </xdr:cNvPicPr>
      </xdr:nvPicPr>
      <xdr:blipFill>
        <a:blip r:embed="rId77" cstate="print"/>
        <a:stretch>
          <a:fillRect/>
        </a:stretch>
      </xdr:blipFill>
      <xdr:spPr>
        <a:xfrm>
          <a:off x="13674090" y="7206615"/>
          <a:ext cx="551815" cy="895985"/>
        </a:xfrm>
        <a:prstGeom prst="rect">
          <a:avLst/>
        </a:prstGeom>
      </xdr:spPr>
    </xdr:pic>
  </etc:cellImage>
  <etc:cellImage>
    <xdr:pic>
      <xdr:nvPicPr>
        <xdr:cNvPr id="65" name="ID_E7C88EB47E9E404ABE430EDFE6F773D9"/>
        <xdr:cNvPicPr>
          <a:picLocks noChangeAspect="1"/>
        </xdr:cNvPicPr>
      </xdr:nvPicPr>
      <xdr:blipFill>
        <a:blip r:embed="rId78" cstate="print"/>
        <a:stretch>
          <a:fillRect/>
        </a:stretch>
      </xdr:blipFill>
      <xdr:spPr>
        <a:xfrm>
          <a:off x="13636625" y="8185785"/>
          <a:ext cx="627380" cy="869315"/>
        </a:xfrm>
        <a:prstGeom prst="rect">
          <a:avLst/>
        </a:prstGeom>
        <a:noFill/>
        <a:ln w="9525">
          <a:noFill/>
        </a:ln>
      </xdr:spPr>
    </xdr:pic>
  </etc:cellImage>
  <etc:cellImage>
    <xdr:pic>
      <xdr:nvPicPr>
        <xdr:cNvPr id="66" name="ID_06D05D9124384249B004C6E6F971715D"/>
        <xdr:cNvPicPr>
          <a:picLocks noChangeAspect="1"/>
        </xdr:cNvPicPr>
      </xdr:nvPicPr>
      <xdr:blipFill>
        <a:blip r:embed="rId73" cstate="print"/>
        <a:stretch>
          <a:fillRect/>
        </a:stretch>
      </xdr:blipFill>
      <xdr:spPr>
        <a:xfrm>
          <a:off x="13327380" y="1564640"/>
          <a:ext cx="981075" cy="670560"/>
        </a:xfrm>
        <a:prstGeom prst="rect">
          <a:avLst/>
        </a:prstGeom>
      </xdr:spPr>
    </xdr:pic>
  </etc:cellImage>
  <etc:cellImage>
    <xdr:pic>
      <xdr:nvPicPr>
        <xdr:cNvPr id="67" name="ID_434724230DE14C1F9CC7E23F25200E2B" descr="400_041400_main_or_1"/>
        <xdr:cNvPicPr>
          <a:picLocks noChangeAspect="1"/>
        </xdr:cNvPicPr>
      </xdr:nvPicPr>
      <xdr:blipFill>
        <a:blip r:embed="rId79"/>
        <a:stretch>
          <a:fillRect/>
        </a:stretch>
      </xdr:blipFill>
      <xdr:spPr>
        <a:xfrm>
          <a:off x="15251430" y="27104975"/>
          <a:ext cx="768350" cy="772160"/>
        </a:xfrm>
        <a:prstGeom prst="rect">
          <a:avLst/>
        </a:prstGeom>
      </xdr:spPr>
    </xdr:pic>
  </etc:cellImage>
  <etc:cellImage>
    <xdr:pic>
      <xdr:nvPicPr>
        <xdr:cNvPr id="68" name="ID_29A871195657423CAACFD90E51CB0603"/>
        <xdr:cNvPicPr>
          <a:picLocks noChangeAspect="1"/>
        </xdr:cNvPicPr>
      </xdr:nvPicPr>
      <xdr:blipFill>
        <a:blip r:embed="rId80"/>
        <a:stretch>
          <a:fillRect/>
        </a:stretch>
      </xdr:blipFill>
      <xdr:spPr>
        <a:xfrm>
          <a:off x="15361285" y="19396075"/>
          <a:ext cx="890905" cy="576580"/>
        </a:xfrm>
        <a:prstGeom prst="rect">
          <a:avLst/>
        </a:prstGeom>
        <a:noFill/>
        <a:ln w="9525">
          <a:noFill/>
        </a:ln>
      </xdr:spPr>
    </xdr:pic>
  </etc:cellImage>
  <etc:cellImage>
    <xdr:pic>
      <xdr:nvPicPr>
        <xdr:cNvPr id="69" name="ID_21DF7365C32D4BEEB359D835ACB9724D"/>
        <xdr:cNvPicPr>
          <a:picLocks noChangeAspect="1"/>
        </xdr:cNvPicPr>
      </xdr:nvPicPr>
      <xdr:blipFill>
        <a:blip r:embed="rId81"/>
        <a:stretch>
          <a:fillRect/>
        </a:stretch>
      </xdr:blipFill>
      <xdr:spPr>
        <a:xfrm>
          <a:off x="15430500" y="15656560"/>
          <a:ext cx="788035" cy="561340"/>
        </a:xfrm>
        <a:prstGeom prst="rect">
          <a:avLst/>
        </a:prstGeom>
        <a:noFill/>
        <a:ln w="9525">
          <a:noFill/>
        </a:ln>
      </xdr:spPr>
    </xdr:pic>
  </etc:cellImage>
  <etc:cellImage>
    <xdr:pic>
      <xdr:nvPicPr>
        <xdr:cNvPr id="94" name="ID_F6B2E842176A4CA4AA5D7390323691CC" descr="1653637584(1)"/>
        <xdr:cNvPicPr>
          <a:picLocks noChangeAspect="1"/>
        </xdr:cNvPicPr>
      </xdr:nvPicPr>
      <xdr:blipFill>
        <a:blip r:embed="rId82"/>
        <a:stretch>
          <a:fillRect/>
        </a:stretch>
      </xdr:blipFill>
      <xdr:spPr>
        <a:xfrm>
          <a:off x="13940155" y="11186160"/>
          <a:ext cx="666115" cy="646430"/>
        </a:xfrm>
        <a:prstGeom prst="rect">
          <a:avLst/>
        </a:prstGeom>
        <a:noFill/>
        <a:ln w="9525">
          <a:noFill/>
        </a:ln>
      </xdr:spPr>
    </xdr:pic>
  </etc:cellImage>
  <etc:cellImage>
    <xdr:pic>
      <xdr:nvPicPr>
        <xdr:cNvPr id="2" name="ID_FB1E8505C59D4CC28D98ACEF48E8D094"/>
        <xdr:cNvPicPr>
          <a:picLocks noChangeAspect="1"/>
        </xdr:cNvPicPr>
      </xdr:nvPicPr>
      <xdr:blipFill>
        <a:blip r:embed="rId83"/>
        <a:stretch>
          <a:fillRect/>
        </a:stretch>
      </xdr:blipFill>
      <xdr:spPr>
        <a:xfrm>
          <a:off x="15621635" y="19830415"/>
          <a:ext cx="1039495" cy="667385"/>
        </a:xfrm>
        <a:prstGeom prst="rect">
          <a:avLst/>
        </a:prstGeom>
        <a:noFill/>
        <a:ln w="9525">
          <a:noFill/>
        </a:ln>
      </xdr:spPr>
    </xdr:pic>
  </etc:cellImage>
  <etc:cellImage>
    <xdr:pic>
      <xdr:nvPicPr>
        <xdr:cNvPr id="12" name="ID_D70BF4100C6B471FBC0F99688FF9E695" descr="E:/新建文件夹/2025新品（画册）/2025托育产品/20250208/双面毛巾架.png双面毛巾架"/>
        <xdr:cNvPicPr>
          <a:picLocks noChangeAspect="1"/>
        </xdr:cNvPicPr>
      </xdr:nvPicPr>
      <xdr:blipFill>
        <a:blip r:embed="rId84"/>
        <a:srcRect l="19639" t="48" r="19504" b="-48"/>
        <a:stretch>
          <a:fillRect/>
        </a:stretch>
      </xdr:blipFill>
      <xdr:spPr>
        <a:xfrm>
          <a:off x="6141720" y="93054170"/>
          <a:ext cx="574675" cy="666750"/>
        </a:xfrm>
        <a:prstGeom prst="rect">
          <a:avLst/>
        </a:prstGeom>
        <a:noFill/>
        <a:ln w="9525">
          <a:noFill/>
        </a:ln>
      </xdr:spPr>
    </xdr:pic>
  </etc:cellImage>
  <etc:cellImage>
    <xdr:pic>
      <xdr:nvPicPr>
        <xdr:cNvPr id="84" name="ID_DFC8B6AFEF09441887FE4B443BC792B1" descr="口杯架"/>
        <xdr:cNvPicPr>
          <a:picLocks noChangeAspect="1"/>
        </xdr:cNvPicPr>
      </xdr:nvPicPr>
      <xdr:blipFill>
        <a:blip r:embed="rId85"/>
        <a:stretch>
          <a:fillRect/>
        </a:stretch>
      </xdr:blipFill>
      <xdr:spPr>
        <a:xfrm>
          <a:off x="6029325" y="88666320"/>
          <a:ext cx="800100" cy="451485"/>
        </a:xfrm>
        <a:prstGeom prst="rect">
          <a:avLst/>
        </a:prstGeom>
        <a:ln w="28575" cmpd="dbl">
          <a:noFill/>
          <a:prstDash val="solid"/>
        </a:ln>
      </xdr:spPr>
    </xdr:pic>
  </etc:cellImage>
  <etc:cellImage>
    <xdr:pic>
      <xdr:nvPicPr>
        <xdr:cNvPr id="93" name="ID_E6394816DFE04EC4AB3878FA03FC0B61" descr="C:/Users/Linjun/AppData/Local/Temp/picturecompress_20220214170341/output_1.jpgoutput_1"/>
        <xdr:cNvPicPr>
          <a:picLocks noChangeAspect="1"/>
        </xdr:cNvPicPr>
      </xdr:nvPicPr>
      <xdr:blipFill>
        <a:blip r:embed="rId86"/>
        <a:stretch>
          <a:fillRect/>
        </a:stretch>
      </xdr:blipFill>
      <xdr:spPr>
        <a:xfrm>
          <a:off x="7112000" y="30036135"/>
          <a:ext cx="2105025" cy="1322705"/>
        </a:xfrm>
        <a:prstGeom prst="rect">
          <a:avLst/>
        </a:prstGeom>
      </xdr:spPr>
    </xdr:pic>
  </etc:cellImage>
  <etc:cellImage>
    <xdr:pic>
      <xdr:nvPicPr>
        <xdr:cNvPr id="3818" name="ID_FB3C7808036C4C04A0951EBBF553C9B7"/>
        <xdr:cNvPicPr/>
      </xdr:nvPicPr>
      <xdr:blipFill>
        <a:blip r:embed="rId87"/>
        <a:stretch>
          <a:fillRect/>
        </a:stretch>
      </xdr:blipFill>
      <xdr:spPr>
        <a:xfrm>
          <a:off x="8823325" y="15328900"/>
          <a:ext cx="1007745" cy="726440"/>
        </a:xfrm>
        <a:prstGeom prst="rect">
          <a:avLst/>
        </a:prstGeom>
        <a:noFill/>
        <a:ln w="28575">
          <a:solidFill>
            <a:schemeClr val="accent5">
              <a:lumMod val="20000"/>
              <a:lumOff val="80000"/>
            </a:schemeClr>
          </a:solidFill>
        </a:ln>
      </xdr:spPr>
    </xdr:pic>
  </etc:cellImage>
  <etc:cellImage>
    <xdr:pic>
      <xdr:nvPicPr>
        <xdr:cNvPr id="538" name="ID_D25FC716CEFD49BBBF367D8218B8C3E2" descr="80-40-80通用收纳柜 (2)"/>
        <xdr:cNvPicPr/>
      </xdr:nvPicPr>
      <xdr:blipFill>
        <a:blip r:embed="rId88"/>
        <a:stretch>
          <a:fillRect/>
        </a:stretch>
      </xdr:blipFill>
      <xdr:spPr>
        <a:xfrm>
          <a:off x="8543290" y="4700270"/>
          <a:ext cx="1007745" cy="726440"/>
        </a:xfrm>
        <a:prstGeom prst="rect">
          <a:avLst/>
        </a:prstGeom>
        <a:ln>
          <a:solidFill>
            <a:schemeClr val="accent5">
              <a:lumMod val="20000"/>
              <a:lumOff val="80000"/>
            </a:schemeClr>
          </a:solidFill>
        </a:ln>
      </xdr:spPr>
    </xdr:pic>
  </etc:cellImage>
  <etc:cellImage>
    <xdr:pic>
      <xdr:nvPicPr>
        <xdr:cNvPr id="3867" name="ID_1284412AF6314FC1AEBF6DF12139E9A8"/>
        <xdr:cNvPicPr/>
      </xdr:nvPicPr>
      <xdr:blipFill>
        <a:blip r:embed="rId89"/>
        <a:stretch>
          <a:fillRect/>
        </a:stretch>
      </xdr:blipFill>
      <xdr:spPr>
        <a:xfrm>
          <a:off x="9055100" y="21287105"/>
          <a:ext cx="1007745" cy="726440"/>
        </a:xfrm>
        <a:prstGeom prst="rect">
          <a:avLst/>
        </a:prstGeom>
        <a:noFill/>
        <a:ln w="28575">
          <a:solidFill>
            <a:schemeClr val="accent5">
              <a:lumMod val="20000"/>
              <a:lumOff val="80000"/>
            </a:schemeClr>
          </a:solidFill>
        </a:ln>
      </xdr:spPr>
    </xdr:pic>
  </etc:cellImage>
  <etc:cellImage>
    <xdr:pic>
      <xdr:nvPicPr>
        <xdr:cNvPr id="3819" name="ID_55905EA3DEAC476A840D84EB833BE8E3"/>
        <xdr:cNvPicPr/>
      </xdr:nvPicPr>
      <xdr:blipFill>
        <a:blip r:embed="rId90"/>
        <a:stretch>
          <a:fillRect/>
        </a:stretch>
      </xdr:blipFill>
      <xdr:spPr>
        <a:xfrm>
          <a:off x="8823325" y="19131280"/>
          <a:ext cx="1007745" cy="726440"/>
        </a:xfrm>
        <a:prstGeom prst="rect">
          <a:avLst/>
        </a:prstGeom>
        <a:noFill/>
        <a:ln w="28575">
          <a:solidFill>
            <a:schemeClr val="accent5">
              <a:lumMod val="20000"/>
              <a:lumOff val="80000"/>
            </a:schemeClr>
          </a:solidFill>
        </a:ln>
      </xdr:spPr>
    </xdr:pic>
  </etc:cellImage>
  <etc:cellImage>
    <xdr:pic>
      <xdr:nvPicPr>
        <xdr:cNvPr id="533" name="ID_BB07CCCC23724FDA847926A0C45A5011" descr="untitled.1091"/>
        <xdr:cNvPicPr/>
      </xdr:nvPicPr>
      <xdr:blipFill>
        <a:blip r:embed="rId91"/>
        <a:stretch>
          <a:fillRect/>
        </a:stretch>
      </xdr:blipFill>
      <xdr:spPr>
        <a:xfrm>
          <a:off x="8543290" y="2806700"/>
          <a:ext cx="1007745" cy="726440"/>
        </a:xfrm>
        <a:prstGeom prst="rect">
          <a:avLst/>
        </a:prstGeom>
        <a:ln>
          <a:solidFill>
            <a:schemeClr val="accent5">
              <a:lumMod val="20000"/>
              <a:lumOff val="80000"/>
            </a:schemeClr>
          </a:solidFill>
        </a:ln>
      </xdr:spPr>
    </xdr:pic>
  </etc:cellImage>
  <etc:cellImage>
    <xdr:pic>
      <xdr:nvPicPr>
        <xdr:cNvPr id="3820" name="ID_8F4A7BCDB743489DAC4D55AA170823C5"/>
        <xdr:cNvPicPr/>
      </xdr:nvPicPr>
      <xdr:blipFill>
        <a:blip r:embed="rId92"/>
        <a:stretch>
          <a:fillRect/>
        </a:stretch>
      </xdr:blipFill>
      <xdr:spPr>
        <a:xfrm>
          <a:off x="8823325" y="20398740"/>
          <a:ext cx="1007745" cy="726440"/>
        </a:xfrm>
        <a:prstGeom prst="rect">
          <a:avLst/>
        </a:prstGeom>
        <a:noFill/>
        <a:ln w="28575">
          <a:solidFill>
            <a:schemeClr val="accent5">
              <a:lumMod val="20000"/>
              <a:lumOff val="80000"/>
            </a:schemeClr>
          </a:solidFill>
        </a:ln>
      </xdr:spPr>
    </xdr:pic>
  </etc:cellImage>
  <etc:cellImage>
    <xdr:pic>
      <xdr:nvPicPr>
        <xdr:cNvPr id="536" name="ID_B81B84F53FE14C9D9661260B2B623896" descr="米奇椅"/>
        <xdr:cNvPicPr/>
      </xdr:nvPicPr>
      <xdr:blipFill>
        <a:blip r:embed="rId93"/>
        <a:stretch>
          <a:fillRect/>
        </a:stretch>
      </xdr:blipFill>
      <xdr:spPr>
        <a:xfrm>
          <a:off x="8543290" y="4069080"/>
          <a:ext cx="1007745" cy="726440"/>
        </a:xfrm>
        <a:prstGeom prst="rect">
          <a:avLst/>
        </a:prstGeom>
        <a:ln w="28575" cmpd="dbl">
          <a:solidFill>
            <a:schemeClr val="accent5">
              <a:lumMod val="20000"/>
              <a:lumOff val="80000"/>
            </a:schemeClr>
          </a:solidFill>
          <a:prstDash val="solid"/>
        </a:ln>
      </xdr:spPr>
    </xdr:pic>
  </etc:cellImage>
  <etc:cellImage>
    <xdr:pic>
      <xdr:nvPicPr>
        <xdr:cNvPr id="3877" name="ID_30C86DFE41E6406EA9CF640A1481A780"/>
        <xdr:cNvPicPr/>
      </xdr:nvPicPr>
      <xdr:blipFill>
        <a:blip r:embed="rId94"/>
        <a:stretch>
          <a:fillRect/>
        </a:stretch>
      </xdr:blipFill>
      <xdr:spPr>
        <a:xfrm>
          <a:off x="9055100" y="28034615"/>
          <a:ext cx="1007745" cy="726440"/>
        </a:xfrm>
        <a:prstGeom prst="roundRect">
          <a:avLst/>
        </a:prstGeom>
        <a:noFill/>
        <a:ln w="9525">
          <a:solidFill>
            <a:schemeClr val="accent5">
              <a:lumMod val="20000"/>
              <a:lumOff val="80000"/>
            </a:schemeClr>
          </a:solidFill>
        </a:ln>
      </xdr:spPr>
    </xdr:pic>
  </etc:cellImage>
  <etc:cellImage>
    <xdr:pic>
      <xdr:nvPicPr>
        <xdr:cNvPr id="537" name="ID_B67E1039F9794BCEB760CD4445EA8E23" descr="untitled.1092"/>
        <xdr:cNvPicPr/>
      </xdr:nvPicPr>
      <xdr:blipFill>
        <a:blip r:embed="rId95"/>
        <a:stretch>
          <a:fillRect/>
        </a:stretch>
      </xdr:blipFill>
      <xdr:spPr>
        <a:xfrm>
          <a:off x="8543290" y="3437890"/>
          <a:ext cx="1007745" cy="726440"/>
        </a:xfrm>
        <a:prstGeom prst="rect">
          <a:avLst/>
        </a:prstGeom>
        <a:ln>
          <a:solidFill>
            <a:schemeClr val="accent5">
              <a:lumMod val="20000"/>
              <a:lumOff val="80000"/>
            </a:schemeClr>
          </a:solidFill>
        </a:ln>
      </xdr:spPr>
    </xdr:pic>
  </etc:cellImage>
  <etc:cellImage>
    <xdr:pic>
      <xdr:nvPicPr>
        <xdr:cNvPr id="541" name="ID_BC321DCEC4234C22B7EC8087CDCE833F" descr="untitled.877"/>
        <xdr:cNvPicPr/>
      </xdr:nvPicPr>
      <xdr:blipFill>
        <a:blip r:embed="rId96"/>
        <a:stretch>
          <a:fillRect/>
        </a:stretch>
      </xdr:blipFill>
      <xdr:spPr>
        <a:xfrm>
          <a:off x="8543290" y="6593840"/>
          <a:ext cx="1007745" cy="726440"/>
        </a:xfrm>
        <a:prstGeom prst="rect">
          <a:avLst/>
        </a:prstGeom>
        <a:ln>
          <a:solidFill>
            <a:schemeClr val="accent5">
              <a:lumMod val="20000"/>
              <a:lumOff val="80000"/>
            </a:schemeClr>
          </a:solidFill>
        </a:ln>
      </xdr:spPr>
    </xdr:pic>
  </etc:cellImage>
  <etc:cellImage>
    <xdr:pic>
      <xdr:nvPicPr>
        <xdr:cNvPr id="539" name="ID_8F06F24C95CE412693CE1E868EE60336" descr="标准功能三格柜"/>
        <xdr:cNvPicPr/>
      </xdr:nvPicPr>
      <xdr:blipFill>
        <a:blip r:embed="rId97"/>
        <a:stretch>
          <a:fillRect/>
        </a:stretch>
      </xdr:blipFill>
      <xdr:spPr>
        <a:xfrm>
          <a:off x="8543290" y="5331460"/>
          <a:ext cx="1007745" cy="726440"/>
        </a:xfrm>
        <a:prstGeom prst="rect">
          <a:avLst/>
        </a:prstGeom>
        <a:ln>
          <a:solidFill>
            <a:schemeClr val="accent5">
              <a:lumMod val="20000"/>
              <a:lumOff val="80000"/>
            </a:schemeClr>
          </a:solidFill>
        </a:ln>
      </xdr:spPr>
    </xdr:pic>
  </etc:cellImage>
  <etc:cellImage>
    <xdr:pic>
      <xdr:nvPicPr>
        <xdr:cNvPr id="3817" name="ID_07D13BE5CE53407895E5C55C142CEFAE"/>
        <xdr:cNvPicPr/>
      </xdr:nvPicPr>
      <xdr:blipFill>
        <a:blip r:embed="rId98"/>
        <a:stretch>
          <a:fillRect/>
        </a:stretch>
      </xdr:blipFill>
      <xdr:spPr>
        <a:xfrm>
          <a:off x="8823325" y="14061440"/>
          <a:ext cx="1007745" cy="726440"/>
        </a:xfrm>
        <a:prstGeom prst="rect">
          <a:avLst/>
        </a:prstGeom>
        <a:noFill/>
        <a:ln w="28575">
          <a:solidFill>
            <a:schemeClr val="accent5">
              <a:lumMod val="20000"/>
              <a:lumOff val="80000"/>
            </a:schemeClr>
          </a:solidFill>
        </a:ln>
      </xdr:spPr>
    </xdr:pic>
  </etc:cellImage>
  <etc:cellImage>
    <xdr:pic>
      <xdr:nvPicPr>
        <xdr:cNvPr id="540" name="ID_350C1F1A719D47B1985C25074379623C" descr="标准功能六格柜"/>
        <xdr:cNvPicPr/>
      </xdr:nvPicPr>
      <xdr:blipFill>
        <a:blip r:embed="rId99"/>
        <a:stretch>
          <a:fillRect/>
        </a:stretch>
      </xdr:blipFill>
      <xdr:spPr>
        <a:xfrm>
          <a:off x="8543290" y="5962650"/>
          <a:ext cx="1007745" cy="726440"/>
        </a:xfrm>
        <a:prstGeom prst="rect">
          <a:avLst/>
        </a:prstGeom>
        <a:ln>
          <a:solidFill>
            <a:schemeClr val="accent5">
              <a:lumMod val="20000"/>
              <a:lumOff val="80000"/>
            </a:schemeClr>
          </a:solidFill>
        </a:ln>
      </xdr:spPr>
    </xdr:pic>
  </etc:cellImage>
  <etc:cellImage>
    <xdr:pic>
      <xdr:nvPicPr>
        <xdr:cNvPr id="3863" name="ID_589F64A186AA42BEB2D2D9E29DD2F513"/>
        <xdr:cNvPicPr/>
      </xdr:nvPicPr>
      <xdr:blipFill>
        <a:blip r:embed="rId100"/>
        <a:srcRect l="32245" t="21969" r="22131" b="1068"/>
        <a:stretch>
          <a:fillRect/>
        </a:stretch>
      </xdr:blipFill>
      <xdr:spPr>
        <a:xfrm>
          <a:off x="8823325" y="15962630"/>
          <a:ext cx="1007745" cy="726440"/>
        </a:xfrm>
        <a:prstGeom prst="rect">
          <a:avLst/>
        </a:prstGeom>
        <a:ln>
          <a:solidFill>
            <a:schemeClr val="accent5">
              <a:lumMod val="20000"/>
              <a:lumOff val="80000"/>
            </a:schemeClr>
          </a:solidFill>
        </a:ln>
      </xdr:spPr>
    </xdr:pic>
  </etc:cellImage>
  <etc:cellImage>
    <xdr:pic>
      <xdr:nvPicPr>
        <xdr:cNvPr id="542" name="ID_2365CE5111E44DB6A6F38742289AAE42" descr="untitled.878"/>
        <xdr:cNvPicPr/>
      </xdr:nvPicPr>
      <xdr:blipFill>
        <a:blip r:embed="rId101"/>
        <a:stretch>
          <a:fillRect/>
        </a:stretch>
      </xdr:blipFill>
      <xdr:spPr>
        <a:xfrm>
          <a:off x="8543290" y="7225030"/>
          <a:ext cx="1007745" cy="726440"/>
        </a:xfrm>
        <a:prstGeom prst="rect">
          <a:avLst/>
        </a:prstGeom>
        <a:ln>
          <a:solidFill>
            <a:schemeClr val="accent5">
              <a:lumMod val="20000"/>
              <a:lumOff val="80000"/>
            </a:schemeClr>
          </a:solidFill>
        </a:ln>
      </xdr:spPr>
    </xdr:pic>
  </etc:cellImage>
  <etc:cellImage>
    <xdr:pic>
      <xdr:nvPicPr>
        <xdr:cNvPr id="535" name="ID_93C6B5AD0BAA46C6934239D2AA565259"/>
        <xdr:cNvPicPr/>
      </xdr:nvPicPr>
      <xdr:blipFill>
        <a:blip r:embed="rId102"/>
        <a:stretch>
          <a:fillRect/>
        </a:stretch>
      </xdr:blipFill>
      <xdr:spPr>
        <a:xfrm>
          <a:off x="8543290" y="7856220"/>
          <a:ext cx="1007745" cy="726440"/>
        </a:xfrm>
        <a:prstGeom prst="rect">
          <a:avLst/>
        </a:prstGeom>
        <a:noFill/>
        <a:ln w="9525">
          <a:solidFill>
            <a:schemeClr val="accent5">
              <a:lumMod val="20000"/>
              <a:lumOff val="80000"/>
            </a:schemeClr>
          </a:solidFill>
        </a:ln>
      </xdr:spPr>
    </xdr:pic>
  </etc:cellImage>
  <etc:cellImage>
    <xdr:pic>
      <xdr:nvPicPr>
        <xdr:cNvPr id="3750" name="ID_57A3DF95714D4E5191D2294E8502C30C"/>
        <xdr:cNvPicPr>
          <a:picLocks noChangeAspect="1"/>
        </xdr:cNvPicPr>
      </xdr:nvPicPr>
      <xdr:blipFill>
        <a:blip r:embed="rId103"/>
        <a:stretch>
          <a:fillRect/>
        </a:stretch>
      </xdr:blipFill>
      <xdr:spPr>
        <a:xfrm>
          <a:off x="8658225" y="8492490"/>
          <a:ext cx="498475" cy="726440"/>
        </a:xfrm>
        <a:prstGeom prst="rect">
          <a:avLst/>
        </a:prstGeom>
        <a:noFill/>
        <a:ln w="9525">
          <a:solidFill>
            <a:schemeClr val="accent5">
              <a:lumMod val="20000"/>
              <a:lumOff val="80000"/>
            </a:schemeClr>
          </a:solidFill>
        </a:ln>
      </xdr:spPr>
    </xdr:pic>
  </etc:cellImage>
  <etc:cellImage>
    <xdr:pic>
      <xdr:nvPicPr>
        <xdr:cNvPr id="3866" name="ID_C0B82FEA5B61490D9398021199A9F444"/>
        <xdr:cNvPicPr/>
      </xdr:nvPicPr>
      <xdr:blipFill>
        <a:blip r:embed="rId104"/>
        <a:stretch>
          <a:fillRect/>
        </a:stretch>
      </xdr:blipFill>
      <xdr:spPr>
        <a:xfrm>
          <a:off x="9055100" y="21900515"/>
          <a:ext cx="1007745" cy="726440"/>
        </a:xfrm>
        <a:prstGeom prst="rect">
          <a:avLst/>
        </a:prstGeom>
        <a:noFill/>
        <a:ln w="9525">
          <a:solidFill>
            <a:schemeClr val="accent5">
              <a:lumMod val="20000"/>
              <a:lumOff val="80000"/>
            </a:schemeClr>
          </a:solidFill>
        </a:ln>
      </xdr:spPr>
    </xdr:pic>
  </etc:cellImage>
  <etc:cellImage>
    <xdr:pic>
      <xdr:nvPicPr>
        <xdr:cNvPr id="3828" name="ID_AE101A1988DF4D71BFA82B7E9700894E" descr="1507D 01"/>
        <xdr:cNvPicPr/>
      </xdr:nvPicPr>
      <xdr:blipFill>
        <a:blip r:embed="rId105"/>
        <a:srcRect l="28813" t="51979" b="2274"/>
        <a:stretch>
          <a:fillRect/>
        </a:stretch>
      </xdr:blipFill>
      <xdr:spPr>
        <a:xfrm>
          <a:off x="8823325" y="12160250"/>
          <a:ext cx="1007745" cy="726440"/>
        </a:xfrm>
        <a:prstGeom prst="rect">
          <a:avLst/>
        </a:prstGeom>
        <a:ln>
          <a:solidFill>
            <a:schemeClr val="accent5">
              <a:lumMod val="20000"/>
              <a:lumOff val="80000"/>
            </a:schemeClr>
          </a:solidFill>
        </a:ln>
      </xdr:spPr>
    </xdr:pic>
  </etc:cellImage>
  <etc:cellImage>
    <xdr:pic>
      <xdr:nvPicPr>
        <xdr:cNvPr id="3757" name="ID_E30E2C77B6DF4D26BDC2F41079EA6BB0"/>
        <xdr:cNvPicPr>
          <a:picLocks noChangeAspect="1"/>
        </xdr:cNvPicPr>
      </xdr:nvPicPr>
      <xdr:blipFill>
        <a:blip r:embed="rId106"/>
        <a:stretch>
          <a:fillRect/>
        </a:stretch>
      </xdr:blipFill>
      <xdr:spPr>
        <a:xfrm>
          <a:off x="8658225" y="11651615"/>
          <a:ext cx="1251585" cy="726440"/>
        </a:xfrm>
        <a:prstGeom prst="rect">
          <a:avLst/>
        </a:prstGeom>
        <a:noFill/>
        <a:ln w="28575">
          <a:solidFill>
            <a:schemeClr val="accent5">
              <a:lumMod val="20000"/>
              <a:lumOff val="80000"/>
            </a:schemeClr>
          </a:solidFill>
        </a:ln>
      </xdr:spPr>
    </xdr:pic>
  </etc:cellImage>
  <etc:cellImage>
    <xdr:pic>
      <xdr:nvPicPr>
        <xdr:cNvPr id="3816" name="ID_83B1B1FD276F46D095221AAA9E06812B"/>
        <xdr:cNvPicPr/>
      </xdr:nvPicPr>
      <xdr:blipFill>
        <a:blip r:embed="rId107"/>
        <a:stretch>
          <a:fillRect/>
        </a:stretch>
      </xdr:blipFill>
      <xdr:spPr>
        <a:xfrm>
          <a:off x="8823325" y="12793980"/>
          <a:ext cx="1007745" cy="726440"/>
        </a:xfrm>
        <a:prstGeom prst="rect">
          <a:avLst/>
        </a:prstGeom>
        <a:noFill/>
        <a:ln w="28575">
          <a:solidFill>
            <a:schemeClr val="accent5">
              <a:lumMod val="20000"/>
              <a:lumOff val="80000"/>
            </a:schemeClr>
          </a:solidFill>
        </a:ln>
      </xdr:spPr>
    </xdr:pic>
  </etc:cellImage>
  <etc:cellImage>
    <xdr:pic>
      <xdr:nvPicPr>
        <xdr:cNvPr id="3823" name="ID_E826CC66A88A4D8BA1C96D3F9F9A6992"/>
        <xdr:cNvPicPr/>
      </xdr:nvPicPr>
      <xdr:blipFill>
        <a:blip r:embed="rId108"/>
        <a:stretch>
          <a:fillRect/>
        </a:stretch>
      </xdr:blipFill>
      <xdr:spPr>
        <a:xfrm>
          <a:off x="8823325" y="13427710"/>
          <a:ext cx="1007745" cy="726440"/>
        </a:xfrm>
        <a:prstGeom prst="roundRect">
          <a:avLst/>
        </a:prstGeom>
        <a:noFill/>
        <a:ln w="9525">
          <a:solidFill>
            <a:schemeClr val="accent5">
              <a:lumMod val="20000"/>
              <a:lumOff val="80000"/>
            </a:schemeClr>
          </a:solidFill>
        </a:ln>
      </xdr:spPr>
    </xdr:pic>
  </etc:cellImage>
  <etc:cellImage>
    <xdr:pic>
      <xdr:nvPicPr>
        <xdr:cNvPr id="3821" name="ID_8F30BBA19C04406F850C4E564B0D6EBA"/>
        <xdr:cNvPicPr/>
      </xdr:nvPicPr>
      <xdr:blipFill>
        <a:blip r:embed="rId109"/>
        <a:stretch>
          <a:fillRect/>
        </a:stretch>
      </xdr:blipFill>
      <xdr:spPr>
        <a:xfrm>
          <a:off x="8823325" y="14695170"/>
          <a:ext cx="1007745" cy="726440"/>
        </a:xfrm>
        <a:prstGeom prst="roundRect">
          <a:avLst/>
        </a:prstGeom>
        <a:noFill/>
        <a:ln w="9525">
          <a:solidFill>
            <a:schemeClr val="accent5">
              <a:lumMod val="20000"/>
              <a:lumOff val="80000"/>
            </a:schemeClr>
          </a:solidFill>
        </a:ln>
      </xdr:spPr>
    </xdr:pic>
  </etc:cellImage>
  <etc:cellImage>
    <xdr:pic>
      <xdr:nvPicPr>
        <xdr:cNvPr id="3864" name="ID_6F31DAEFCC6D4D0888D148448AE4A98A"/>
        <xdr:cNvPicPr/>
      </xdr:nvPicPr>
      <xdr:blipFill>
        <a:blip r:embed="rId110"/>
        <a:stretch>
          <a:fillRect/>
        </a:stretch>
      </xdr:blipFill>
      <xdr:spPr>
        <a:xfrm>
          <a:off x="8823325" y="16596360"/>
          <a:ext cx="1007745" cy="726440"/>
        </a:xfrm>
        <a:prstGeom prst="rect">
          <a:avLst/>
        </a:prstGeom>
        <a:noFill/>
        <a:ln w="9525">
          <a:solidFill>
            <a:schemeClr val="accent5">
              <a:lumMod val="20000"/>
              <a:lumOff val="80000"/>
            </a:schemeClr>
          </a:solidFill>
        </a:ln>
      </xdr:spPr>
    </xdr:pic>
  </etc:cellImage>
  <etc:cellImage>
    <xdr:pic>
      <xdr:nvPicPr>
        <xdr:cNvPr id="3822" name="ID_40312C1AC64B434693C560C73E65A493"/>
        <xdr:cNvPicPr/>
      </xdr:nvPicPr>
      <xdr:blipFill>
        <a:blip r:embed="rId111"/>
        <a:stretch>
          <a:fillRect/>
        </a:stretch>
      </xdr:blipFill>
      <xdr:spPr>
        <a:xfrm>
          <a:off x="8823325" y="17230090"/>
          <a:ext cx="1007745" cy="726440"/>
        </a:xfrm>
        <a:prstGeom prst="roundRect">
          <a:avLst/>
        </a:prstGeom>
        <a:noFill/>
        <a:ln w="9525">
          <a:solidFill>
            <a:schemeClr val="accent5">
              <a:lumMod val="20000"/>
              <a:lumOff val="80000"/>
            </a:schemeClr>
          </a:solidFill>
        </a:ln>
      </xdr:spPr>
    </xdr:pic>
  </etc:cellImage>
  <etc:cellImage>
    <xdr:pic>
      <xdr:nvPicPr>
        <xdr:cNvPr id="3869" name="ID_B543E1CC7DB0476D96375399A65E6ABC"/>
        <xdr:cNvPicPr/>
      </xdr:nvPicPr>
      <xdr:blipFill>
        <a:blip r:embed="rId112"/>
        <a:stretch>
          <a:fillRect/>
        </a:stretch>
      </xdr:blipFill>
      <xdr:spPr>
        <a:xfrm>
          <a:off x="9055100" y="23127335"/>
          <a:ext cx="1007745" cy="726440"/>
        </a:xfrm>
        <a:prstGeom prst="rect">
          <a:avLst/>
        </a:prstGeom>
        <a:noFill/>
        <a:ln w="9525">
          <a:solidFill>
            <a:schemeClr val="accent5">
              <a:lumMod val="20000"/>
              <a:lumOff val="80000"/>
            </a:schemeClr>
          </a:solidFill>
        </a:ln>
      </xdr:spPr>
    </xdr:pic>
  </etc:cellImage>
  <etc:cellImage>
    <xdr:pic>
      <xdr:nvPicPr>
        <xdr:cNvPr id="3862" name="ID_4A7CB899DF5345BF9F2B2C8ADD5EEE1C"/>
        <xdr:cNvPicPr/>
      </xdr:nvPicPr>
      <xdr:blipFill>
        <a:blip r:embed="rId113"/>
        <a:srcRect l="23807" t="37222" r="17151" b="10788"/>
        <a:stretch>
          <a:fillRect/>
        </a:stretch>
      </xdr:blipFill>
      <xdr:spPr>
        <a:xfrm>
          <a:off x="8823325" y="17863820"/>
          <a:ext cx="1007745" cy="726440"/>
        </a:xfrm>
        <a:prstGeom prst="rect">
          <a:avLst/>
        </a:prstGeom>
        <a:ln>
          <a:solidFill>
            <a:schemeClr val="accent5">
              <a:lumMod val="20000"/>
              <a:lumOff val="80000"/>
            </a:schemeClr>
          </a:solidFill>
        </a:ln>
      </xdr:spPr>
    </xdr:pic>
  </etc:cellImage>
  <etc:cellImage>
    <xdr:pic>
      <xdr:nvPicPr>
        <xdr:cNvPr id="3824" name="ID_13A633CED6834EE7AECB56C80CB1AFAD"/>
        <xdr:cNvPicPr/>
      </xdr:nvPicPr>
      <xdr:blipFill>
        <a:blip r:embed="rId114"/>
        <a:stretch>
          <a:fillRect/>
        </a:stretch>
      </xdr:blipFill>
      <xdr:spPr>
        <a:xfrm>
          <a:off x="8823325" y="18497550"/>
          <a:ext cx="1007745" cy="726440"/>
        </a:xfrm>
        <a:prstGeom prst="roundRect">
          <a:avLst/>
        </a:prstGeom>
        <a:noFill/>
        <a:ln w="9525">
          <a:solidFill>
            <a:schemeClr val="accent5">
              <a:lumMod val="20000"/>
              <a:lumOff val="80000"/>
            </a:schemeClr>
          </a:solidFill>
        </a:ln>
      </xdr:spPr>
    </xdr:pic>
  </etc:cellImage>
  <etc:cellImage>
    <xdr:pic>
      <xdr:nvPicPr>
        <xdr:cNvPr id="3865" name="ID_7C9E85666F94460399F7B0965B462578"/>
        <xdr:cNvPicPr/>
      </xdr:nvPicPr>
      <xdr:blipFill>
        <a:blip r:embed="rId115"/>
        <a:srcRect l="23642" t="42624" r="8069" b="4485"/>
        <a:stretch>
          <a:fillRect/>
        </a:stretch>
      </xdr:blipFill>
      <xdr:spPr>
        <a:xfrm>
          <a:off x="8823325" y="19765010"/>
          <a:ext cx="1007745" cy="726440"/>
        </a:xfrm>
        <a:prstGeom prst="rect">
          <a:avLst/>
        </a:prstGeom>
        <a:ln>
          <a:solidFill>
            <a:schemeClr val="accent5">
              <a:lumMod val="20000"/>
              <a:lumOff val="80000"/>
            </a:schemeClr>
          </a:solidFill>
        </a:ln>
      </xdr:spPr>
    </xdr:pic>
  </etc:cellImage>
  <etc:cellImage>
    <xdr:pic>
      <xdr:nvPicPr>
        <xdr:cNvPr id="3868" name="ID_3EFE7D83F3664F048D2D93DF50607C61"/>
        <xdr:cNvPicPr/>
      </xdr:nvPicPr>
      <xdr:blipFill>
        <a:blip r:embed="rId116"/>
        <a:stretch>
          <a:fillRect/>
        </a:stretch>
      </xdr:blipFill>
      <xdr:spPr>
        <a:xfrm>
          <a:off x="9055100" y="22513925"/>
          <a:ext cx="1007745" cy="726440"/>
        </a:xfrm>
        <a:prstGeom prst="rect">
          <a:avLst/>
        </a:prstGeom>
        <a:noFill/>
        <a:ln w="9525">
          <a:solidFill>
            <a:schemeClr val="accent5">
              <a:lumMod val="20000"/>
              <a:lumOff val="80000"/>
            </a:schemeClr>
          </a:solidFill>
        </a:ln>
      </xdr:spPr>
    </xdr:pic>
  </etc:cellImage>
  <etc:cellImage>
    <xdr:pic>
      <xdr:nvPicPr>
        <xdr:cNvPr id="3870" name="ID_BC775DC6BDC94EF2BAF0260034EA8C0A"/>
        <xdr:cNvPicPr/>
      </xdr:nvPicPr>
      <xdr:blipFill>
        <a:blip r:embed="rId117"/>
        <a:stretch>
          <a:fillRect/>
        </a:stretch>
      </xdr:blipFill>
      <xdr:spPr>
        <a:xfrm>
          <a:off x="9055100" y="23740745"/>
          <a:ext cx="1007745" cy="726440"/>
        </a:xfrm>
        <a:prstGeom prst="rect">
          <a:avLst/>
        </a:prstGeom>
        <a:noFill/>
        <a:ln w="9525">
          <a:solidFill>
            <a:schemeClr val="accent5">
              <a:lumMod val="20000"/>
              <a:lumOff val="80000"/>
            </a:schemeClr>
          </a:solidFill>
        </a:ln>
      </xdr:spPr>
    </xdr:pic>
  </etc:cellImage>
  <etc:cellImage>
    <xdr:pic>
      <xdr:nvPicPr>
        <xdr:cNvPr id="3871" name="ID_690D700092F745619A49F64DC3538231"/>
        <xdr:cNvPicPr/>
      </xdr:nvPicPr>
      <xdr:blipFill>
        <a:blip r:embed="rId118"/>
        <a:stretch>
          <a:fillRect/>
        </a:stretch>
      </xdr:blipFill>
      <xdr:spPr>
        <a:xfrm rot="-5400000">
          <a:off x="8904605" y="24356060"/>
          <a:ext cx="1014095" cy="720090"/>
        </a:xfrm>
        <a:prstGeom prst="rect">
          <a:avLst/>
        </a:prstGeom>
        <a:noFill/>
        <a:ln w="9525">
          <a:solidFill>
            <a:schemeClr val="accent5">
              <a:lumMod val="20000"/>
              <a:lumOff val="80000"/>
            </a:schemeClr>
          </a:solidFill>
        </a:ln>
      </xdr:spPr>
    </xdr:pic>
  </etc:cellImage>
  <etc:cellImage>
    <xdr:pic>
      <xdr:nvPicPr>
        <xdr:cNvPr id="3872" name="ID_B19F85F20414450EAC46BF859B48F9CD"/>
        <xdr:cNvPicPr/>
      </xdr:nvPicPr>
      <xdr:blipFill>
        <a:blip r:embed="rId119"/>
        <a:stretch>
          <a:fillRect/>
        </a:stretch>
      </xdr:blipFill>
      <xdr:spPr>
        <a:xfrm rot="10800000">
          <a:off x="9055100" y="24967565"/>
          <a:ext cx="1007745" cy="726440"/>
        </a:xfrm>
        <a:prstGeom prst="rect">
          <a:avLst/>
        </a:prstGeom>
        <a:noFill/>
        <a:ln w="9525">
          <a:solidFill>
            <a:schemeClr val="accent5">
              <a:lumMod val="20000"/>
              <a:lumOff val="80000"/>
            </a:schemeClr>
          </a:solidFill>
        </a:ln>
      </xdr:spPr>
    </xdr:pic>
  </etc:cellImage>
  <etc:cellImage>
    <xdr:pic>
      <xdr:nvPicPr>
        <xdr:cNvPr id="3874" name="ID_71562544D0334E92A35B5896E01FD8FB"/>
        <xdr:cNvPicPr/>
      </xdr:nvPicPr>
      <xdr:blipFill>
        <a:blip r:embed="rId120"/>
        <a:stretch>
          <a:fillRect/>
        </a:stretch>
      </xdr:blipFill>
      <xdr:spPr>
        <a:xfrm>
          <a:off x="9055100" y="26807795"/>
          <a:ext cx="1007745" cy="726440"/>
        </a:xfrm>
        <a:prstGeom prst="rect">
          <a:avLst/>
        </a:prstGeom>
        <a:noFill/>
        <a:ln w="9525">
          <a:solidFill>
            <a:schemeClr val="accent5">
              <a:lumMod val="20000"/>
              <a:lumOff val="80000"/>
            </a:schemeClr>
          </a:solidFill>
        </a:ln>
      </xdr:spPr>
    </xdr:pic>
  </etc:cellImage>
  <etc:cellImage>
    <xdr:pic>
      <xdr:nvPicPr>
        <xdr:cNvPr id="3873" name="ID_050A5D0ECB4B484D877DFD53A343BBD3"/>
        <xdr:cNvPicPr/>
      </xdr:nvPicPr>
      <xdr:blipFill>
        <a:blip r:embed="rId121"/>
        <a:stretch>
          <a:fillRect/>
        </a:stretch>
      </xdr:blipFill>
      <xdr:spPr>
        <a:xfrm>
          <a:off x="9055100" y="25580975"/>
          <a:ext cx="1007745" cy="726440"/>
        </a:xfrm>
        <a:prstGeom prst="rect">
          <a:avLst/>
        </a:prstGeom>
        <a:noFill/>
        <a:ln w="9525">
          <a:solidFill>
            <a:schemeClr val="accent5">
              <a:lumMod val="20000"/>
              <a:lumOff val="80000"/>
            </a:schemeClr>
          </a:solidFill>
        </a:ln>
      </xdr:spPr>
    </xdr:pic>
  </etc:cellImage>
  <etc:cellImage>
    <xdr:pic>
      <xdr:nvPicPr>
        <xdr:cNvPr id="3875" name="ID_E59D2B77F26B469680D344DD6571CE96"/>
        <xdr:cNvPicPr/>
      </xdr:nvPicPr>
      <xdr:blipFill>
        <a:blip r:embed="rId121"/>
        <a:stretch>
          <a:fillRect/>
        </a:stretch>
      </xdr:blipFill>
      <xdr:spPr>
        <a:xfrm>
          <a:off x="9055100" y="26194385"/>
          <a:ext cx="1007745" cy="726440"/>
        </a:xfrm>
        <a:prstGeom prst="rect">
          <a:avLst/>
        </a:prstGeom>
        <a:noFill/>
        <a:ln w="9525">
          <a:solidFill>
            <a:schemeClr val="accent5">
              <a:lumMod val="20000"/>
              <a:lumOff val="80000"/>
            </a:schemeClr>
          </a:solidFill>
        </a:ln>
      </xdr:spPr>
    </xdr:pic>
  </etc:cellImage>
  <etc:cellImage>
    <xdr:pic>
      <xdr:nvPicPr>
        <xdr:cNvPr id="3876" name="ID_6E8EBF0A2AA4493FAF0B67024C4DC182"/>
        <xdr:cNvPicPr/>
      </xdr:nvPicPr>
      <xdr:blipFill>
        <a:blip r:embed="rId122"/>
        <a:stretch>
          <a:fillRect/>
        </a:stretch>
      </xdr:blipFill>
      <xdr:spPr>
        <a:xfrm>
          <a:off x="9055100" y="27421205"/>
          <a:ext cx="1007745" cy="726440"/>
        </a:xfrm>
        <a:prstGeom prst="rect">
          <a:avLst/>
        </a:prstGeom>
        <a:noFill/>
        <a:ln w="9525">
          <a:solidFill>
            <a:schemeClr val="accent5">
              <a:lumMod val="20000"/>
              <a:lumOff val="80000"/>
            </a:schemeClr>
          </a:solidFill>
        </a:ln>
      </xdr:spPr>
    </xdr:pic>
  </etc:cellImage>
  <etc:cellImage>
    <xdr:pic>
      <xdr:nvPicPr>
        <xdr:cNvPr id="5" name="ID_C6FFA1E5288D47B8861D8F5D74EBE8E0" descr="untitled.1091"/>
        <xdr:cNvPicPr/>
      </xdr:nvPicPr>
      <xdr:blipFill>
        <a:blip r:embed="rId123"/>
        <a:stretch>
          <a:fillRect/>
        </a:stretch>
      </xdr:blipFill>
      <xdr:spPr>
        <a:xfrm>
          <a:off x="8714740" y="4304030"/>
          <a:ext cx="1007110" cy="760730"/>
        </a:xfrm>
        <a:prstGeom prst="rect">
          <a:avLst/>
        </a:prstGeom>
        <a:ln>
          <a:solidFill>
            <a:schemeClr val="accent5">
              <a:lumMod val="20000"/>
              <a:lumOff val="80000"/>
            </a:schemeClr>
          </a:solidFill>
        </a:ln>
      </xdr:spPr>
    </xdr:pic>
  </etc:cellImage>
  <etc:cellImage>
    <xdr:pic>
      <xdr:nvPicPr>
        <xdr:cNvPr id="8" name="ID_82F87A2B1F844A679917193809F68369" descr="untitled.881"/>
        <xdr:cNvPicPr/>
      </xdr:nvPicPr>
      <xdr:blipFill>
        <a:blip r:embed="rId124"/>
        <a:stretch>
          <a:fillRect/>
        </a:stretch>
      </xdr:blipFill>
      <xdr:spPr>
        <a:xfrm>
          <a:off x="8641715" y="5645785"/>
          <a:ext cx="1007110" cy="763905"/>
        </a:xfrm>
        <a:prstGeom prst="rect">
          <a:avLst/>
        </a:prstGeom>
        <a:ln>
          <a:solidFill>
            <a:schemeClr val="accent5">
              <a:lumMod val="20000"/>
              <a:lumOff val="80000"/>
            </a:schemeClr>
          </a:solidFill>
        </a:ln>
      </xdr:spPr>
    </xdr:pic>
  </etc:cellImage>
  <etc:cellImage>
    <xdr:pic>
      <xdr:nvPicPr>
        <xdr:cNvPr id="73" name="ID_DD79493AF29940B08C7223D62D88DA28" descr="米奇椅"/>
        <xdr:cNvPicPr/>
      </xdr:nvPicPr>
      <xdr:blipFill>
        <a:blip r:embed="rId125"/>
        <a:stretch>
          <a:fillRect/>
        </a:stretch>
      </xdr:blipFill>
      <xdr:spPr>
        <a:xfrm>
          <a:off x="8679180" y="8386445"/>
          <a:ext cx="989965" cy="755650"/>
        </a:xfrm>
        <a:prstGeom prst="rect">
          <a:avLst/>
        </a:prstGeom>
        <a:ln w="28575" cmpd="dbl">
          <a:solidFill>
            <a:schemeClr val="accent5">
              <a:lumMod val="20000"/>
              <a:lumOff val="80000"/>
            </a:schemeClr>
          </a:solidFill>
          <a:prstDash val="solid"/>
        </a:ln>
      </xdr:spPr>
    </xdr:pic>
  </etc:cellImage>
  <etc:cellImage>
    <xdr:pic>
      <xdr:nvPicPr>
        <xdr:cNvPr id="29" name="ID_5E5CF7690B6E4049865831A5EBB6C4B5" descr="untitled.882"/>
        <xdr:cNvPicPr/>
      </xdr:nvPicPr>
      <xdr:blipFill>
        <a:blip r:embed="rId126"/>
        <a:stretch>
          <a:fillRect/>
        </a:stretch>
      </xdr:blipFill>
      <xdr:spPr>
        <a:xfrm>
          <a:off x="8700135" y="6413500"/>
          <a:ext cx="1007110" cy="760730"/>
        </a:xfrm>
        <a:prstGeom prst="rect">
          <a:avLst/>
        </a:prstGeom>
        <a:ln>
          <a:solidFill>
            <a:schemeClr val="accent5">
              <a:lumMod val="20000"/>
              <a:lumOff val="80000"/>
            </a:schemeClr>
          </a:solidFill>
        </a:ln>
      </xdr:spPr>
    </xdr:pic>
  </etc:cellImage>
  <etc:cellImage>
    <xdr:pic>
      <xdr:nvPicPr>
        <xdr:cNvPr id="9" name="ID_41D6E64AB4B34D1DBA509CED1E7461EB" descr="四分之一圆桌可升降"/>
        <xdr:cNvPicPr/>
      </xdr:nvPicPr>
      <xdr:blipFill>
        <a:blip r:embed="rId127"/>
        <a:stretch>
          <a:fillRect/>
        </a:stretch>
      </xdr:blipFill>
      <xdr:spPr>
        <a:xfrm>
          <a:off x="8663940" y="7540625"/>
          <a:ext cx="989965" cy="761365"/>
        </a:xfrm>
        <a:prstGeom prst="rect">
          <a:avLst/>
        </a:prstGeom>
        <a:ln>
          <a:solidFill>
            <a:schemeClr val="accent5">
              <a:lumMod val="20000"/>
              <a:lumOff val="80000"/>
            </a:schemeClr>
          </a:solidFill>
        </a:ln>
      </xdr:spPr>
    </xdr:pic>
  </etc:cellImage>
  <etc:cellImage>
    <xdr:pic>
      <xdr:nvPicPr>
        <xdr:cNvPr id="137" name="ID_6EF878703A3E48A78CB1505AD8E5DCDF" descr="80-40-80通用收纳柜 (2)"/>
        <xdr:cNvPicPr/>
      </xdr:nvPicPr>
      <xdr:blipFill>
        <a:blip r:embed="rId128"/>
        <a:stretch>
          <a:fillRect/>
        </a:stretch>
      </xdr:blipFill>
      <xdr:spPr>
        <a:xfrm>
          <a:off x="8679180" y="13310870"/>
          <a:ext cx="989965" cy="756285"/>
        </a:xfrm>
        <a:prstGeom prst="rect">
          <a:avLst/>
        </a:prstGeom>
        <a:ln>
          <a:solidFill>
            <a:schemeClr val="accent5">
              <a:lumMod val="20000"/>
              <a:lumOff val="80000"/>
            </a:schemeClr>
          </a:solidFill>
        </a:ln>
      </xdr:spPr>
    </xdr:pic>
  </etc:cellImage>
  <etc:cellImage>
    <xdr:pic>
      <xdr:nvPicPr>
        <xdr:cNvPr id="13" name="ID_FCFB2FE8C88D4F39B7E6DC0C6F74EB90" descr="80-40-120通用收纳柜 (2)"/>
        <xdr:cNvPicPr/>
      </xdr:nvPicPr>
      <xdr:blipFill>
        <a:blip r:embed="rId129"/>
        <a:stretch>
          <a:fillRect/>
        </a:stretch>
      </xdr:blipFill>
      <xdr:spPr>
        <a:xfrm>
          <a:off x="8679180" y="14538325"/>
          <a:ext cx="989965" cy="756285"/>
        </a:xfrm>
        <a:prstGeom prst="rect">
          <a:avLst/>
        </a:prstGeom>
        <a:ln>
          <a:solidFill>
            <a:schemeClr val="accent5">
              <a:lumMod val="20000"/>
              <a:lumOff val="80000"/>
            </a:schemeClr>
          </a:solidFill>
        </a:ln>
      </xdr:spPr>
    </xdr:pic>
  </etc:cellImage>
  <etc:cellImage>
    <xdr:pic>
      <xdr:nvPicPr>
        <xdr:cNvPr id="186" name="ID_3B43B637538640349425100AC31AA0BD" descr="标准功能三格柜"/>
        <xdr:cNvPicPr/>
      </xdr:nvPicPr>
      <xdr:blipFill>
        <a:blip r:embed="rId130"/>
        <a:stretch>
          <a:fillRect/>
        </a:stretch>
      </xdr:blipFill>
      <xdr:spPr>
        <a:xfrm>
          <a:off x="8685530" y="14844395"/>
          <a:ext cx="1007110" cy="760730"/>
        </a:xfrm>
        <a:prstGeom prst="rect">
          <a:avLst/>
        </a:prstGeom>
        <a:ln>
          <a:solidFill>
            <a:schemeClr val="accent5">
              <a:lumMod val="20000"/>
              <a:lumOff val="80000"/>
            </a:schemeClr>
          </a:solidFill>
        </a:ln>
      </xdr:spPr>
    </xdr:pic>
  </etc:cellImage>
  <etc:cellImage>
    <xdr:pic>
      <xdr:nvPicPr>
        <xdr:cNvPr id="15" name="ID_3D462B3F656945FCA88269C7B90E5565" descr="标准功能五格柜"/>
        <xdr:cNvPicPr/>
      </xdr:nvPicPr>
      <xdr:blipFill>
        <a:blip r:embed="rId131"/>
        <a:stretch>
          <a:fillRect/>
        </a:stretch>
      </xdr:blipFill>
      <xdr:spPr>
        <a:xfrm>
          <a:off x="8714740" y="15843250"/>
          <a:ext cx="1007110" cy="760095"/>
        </a:xfrm>
        <a:prstGeom prst="rect">
          <a:avLst/>
        </a:prstGeom>
        <a:ln>
          <a:solidFill>
            <a:schemeClr val="accent5">
              <a:lumMod val="20000"/>
              <a:lumOff val="80000"/>
            </a:schemeClr>
          </a:solidFill>
        </a:ln>
      </xdr:spPr>
    </xdr:pic>
  </etc:cellImage>
  <etc:cellImage>
    <xdr:pic>
      <xdr:nvPicPr>
        <xdr:cNvPr id="95" name="ID_2F75F48D80814BA4A841790D70B45250"/>
        <xdr:cNvPicPr/>
      </xdr:nvPicPr>
      <xdr:blipFill>
        <a:blip r:embed="rId132"/>
        <a:stretch>
          <a:fillRect/>
        </a:stretch>
      </xdr:blipFill>
      <xdr:spPr>
        <a:xfrm>
          <a:off x="8576310" y="16882745"/>
          <a:ext cx="1007110" cy="756285"/>
        </a:xfrm>
        <a:prstGeom prst="rect">
          <a:avLst/>
        </a:prstGeom>
        <a:noFill/>
        <a:ln w="9525">
          <a:solidFill>
            <a:schemeClr val="accent5">
              <a:lumMod val="20000"/>
              <a:lumOff val="80000"/>
            </a:schemeClr>
          </a:solidFill>
        </a:ln>
      </xdr:spPr>
    </xdr:pic>
  </etc:cellImage>
  <etc:cellImage>
    <xdr:pic>
      <xdr:nvPicPr>
        <xdr:cNvPr id="96" name="ID_EF7856DC26C84D6383919280D106B3A1" descr="untitled.872"/>
        <xdr:cNvPicPr/>
      </xdr:nvPicPr>
      <xdr:blipFill>
        <a:blip r:embed="rId133"/>
        <a:stretch>
          <a:fillRect/>
        </a:stretch>
      </xdr:blipFill>
      <xdr:spPr>
        <a:xfrm>
          <a:off x="8627110" y="17862550"/>
          <a:ext cx="1007110" cy="756285"/>
        </a:xfrm>
        <a:prstGeom prst="rect">
          <a:avLst/>
        </a:prstGeom>
        <a:ln>
          <a:solidFill>
            <a:schemeClr val="accent5">
              <a:lumMod val="20000"/>
              <a:lumOff val="80000"/>
            </a:schemeClr>
          </a:solidFill>
        </a:ln>
      </xdr:spPr>
    </xdr:pic>
  </etc:cellImage>
  <etc:cellImage>
    <xdr:pic>
      <xdr:nvPicPr>
        <xdr:cNvPr id="54" name="ID_A005774BA9154264BC6F81DAEAA6DDC1" descr="首图2"/>
        <xdr:cNvPicPr>
          <a:picLocks noChangeAspect="1"/>
        </xdr:cNvPicPr>
      </xdr:nvPicPr>
      <xdr:blipFill>
        <a:blip r:embed="rId134"/>
        <a:srcRect/>
        <a:stretch>
          <a:fillRect/>
        </a:stretch>
      </xdr:blipFill>
      <xdr:spPr>
        <a:xfrm>
          <a:off x="10048875" y="12640310"/>
          <a:ext cx="1162050" cy="1010920"/>
        </a:xfrm>
        <a:prstGeom prst="rect">
          <a:avLst/>
        </a:prstGeom>
        <a:noFill/>
        <a:ln w="9525" cap="flat" cmpd="sng">
          <a:noFill/>
          <a:prstDash val="solid"/>
          <a:miter/>
        </a:ln>
        <a:effectLst/>
      </xdr:spPr>
    </xdr:pic>
  </etc:cellImage>
  <etc:cellImage>
    <xdr:pic>
      <xdr:nvPicPr>
        <xdr:cNvPr id="75" name="ID_6A052D798B344D92B7631D9F035FD666" descr="C:\Users\Linjun\Desktop\新建文件夹 (2)\新建文件夹 (2)\398.JPG398"/>
        <xdr:cNvPicPr>
          <a:picLocks noChangeAspect="1"/>
        </xdr:cNvPicPr>
      </xdr:nvPicPr>
      <xdr:blipFill>
        <a:blip r:embed="rId135"/>
        <a:srcRect/>
        <a:stretch>
          <a:fillRect/>
        </a:stretch>
      </xdr:blipFill>
      <xdr:spPr>
        <a:xfrm>
          <a:off x="5744845" y="15354300"/>
          <a:ext cx="1256030" cy="1299210"/>
        </a:xfrm>
        <a:prstGeom prst="rect">
          <a:avLst/>
        </a:prstGeom>
        <a:noFill/>
        <a:ln w="9525" cap="flat" cmpd="sng">
          <a:noFill/>
          <a:prstDash val="solid"/>
          <a:miter/>
        </a:ln>
        <a:effectLst/>
      </xdr:spPr>
    </xdr:pic>
  </etc:cellImage>
  <etc:cellImage>
    <xdr:pic>
      <xdr:nvPicPr>
        <xdr:cNvPr id="59" name="ID_5D65579CD4A244E490001079895BDA31"/>
        <xdr:cNvPicPr>
          <a:picLocks noChangeAspect="1"/>
        </xdr:cNvPicPr>
      </xdr:nvPicPr>
      <xdr:blipFill>
        <a:blip r:embed="rId136"/>
        <a:stretch>
          <a:fillRect/>
        </a:stretch>
      </xdr:blipFill>
      <xdr:spPr>
        <a:xfrm>
          <a:off x="5563235" y="2016125"/>
          <a:ext cx="1434465" cy="1212850"/>
        </a:xfrm>
        <a:prstGeom prst="rect">
          <a:avLst/>
        </a:prstGeom>
        <a:noFill/>
        <a:ln w="9525">
          <a:noFill/>
        </a:ln>
      </xdr:spPr>
    </xdr:pic>
  </etc:cellImage>
  <etc:cellImage>
    <xdr:pic>
      <xdr:nvPicPr>
        <xdr:cNvPr id="476" name="ID_0D7839DE286A4BC09B49BC6E4944D594"/>
        <xdr:cNvPicPr>
          <a:picLocks noChangeAspect="1"/>
        </xdr:cNvPicPr>
      </xdr:nvPicPr>
      <xdr:blipFill>
        <a:blip r:embed="rId137"/>
        <a:stretch>
          <a:fillRect/>
        </a:stretch>
      </xdr:blipFill>
      <xdr:spPr>
        <a:xfrm>
          <a:off x="5867400" y="116805075"/>
          <a:ext cx="24384000" cy="18297525"/>
        </a:xfrm>
        <a:prstGeom prst="rect">
          <a:avLst/>
        </a:prstGeom>
        <a:noFill/>
        <a:ln w="9525">
          <a:noFill/>
        </a:ln>
      </xdr:spPr>
    </xdr:pic>
  </etc:cellImage>
  <etc:cellImage>
    <xdr:pic>
      <xdr:nvPicPr>
        <xdr:cNvPr id="185" name="ID_89B51A8ECF3643EF9ECD4C4201DCD278" descr="E:/新建文件夹/2025新品（画册）/2025托育产品/20250208/生活区，小鹿毛巾架.1189.png生活区，小鹿毛巾架.1189"/>
        <xdr:cNvPicPr>
          <a:picLocks noChangeAspect="1"/>
        </xdr:cNvPicPr>
      </xdr:nvPicPr>
      <xdr:blipFill>
        <a:blip r:embed="rId138"/>
        <a:srcRect l="2910" t="-48" r="2774" b="48"/>
        <a:stretch>
          <a:fillRect/>
        </a:stretch>
      </xdr:blipFill>
      <xdr:spPr>
        <a:xfrm>
          <a:off x="5989320" y="187457715"/>
          <a:ext cx="879475" cy="659130"/>
        </a:xfrm>
        <a:prstGeom prst="rect">
          <a:avLst/>
        </a:prstGeom>
      </xdr:spPr>
    </xdr:pic>
  </etc:cellImage>
  <etc:cellImage>
    <xdr:pic>
      <xdr:nvPicPr>
        <xdr:cNvPr id="3" name="ID_F435D571F28949489166D81578B5D7A3" descr="E:/新建文件夹/2025新品（画册）/2025托育产品/20250208/生活区，小鹿毛巾架.1188.png生活区，小鹿毛巾架.1188"/>
        <xdr:cNvPicPr>
          <a:picLocks noChangeAspect="1"/>
        </xdr:cNvPicPr>
      </xdr:nvPicPr>
      <xdr:blipFill>
        <a:blip r:embed="rId139"/>
        <a:srcRect l="2644" t="95" r="2509" b="-95"/>
        <a:stretch>
          <a:fillRect/>
        </a:stretch>
      </xdr:blipFill>
      <xdr:spPr>
        <a:xfrm>
          <a:off x="5982970" y="188597540"/>
          <a:ext cx="892810" cy="665480"/>
        </a:xfrm>
        <a:prstGeom prst="rect">
          <a:avLst/>
        </a:prstGeom>
      </xdr:spPr>
    </xdr:pic>
  </etc:cellImage>
  <etc:cellImage>
    <xdr:pic>
      <xdr:nvPicPr>
        <xdr:cNvPr id="183" name="ID_11D7924DAD924F00B31C53F349B515B0" descr="E:/新建文件夹/2025新品（画册）/2025托育产品/20250208/生活区，小鹿毛巾架.1186.png生活区，小鹿毛巾架.1186"/>
        <xdr:cNvPicPr>
          <a:picLocks noChangeAspect="1"/>
        </xdr:cNvPicPr>
      </xdr:nvPicPr>
      <xdr:blipFill>
        <a:blip r:embed="rId140"/>
        <a:srcRect l="2616" t="42" r="2497" b="-42"/>
        <a:stretch>
          <a:fillRect/>
        </a:stretch>
      </xdr:blipFill>
      <xdr:spPr>
        <a:xfrm>
          <a:off x="5984240" y="186463305"/>
          <a:ext cx="890270" cy="666750"/>
        </a:xfrm>
        <a:prstGeom prst="rect">
          <a:avLst/>
        </a:prstGeom>
      </xdr:spPr>
    </xdr:pic>
  </etc:cellImage>
  <etc:cellImage>
    <xdr:pic>
      <xdr:nvPicPr>
        <xdr:cNvPr id="740" name="ID_225FD423F5BD460187F0A89B5DB20E09"/>
        <xdr:cNvPicPr>
          <a:picLocks noChangeAspect="1"/>
        </xdr:cNvPicPr>
      </xdr:nvPicPr>
      <xdr:blipFill>
        <a:blip r:embed="rId141"/>
        <a:stretch>
          <a:fillRect/>
        </a:stretch>
      </xdr:blipFill>
      <xdr:spPr>
        <a:xfrm>
          <a:off x="6000750" y="122656600"/>
          <a:ext cx="7953375" cy="5210175"/>
        </a:xfrm>
        <a:prstGeom prst="rect">
          <a:avLst/>
        </a:prstGeom>
        <a:noFill/>
        <a:ln w="9525">
          <a:noFill/>
        </a:ln>
      </xdr:spPr>
    </xdr:pic>
  </etc:cellImage>
</etc:cellImages>
</file>

<file path=xl/sharedStrings.xml><?xml version="1.0" encoding="utf-8"?>
<sst xmlns="http://schemas.openxmlformats.org/spreadsheetml/2006/main" count="731" uniqueCount="446">
  <si>
    <t>序号</t>
  </si>
  <si>
    <t>产品名称</t>
  </si>
  <si>
    <t>技术参数</t>
  </si>
  <si>
    <t>数量</t>
  </si>
  <si>
    <t>单位</t>
  </si>
  <si>
    <t>参考图片</t>
  </si>
  <si>
    <t>幼儿桌</t>
  </si>
  <si>
    <t>规格：120*60*46cm，±0.5cm
1.材质：采用AA级橡胶木板材；
2.涂层：环保水性漆，三底两面喷涂；
3.结构：桌面采用压边工艺，桌面边缘测量厚度不低于2.8cm，桌面四边整体为半圆弧状。桌面底部中间两道托底撑，托底撑横截面规格为2*3cm，托底撑长度47.5cm，托底撑与桌面采用螺丝连接且螺丝无外露，桌面下有围边加固，厚度不低于1.8cm。采用5*5cm的橡胶木桌腿，支撑稳固；
4.五金件：桌面与桌腿采用优质五金件连接，弓形内塞角八孔定位；★依据GB/T 10125-2021《人造气氛腐蚀试验盐雾试验》、GB/T6461-2002《金属基体上金属和其他无机覆盖层经腐蚀试验后的试样和试件的评级》的检测标准，提供五金件关于铜加速乙酸盐雾试验-120h不低于10级的检测报告
5.脚垫：桌腿底部配以TPR脚垫。
★依据GB/T 40908-2021《家具产品及其材料中禁限用物质测定方法阻燃剂》的检测标准，提供幼儿桌关于多溴联苯、多溴二苯醚均未检出的检测报告</t>
  </si>
  <si>
    <t>张</t>
  </si>
  <si>
    <t>规格：120*60*52cm，±0.5cm
1.材质：采用AA级橡胶木板材；
2.涂层：环保水性漆，三底两面喷涂；
3.结构：桌面采用压边工艺，桌面边缘测量厚度不低于2.8cm，桌面四边整体为半圆弧状。桌面底部中间两道托底撑，托底撑横截面规格为2*3cm，托底撑长度47.5cm，托底撑与桌面采用螺丝连接且螺丝无外露，桌面下有围边加固，厚度不低于1.8cm。采用5*5cm的橡胶木桌腿，支撑稳固；
4.五金件：桌面与桌腿采用优质五金件连接，弓形内塞角八孔定位；
5.脚垫：桌腿底部配以TPR脚垫。▲依据GB/T 31402-2023《塑料和其他无孔材料表面抗菌活性的测定》、QB/T 4371-2012《家具抗菌性能的评价》的检测标准，提供脚垫关于抗菌活性值(抗菌率)-甲型溶血性链球菌：抗菌活性值&gt;3.0，抗菌率≥99.90%，
抗菌活性值(抗菌率)-肺炎链球菌：抗菌活性值&gt;3.0，抗菌率≥99.90%，抑菌率-金黄色葡萄球菌≥93%的检测报告</t>
  </si>
  <si>
    <t>规格：120*60*56cm，±0.5cm
1.材质：采用AA级橡胶木板材；
2.涂层：环保水性漆，三底两面喷涂；
3.结构：桌面采用压边工艺，桌面边缘测量厚度不低于2.8cm，桌面四边整体为半圆弧状。桌面底部中间两道托底撑，托底撑横截面规格为2*3cm，托底撑长度47.5cm，托底撑与桌面采用螺丝连接且螺丝无外露，桌面下有围边加固，厚度不低于1.8cm。采用5*5cm的橡胶木桌腿，支撑稳固；
4.五金件：桌面与桌腿采用优质五金件连接，弓形内塞角八孔定位；
5.脚垫：桌腿底部配以TPR脚垫。</t>
  </si>
  <si>
    <t>幼儿椅</t>
  </si>
  <si>
    <t>规格：29*29*50cm，±0.5cm，坐高26cm。
1.材质：采用AA级橡胶木板材；★依据GB/T1927.18-2021《无疵小试样木材物理力学性质试验方法第18部分：抗冲击压痕测定》的检测标准，提供橡胶木板关于抗冲击压痕性能不低于75kJ/m²的检测报告；
2.涂层：环保水性清漆；
3.结构：榫卯结构，座面为圆弧状，圆角倒棱，椅面厚度不低于1.6cm,椅腿为2.2*4.5cm的橡胶木腿，靠背带有卡通样式，增加趣味性的同时方便手拉移动；
4.脚垫：椅腿底部配以TPR脚垫；</t>
  </si>
  <si>
    <t>把</t>
  </si>
  <si>
    <t>规格：29*29*52cm，±0.5cm，坐高28cm。
1.材质：采用AA级橡胶木板材；
2.涂层：环保水性清漆；
3.结构：榫卯结构，座面为圆弧状，圆角倒棱，椅面厚度不低于1.6cm,椅腿为2.2*4.5cm的橡胶木腿，靠背带有卡通样式，增加趣味性的同时方便手拉移动；
4.脚垫：椅腿底部配以TPR脚垫；
★依据GB/T 40908-2021《家具产品及其材料中禁限用物质测定方法阻燃剂》的检测标准，提供幼儿椅关于多溴联苯、多溴二苯醚均未检出的检测报告</t>
  </si>
  <si>
    <t>规格：29*29*56cm，±0.5cm，坐高30cm。
1.材质：采用AA级橡胶木板材；
2.涂层：环保水性清漆；
3.结构：榫卯结构，座面为圆弧状，圆角倒棱，椅面厚度不低于1.6cm,椅腿为2.2*4.5cm的橡胶木腿，靠背带有卡通样式，增加趣味性的同时方便手拉移动；
4.脚垫：椅腿底部配以TPR脚垫；</t>
  </si>
  <si>
    <t>幼儿床</t>
  </si>
  <si>
    <t xml:space="preserve">规格：160*60*100cm，±0.5cm
1.材质：杉木材质；
2.涂层：环保水性漆，三底两面喷涂；★依据GB18581-2020《木器涂料中有害物质限量》、GB/T23999-2009《室内装饰装修用水性木器涂料》的检测标准，提供油漆关于乙二醇醚及醚酯总和含量(限乙二醇甲醚、乙二醇甲醚醋酸酯、乙二醇乙醚、乙二醇乙醚醋酸酯、乙二醇二甲醚、乙二醇二乙醚、二乙二醇二甲醚、三乙二醇二甲醚)，苯系物总和含量[限苯、甲苯、二甲苯(含乙苯)]均未检出的检验报告
3.结构：第一层规格160*60*100cm，第二层规格149*60*79cm，第三层规格138*60*59cm，第四层规格127*60*38cm，围栏横撑尺寸不低于2.4*4cm，床腿4.5*5.5cm，结构稳定安全；床体一侧做爬梯设计，方便幼儿上下床；内侧床腿配置万向轮，用于抽拉床体，外侧不配置用于固定床体，两者结合，能有效保障使用者的安全。
★依据GB/T 1741-2020《漆膜耐霉菌性测定法》、LY/T 1926-2020《人造板与木(竹)制品抗菌性能检测与分级》的检测标准，提供幼儿床关于耐霉菌性等级（至少包含赭绿青霉、绿粘帚霉、长枝木霉、产黄青霉、出芽短梗霉）不低于0级、抗菌率-福氏志贺氏菌≥99%的检测报告。
</t>
  </si>
  <si>
    <t>套</t>
  </si>
  <si>
    <t>拆装阶梯柜</t>
  </si>
  <si>
    <t>规格：120*30*80cm，±0.5cm
1.材质：采用AA级橡胶木板材，厚度不低于1.6cm
2.涂层：环保水性漆，三底两面喷涂；
3.结构：阶梯中空组合柜，由一个三层柜、一个两层柜、一个单柜组合而成，柜体底部采用踢脚板设计；一层40*30*32cm、 二层40*30*56cm、 三层40*30*80cm；
4.整体：外表面和内表面以及儿童手指可触及的隐蔽处，均无锐利的棱角、毛刺以及五金部件露出的锐利尖端，所有接触人体的边棱均为倒圆角。</t>
  </si>
  <si>
    <t>个</t>
  </si>
  <si>
    <t>小号两格柜</t>
  </si>
  <si>
    <t>规格：80*30*60cm，±0.5cm
1.材质：采用AA级橡胶木板材，厚度不低于1.6cm；
2.涂层：环保水性漆，三底两面喷涂；
3.结构：上下两层储物格，柜体的上下四角均加装了加固塑料内包角，增强柜体的结构稳定性，延长柜体的使用寿命，底部采用踢脚板加固；★依据GB6675.1-2014《玩具安全第1部分:基本规范》、GB/T 37866-2019《绿色产品评价塑料制品》的检测标准，提供加固包角关于三种增塑剂总含量[邻苯二甲酸二丁酯(DBP)、邻苯二甲酸丁苄脂(BBP)、邻苯二甲酸酯-邻苯二甲酸二(2-乙基)己酯(DEHP)]均未检出；挥发性气体——苯类、有机挥发物总含量(TVOC)均未检出，醛酮物含量≤43μg/m³的检测报告
4.脚垫：贴地处装有塑料脚垫。</t>
  </si>
  <si>
    <t>标准两格柜</t>
  </si>
  <si>
    <t>规格：120*30*80cm，±0.5cm
1.材质：采用AA级橡胶木板材，厚度不低于1.6cm；
2.涂层：环保水性漆，三底两面喷涂；
3.结构：上下两层储物格，柜体的上下四角均加装了加固塑料内包角，增强柜体的结构稳定性，延长柜体的使用寿命，底部采用踢脚板加固；
4.脚垫：贴地处装有塑料脚垫。</t>
  </si>
  <si>
    <t>小号三格玩具柜</t>
  </si>
  <si>
    <t>规格：80*30*60cm，±0.5cm
1.材质：采用AA级橡胶木板材，厚度不低于1.6cm；
2.涂层：环保水性漆，三底两面喷涂；
3.结构：上下三层结构，柜体的上下四角均加装了加固塑料内包角，增强柜体的结构稳定性，延长柜体的使用寿命，底部采用踢脚板加固；★依据GB 28481-2012《塑料家具中有害物质限量》、GB/T 32487-2016《塑料家具通用技术条件》的检测标准，提供加固包角关于多环芳烃——苯并[a]芘、多环芳烃--16种多环芳烃(PAH)总量、多溴联苯(PBB)、多溴二苯醚(PBDE)含量均未检出；塑料件-耐冷热循环无裂纹、鼓泡、变色、起皱的检测报告
4.脚垫：贴地处装有塑料脚垫。</t>
  </si>
  <si>
    <t>标准竖五格玩具柜</t>
  </si>
  <si>
    <t>规格：120*30*80cm，±0.5cm
1.材质：采用AA级橡胶木板材，厚度不低于1.6cm
2.涂层：环保水性漆，三底两面喷涂；
3.结构：上下五格结构，底部采用踢脚板加固；
4.脚垫：贴地处装有塑料脚垫。</t>
  </si>
  <si>
    <t>两层直角柜</t>
  </si>
  <si>
    <t>规格：30*30*60cm，±0.5cm
1.材质：采用AA级橡胶木板材，厚度不低于1.6cm
2.涂层：环保水性漆，三底两面喷涂；
3.结构：双层90°转角设计，所有棱角倒圆角设计，用于拐角位置；
4.脚垫：贴地处装有塑料脚垫。</t>
  </si>
  <si>
    <t>规格：80*30*60cm，±0.5cm
1.材质：采用AA级橡胶木板材，厚度不低于1.6cm；
2.涂层：环保水性漆，三底两面喷涂；
3.结构：上下两层储物格，柜体的上下四角均加装了加固塑料内包角，增强柜体的结构稳定性，延长柜体的使用寿命，底部采用踢脚板加固；
4.脚垫：贴地处装有塑料脚垫。</t>
  </si>
  <si>
    <t>规格：80*30*60cm，±0.5cm
1.材质：采用AA级橡胶木板材，厚度不低于1.6cm；
2.涂层：环保水性漆，三底两面喷涂；
3.结构：上下三层结构，柜体的上下四角均加装了加固塑料内包角，增强柜体的结构稳定性，延长柜体的使用寿命，底部采用踢脚板加固；
4.脚垫：贴地处装有塑料脚垫。
★依据LY/T 2230-2013《人造板防霉性能评价》、QB/T 4371-2012《家具抗菌性能的评价》的检测标准，提供玩具柜关于防霉质量分级-可可球二孢不低于0级、抑菌率（至少包含粘质沙雷伯氏菌(褪色沙雷氏菌)、白色念珠菌(白色假丝酵母菌)、嗜麦芽单胞菌(嗜麦芽窄食单胞菌)、鲍曼不动杆菌、表皮葡萄球菌）≥99%的检测报告</t>
  </si>
  <si>
    <t>规格：80*30*60cm，±0.5cm
1.材质：采用AA级橡胶木板材，厚度不低于1.6cm；★依据LY/T 2230-2013《人造板防霉性能评价》的检测标准，提供橡胶木关于防霉质量分级（至少包含出芽短梗霉、绳状青霉、宛氏拟青霉、萨氏曲霉、变幻青霉、产黄青霉等）不低于0级的检测报告
2.涂层：环保水性漆，三底两面喷涂；
3.结构：上下三层结构，柜体的上下四角均加装了加固塑料内包角，增强柜体的结构稳定性，延长柜体的使用寿命，底部采用踢脚板加固；
4.脚垫：贴地处装有塑料脚垫。</t>
  </si>
  <si>
    <t>标准三格玩具柜</t>
  </si>
  <si>
    <t>规格：120*30*80cm，±0.5cm
1.材质：采用AA级橡胶木板材，厚度不低于1.6cm；
2.涂层：环保水性漆，三底两面喷涂；
3.结构：上下三层结构，柜体的上下四角均加装了加固塑料内包角，增强柜体的结构稳定性，延长柜体的使用寿命，底部采用踢脚板加固；
4.脚垫：贴地处装有塑料脚垫。</t>
  </si>
  <si>
    <t>小号四格玩具柜</t>
  </si>
  <si>
    <t>规格：80*30*60cm，±0.5cm
1.材质：采用AA级橡胶木板材，厚度不低于1.6cm★依据LY/T 1926-2020《人造板与木（竹）制品抗菌性能检测与分级》的检测标准，提供橡胶木关于抗菌率（至少包含肺炎克雷伯氏菌、表皮葡萄球菌、铜绿假单胞菌、枯草杆菌黑色变种芽孢(萎缩芽孢杆菌)等）≥99%的检测报告
2.涂层：环保水性漆，三底两面喷涂；
3.结构：双层四格柜，柜体底部采用踢脚板设计；
4.脚垫：贴地处装有塑料脚垫。</t>
  </si>
  <si>
    <t>标准六格玩具柜</t>
  </si>
  <si>
    <t>规格：120*30*80cm，±0.5cm
1.材质：采用AA级橡胶木板材，厚度不低于1.6cm
2.涂层：环保水性漆，三底两面喷涂；★依据GB/T 35602-2017《绿色产品评价涂料》的检测标准，提供油漆关于挥发性有机化合物（VOC)含量、甲醛释放量、游离甲醛含量、甲醛含量、重金属元素含量（至少包含铅、镉、六价铬、汞、砷、钡、硒、锑等）未检出的检测报告
3.结构：三层六格结构，底部采用踢脚板加固；
4.脚垫：贴地处装有塑料脚垫。</t>
  </si>
  <si>
    <t>娃娃家</t>
  </si>
  <si>
    <t>材质：新西兰松、荷木、夹板。
包装规格：297*210*52mm。
部件规格：客厅柜子：41*30*71mm，单人沙发：
33*40*28mm，双人沙发：60*28*28mm，茶几：50*25*20mm，
茶几圆垫子：φ68mm，电视柜：50*25*28mm，电视：
28.2*12.5*20.6mm，落地灯：底座φ20*57mm。
内含：单人沙发2个，双人沙发1个，客厅柜子1个，电视柜
1个，茶几1个，茶几地垫1个，落地灯1个，电视1个，共9
个配件。</t>
  </si>
  <si>
    <t>圣彼得堡
情景屋（贩卖柜）</t>
  </si>
  <si>
    <t>规格：80*30*130cm，±0.5cm
1.材质：采用AA级橡胶木板材，厚度不低于1.6cm；
2.涂层：环保水性漆，三底两面喷涂工艺。
3.结构：整体由两部分组成，底部两层斜面展示柜，上部伸出式遮阳伞设计，配备布帘进行装饰，更加美观大方，踢脚板设计，结构合理稳定；
★依据GB 31701-2015《婴幼儿及儿童纺织产品安全技术规范》的检测标准，提供布关于耐湿摩擦色牢度≥4级、重金属（至少包含铅、镉等）未检出、附件抗拉强力≥70N(附件未脱落、破损，织物未断裂、撕裂)的检测报告
▲依据GB/T 42996.1-2023《家具产品中重点化学物质管控指南 第1部分：木家具》的检验标准，提供情景屋木家具产品中重点化学物质管控建议，苯、甲苯、二甲苯（邻，间，对二甲苯之和）、乙苯、苯乙烯均未检出的检测报告</t>
  </si>
  <si>
    <t>圣彼得堡灶台</t>
  </si>
  <si>
    <t>规格：80*30*94cm，±0.5cm
1.材质：采用AA级橡胶木板材，厚度不低于1.6cm；
2.结构：含烤箱、微波炉、油烟机、灶台等炊具造型，多彩图案标识，生动逼真；
3.整体：外表面和内表面以及儿童手指可触及的隐蔽处，均无锐利的棱角、毛刺以及五金部件露出的锐利尖端，所有接触人体的边棱均为倒圆角；
4.油墨：彩色部分选用UV彩色打印技术，图案清晰无晕染，▲提供油墨符合GB 38507-2020《油墨中可挥发性有机化合物（VOCs）含量的限值》的检测报告</t>
  </si>
  <si>
    <t>圣彼得堡洗碗台</t>
  </si>
  <si>
    <t>规格：40*30*55cm，±0.5cm
1.材质：采用AA级橡胶木板材，厚度不低于1.6cm；★依据GB/T 17657-2022《人造板及饰面人造板理化性能试验方法》的检测标准，提供橡胶木板关于握螺钉力板面不低于1750N、板边不低于1360N，耐高温性能无裂纹，抗冲击性能落球高度不低于1000mm、压痕直径不低于3.3mm，耐开裂性能不低于5级的检测报告；
2.结构：整体为洗碗机造型，多彩图案标识，生动逼真；
3.整体：外表面和内表面以及儿童手指可触及的隐蔽处，均无锐利的棱角、毛刺以及五金部件露出的锐利尖端，所有接触人体的边棱均为倒圆角；
4.油墨：彩色部分选用UV彩色打印技术，图案清晰无晕染，持久不褪色，环保无毒，环保无毒，</t>
  </si>
  <si>
    <t>圣彼得堡冰箱</t>
  </si>
  <si>
    <t>规格：40*30*84cm，±0.5cm
1.材质：采用AA级橡胶木板材，厚度不低于1.6cm；
2.结构：整体为冰箱造型，多彩图案标识，生动逼真；
3.整体：外表面和内表面以及儿童手指可触及的隐蔽处，均无锐利的棱角、毛刺以及五金部件露出的锐利尖端，所有接触人体的边棱均为倒圆角；
4.油墨：彩色部分选用UV彩色打印技术，图案清晰无晕染，</t>
  </si>
  <si>
    <t>小圆桌</t>
  </si>
  <si>
    <t>规格：φ60*52cm，±0.5cm
1.材质：采用AA级橡胶木板材；
2.涂层：环保水性清漆；
3.结构：桌面厚度1.6cm，采用5*5cm的橡胶木桌腿，支撑稳固；
4.五金件：桌面与桌腿采用优质五金件连接；★依据GB/T 228.1-2021《金属材料拉伸试验第1部分：室温试验方法》的检测标准，提供五金件关于抗拉强度≥520MPa、下屈服强度≥385MPa、断后伸长率≤25%的检测报告
5.脚垫：桌腿底部配以TPR脚垫；</t>
  </si>
  <si>
    <t>规格：29*29*52cm，±0.5cm，坐高28cmcm。
1.材质：采用AA级橡胶木板材；
2.涂层：环保水性清漆；★依据HJ 2537-2014《环境标志产品技术要求水性涂料》、GB/T 21866-2008《抗菌涂料（漆膜）抗菌性测定法和抗菌效果》的检测标准，提供油漆关于工业涂料中有害物质限量—卤代烃（以二氯甲烷计）未检出，抗细菌率（至少包含肺炎链球菌、甲型溶血性链球菌等）≥99%的检测报告
3.结构：榫卯结构，座面为圆弧状，圆角倒棱，椅面厚度不低于1.6cm,椅腿为2.2*4.5cm的橡胶木腿，靠背带有卡通样式，增加趣味性的同时方便手拉移动；
4.脚垫：椅腿底部配以TPR脚垫；</t>
  </si>
  <si>
    <t>单面图书架</t>
  </si>
  <si>
    <t>规格：80*40*90cm，±0.5cm
1.材质：采用AA级橡胶木板材，厚度不低于1.6cm
2.涂层：环保水性漆，三底两面喷涂；
3.结构：上下四层，层次分明，书架四周全部圆弧倒角；
4.脚垫：贴地处装有塑料脚垫；
★依据GB/T 42996.1-2023《家具产品中重点化学物质管控指南 第1部分：木家具》的检验标准，提供书架关于木家具产品中重点化学物质管控建议（苯、甲苯、二甲苯（邻，间，对二甲苯之和）乙苯、苯乙烯）等均未检出的检测报告</t>
  </si>
  <si>
    <t>波浪书架</t>
  </si>
  <si>
    <t>规格：100*35*90cm，±0.5cm
1.材质：采用AA级橡胶木板材，厚度不低于1.6cm
2.涂层：环保水性漆，三底两面喷涂；
3.结构：顶部呈波浪形，上部为错层式置物格，方便展示书籍封面；下部设有六个开放式方格储物空间，用于存放和展示书籍，方便拿取与陈列；
4.脚垫：贴地处装有塑料脚垫；</t>
  </si>
  <si>
    <t>单人沙发</t>
  </si>
  <si>
    <t xml:space="preserve">规格：50*40*50cm，±0.5cm
1.材质：采用AA级橡胶木板材，厚度不低于1.6cm
2.涂层：环保水性漆，三底两面喷涂；
3.结构：木质骨架，所有棱角均圆弧倒棱，倒角，无危险锐利边缘，铺设软垫，两侧扶手镂空，两侧底板底部圆弧镂空，中间腿部挡板圆弧造型，结构合理稳定，单人位置；
4.沙发软垫，坐感舒适，选用优质皮革，放心使用。★依据GB 17927.1-2011《软体家具床垫和沙发抗引燃特性的评定第1部分:阴燃的香烟》、GB 17927.2-2011《软体家具床垫和沙发抗引燃特性的评定第2部分:模拟火柴火焰》的检测标准，提供沙发关于阻燃性能均符合要求的检测报告
</t>
  </si>
  <si>
    <t>双人沙发</t>
  </si>
  <si>
    <t>规格：90*40*50cm，±0.5cm
1.材质：采用AA级橡胶木板材，厚度不低于1.6cm
2.涂层：环保水性漆，三底两面喷涂；
3.结构：木质骨架，所有棱角均圆弧倒棱，倒角，无危险锐利边缘，铺设软垫，两侧扶手镂空，两侧底板底部圆弧镂空，中间腿部挡板圆弧造型，结构合理稳定，多人位置；
4.双人位沙发设计，选用优质沙发面料。</t>
  </si>
  <si>
    <t>波浪口杯架</t>
  </si>
  <si>
    <t>规格：100*30*120cm，±0.5cm
1.材质：采用AA级橡胶木板材，厚度不低于1.6cm
2.涂层：环保水性漆，三底两面喷涂；
3.结构：产品上下分为6层，每层可存放7个，两边用两个小木条隔开，可容纳42个水杯的空间，底部为两格抽屉，方便存放临时用品，要求后背板安装时四周扣槽，四角无裸露全部圆弧倒角，保证安全。
4.整体：稳固承重，环保材质。★依据LY/T 1926-2020《人造板与木（竹）制品抗菌性能检测与分级》、QB/T 4371-2012《家具抗菌性能的评价》的检测标准，提供口杯架关于抗菌率-福氏志贺氏菌≥99%，抑菌率（至少包含鼠伤寒沙门氏菌、粘质沙雷伯氏菌(褪色沙雷氏菌)、鲍曼不动杆菌、表皮葡萄球菌等）≥99%的检测报告；</t>
  </si>
  <si>
    <t>双面毛巾架</t>
  </si>
  <si>
    <t>规格：105*40*115cm，±0.5cm
1.材质：杉木
2.涂层：环保水性漆，三底两面喷涂；
3.结构：双面三层毛巾架，每层等间距设置7个挂钩位置，可供42个小朋友使用，挂钩左右间距不小于15cm,最底层离地不低于40cm，挂钩上方有放置名片区域；
4.其他：底部安装脚轮，选用优质万向轮；
★依据QB/T 4371-2012《家具抗菌性能的评价》的检测标准，提供毛巾架关于抑菌率（至少包含白色念珠菌（白色假丝酵母菌）、肺炎克雷伯氏菌、金黄色葡萄球菌等）≥99%的检测报告</t>
  </si>
  <si>
    <t>托育衣帽柜</t>
  </si>
  <si>
    <t>规格：120*30*105cm，±0.5cm。
1.材质：采用AA级橡胶木板材，厚度不低于1.6cm；
2.涂层：环保水性漆，三底两面喷涂工艺；
3.结构：三层12格结构，整体美观，四周全部圆弧倒角，保证安全；可存放孩子衣物杂物，也可以充当书包柜使用，使用用途广泛，功能多样。产品采用优质五金件连接
4.整体：外表面和内表面以及儿童手指可触及的隐蔽处，均无锐利的棱角、毛刺以及五金部件露出的锐利尖端，所有接触人体的边棱均为倒圆角。★依据GB/T43002-2023《儿童家具 质量检验及质量判定》、GB 28007-2011《儿童家具通用技术条件》的检测标准，提供衣帽柜涂层耐液（10%碳酸钙、10%乙酸，24H,不低于2级）；耐湿热（70℃，20min，不低于2级）；耐干热（70℃，20min，不低于2级）；涂层抗冲击（冲击高度50mm，不低于2级）；涂层耐磨（1000r，不低于2级）</t>
  </si>
  <si>
    <t>窗帘</t>
  </si>
  <si>
    <t>款式：布艺窗帘
材质：双面麻机织面料
颜色：蓝色、橘色
遮光功能：全遮光90%+
窗帘布料耐水耐光色牢度耐摩擦色牢度：浅色≥4级，深色≥3.5级。耐皂洗色牢度均为合格； 
窗帘布料无可分解致癌芳香胺染料；甲醛含量（mg/kg)≤10；无异味；pH 值≥5-7.5。遮光率达到98% 。克重：1380g
包含配件（轨道小滑轮、单钩、轨道滑轮封口）及安装</t>
  </si>
  <si>
    <t>米</t>
  </si>
  <si>
    <t>参数</t>
  </si>
  <si>
    <t>碳化梯子</t>
  </si>
  <si>
    <t>1.材质：采用优质新西兰松；
2.组成：每套16件，具体配置为高架3个，矮架3个，滑板5张，直梯5张，其中高架规格为62*60*100cm，矮架规格为62*53*80cm，直梯规格为197*39*6cm,滑板规格为197*18*4cm，为实木整板，承重性更强；
3.安全：边缘抛圆处理，外表面和内表面以及儿童可触及的隐蔽处，均无锐利的棱角、毛刺以及小五金件露出的锐利尖锐，保障使用安全；
4.涂层：产品采用环保户外水性木器漆对木质部分进行处理，表面光滑，防腐耐磨；</t>
  </si>
  <si>
    <t>积木</t>
  </si>
  <si>
    <r>
      <rPr>
        <sz val="12"/>
        <rFont val="宋体"/>
        <charset val="134"/>
      </rPr>
      <t>一、材质：松木，木质轻盈柔软，具有一定程度抵抗腐朽菌及抗潮湿特性，独特木质纹理，保持天然独特木香。无甲醛无小零件；无可触及的危险锐利尖端；无木刺。积木木色碳化色；工艺：边缘和表面进行抛圆处理，环保水性漆2底2面表面处理；</t>
    </r>
    <r>
      <rPr>
        <sz val="12"/>
        <color rgb="FFFF0000"/>
        <rFont val="宋体"/>
        <charset val="134"/>
      </rPr>
      <t>▲根据GB 6675.1-2014《玩具安全第1部分:基本规范》、GB 6675.2-2014《玩具安全第2部分:机械与物理性能》、GB 6675.3-2014《玩具安全第3部分:易燃性能》、GB 6675.4-2014《玩具安全第4部分:特定元素的迁移》检测结果为合格，提供积木相关检测报告</t>
    </r>
    <r>
      <rPr>
        <sz val="12"/>
        <rFont val="宋体"/>
        <charset val="134"/>
      </rPr>
      <t xml:space="preserve">
二、大型户外碳化积木866粒配置参数如下：
（1）正方形：尺寸：10*10*5cm；数量：260个；
（2）正方形：尺寸：10*10*2.5m；数量：300个；
（3）长方形：尺寸：20*10*5cm；数量：40个；
（4）长方形：尺寸：20*10*2.5cm；数量：120个；
（5）长方形：尺寸：40*10*5cm；数量：20个；
（6）长方形：尺寸：60*10*2.5cm；数量：15个；
（7）长方形：尺寸：80*10*2.5cm；数量：4个；
（8）长方形（开槽）：尺寸：120*10*2.5cm；数量：4个；
（9）半圆环积木：尺寸：30*15*2.5cm；数量：4个；
（10）半圆积木：尺寸：20*10*2.5cm；数量：2个；
（11）直角三角形积木：尺寸：40*20*2.5cm；数量：4个；
（12）等腰三角形积木：尺寸：40*20*2.5cm；数量：4个；
（13）圆柱积木：尺寸：Φ5*10cm；数量：60个；
（14）圆柱积木：尺寸：Φ5*20cm；数量：15个；
（15）圆柱积木：尺寸：Φ5*40cm；数量：10个；
（16）圆柱积木：尺寸：Φ10*40cm；数量：2个；
（17）Y型积木：尺寸：40*30*2.5cm；数量：1个；
（18）三叉路积木：尺寸：42*30*2.5cm；数量：1个；</t>
    </r>
  </si>
  <si>
    <t>双人脚踏车</t>
  </si>
  <si>
    <r>
      <rPr>
        <sz val="12"/>
        <rFont val="宋体"/>
        <charset val="134"/>
      </rPr>
      <t>规格：115*56*63cm
1.骨架采用优质镀锌钢管，抛丸喷砂后全部采用保护焊，机械抛光，经静电喷塑烤漆处理，外表光亮平滑色泽鲜艳；
2.把手、车轮采用优质橡胶，座椅等塑料件为环保型工程塑料，经精密模具一次成型，并经后期加工，韧性好、强度大，表面及边缘光滑圆润，无毛刺，不伤人；
3.脚踏轴采用镀锌圆钢，结实耐用；
4.产品色彩鲜艳，无毒无味，安全环保，防静电、抗紫外线，适合幼儿户外骑行训练。</t>
    </r>
    <r>
      <rPr>
        <sz val="12"/>
        <color rgb="FFFF0000"/>
        <rFont val="宋体"/>
        <charset val="134"/>
      </rPr>
      <t>投标人或制造商提供产品符合GB14747-2006儿童三轮安全要求的相关规定的3c认证证书</t>
    </r>
  </si>
  <si>
    <t>辆</t>
  </si>
  <si>
    <t>三轮车</t>
  </si>
  <si>
    <r>
      <rPr>
        <sz val="12"/>
        <rFont val="宋体"/>
        <charset val="134"/>
      </rPr>
      <t>幼儿兜风车规格：98*60*63cm
1.骨架采用优质镀锌钢管，抛丸喷砂后全部采用保护焊，机械抛光，经静电喷塑烤漆处理，外表光亮平滑色泽鲜艳；
2.把手、车轮采用优质橡胶，座椅等塑料件为环保型工程塑料，经精密模具一次成型，并经后期加工，韧性好、强度大，表面及边缘光滑圆润，无毛刺，不伤人；
3.脚踏轴采用镀锌圆钢，结实耐用；
4.产品色彩鲜艳，无毒无味，安全环保，防静电、抗紫外线，适合幼儿户外骑行训练。</t>
    </r>
    <r>
      <rPr>
        <sz val="12"/>
        <color rgb="FFFF0000"/>
        <rFont val="宋体"/>
        <charset val="134"/>
      </rPr>
      <t>投标人或制造商提供产品符合GB14747-2006儿童三轮安全要求的相关规定的3c认证证书</t>
    </r>
  </si>
  <si>
    <t>幼儿货运车规格：96*63*63cm
1.骨架采用优质镀锌钢管，抛丸喷砂后全部采用保护焊，机械抛光，经静电喷塑烤漆处理，外表光亮平滑色泽鲜艳；
2.把手、车轮采用优质橡胶，座椅等塑料件为环保型工程塑料，经精密模具一次成型，并经后期加工，韧性好、强度大，表面及边缘光滑圆润，无毛刺，不伤人；
3.脚踏轴采用镀锌圆钢，结实耐用；
4.产品色彩鲜艳，无毒无味，安全环保，防静电、抗紫外线，适合幼儿户外骑行训练。投标人或制造商提供产品符合GB14747-2006儿童三轮安全要求的相关规定的3c认证证书</t>
  </si>
  <si>
    <t>简易三轮车规格：67*46*63cm
1.骨架采用优质镀锌钢管，抛丸喷砂后全部采用保护焊，机械抛光，经静电喷塑烤漆处理，外表光亮平滑色泽鲜艳；
2.把手、车轮采用优质橡胶，座椅等塑料件为环保型工程塑料，经精密模具一次成型，并经后期加工，韧性好、强度大，表面及边缘光滑圆润，无毛刺，不伤人；
3.脚踏轴采用镀锌圆钢，结实耐用；
4.产品色彩鲜艳，无毒无味，安全环保，防静电、抗紫外线，适合幼儿户外骑行训练。</t>
  </si>
  <si>
    <t>二轮滑板车</t>
  </si>
  <si>
    <t>规格：95*43*63cm
1.骨架采用优质镀锌钢管，抛丸喷砂后全部采用保护焊，机械抛光，经静电喷塑烤漆处理，外表光亮平滑色泽鲜艳；
2.把手、车轮采用优质橡胶，塑料件为环保型工程塑料，经精密模具一次成型，并经后期加工，韧性好、强度大，表面及边缘光滑圆润，无毛刺，不伤人；
3.产品色彩鲜艳，无毒无味，安全环保，防静电、抗紫外线，适合幼儿户外骑行训练。</t>
  </si>
  <si>
    <t>沙水游戏组合</t>
  </si>
  <si>
    <t>配置如下：
1.小水车，材质：PE，尺寸：长宽高630*430*460mm，数量：1个；
2.单孔立板，材质：PE，尺寸：300(200)*15*366mm，数量：3个；
3.双孔立板，材质：PE，尺寸：300(200)*15*500mm，数量：3个；
4.三孔立板，材质：PE，尺寸：300(200)*15*650mm，数量：3个；
5.四孔立板，材质：PE，尺寸：300(200)*15*800mm，数量：3个；
6.水泵板，材质：PE，尺寸：500*15*395mm，数量：1个；
7.鱼板，材质：PE，尺寸：400*15*150mm，数量：12个；
8.手摇泵，材质：不锈钢，尺寸：210*88mm，数量：1个；
9.剖面管1，材质：PVC，尺寸：长1000*壁厚3.2mm，数量：6个；
10.剖面管2，材质：PVC，尺寸：长1500*壁厚3.2mm，数量：4个；
11.剖面管3，材质：PVC，尺寸：长2000*壁厚3.2mm，数量：1个；
12.透明管1，材质：PC，尺寸：长1000*壁厚3mm，数量：5个；
13.水龙头连接器，材质：塑料，尺寸：16mm，数量：1个；
14.钢丝软管，材质：软管，尺寸：250mm，数量：2个；
15.软水管，材质：软管，尺寸：16/40000mm，数量：1个；
16.弯头，材质：PVC，尺寸：110mm，数量：2个；
17.三通，材质：PVC，尺寸：110mm，数量：2个；
18.直通，材质：PVC，尺寸：110mm，数量：2个；
19.管塞，材质：PVC，尺寸：110mm，数量：2个；
20.管帽，材质：PVC，尺寸：110mm，数量：1个；
21.小铲子，材质：钢，尺寸：320mm，数量：12个；
22.小网筛，材质：不锈钢，尺寸：直径150mm，数量：10个；
23.中网筛，材质：不锈钢，尺寸：直径200mm，数量：5个；
24.大网筛，材质：不锈钢，尺寸：直径240mm，数量：2个；
25.沙水桶，材质：不锈钢，尺寸：直径260mm，数量：3个。</t>
  </si>
  <si>
    <t xml:space="preserve">
安吉探索5.0积木</t>
  </si>
  <si>
    <t>450件安吉探索5.0
最大尺寸60*30*2.5
共22个形状
水性清漆；面漆/底漆采用绿色环保水性漆，经全自动油漆喷涂/滚涂生产线。材质：松木。边缘抛圆处理，外表面和内表面以及儿童可触及的隐蔽处，均没有锐利的棱角、毛刺等露出的锐利尖锐。
450件原色积木参数如下
产品名称 长 宽 高     质量标准    数量
长板条     120 20 2.5 新西兰松+水性清漆 6
正方形     10 10 5 新西兰松+水性清漆 70
正方形     10 10 2.5 新西兰松+水性清漆 67
长方形     20 10 5 新西兰松+水性清漆 95
长方形     20 10 2.5 新西兰松+水性清漆 90
长方形     40 10 2.5 新西兰松+水性清漆 33
长方形     60 10 2.5 新西兰松+水性清漆 20
长方形开槽 60 10 2.5 新西兰松+水性清漆 3
长方形     80 10 2.5 新西兰松+水性清漆 9
三角形      39 20 2.5 新西兰松+水性清漆 6
三角形     40 20 2.5 新西兰松+水性清漆 4
圆柱     10 10 20 新西兰松+水性清漆 3
圆柱     10 10 40 新西兰松+水性清漆 2
圆柱     5 5 10 新西兰松+水性清漆 10
圆柱     5 5 20 新西兰松+水性清漆 10
圆柱     5 5 40 新西兰松+水性清漆 5
半圆环积木 30 15 2.5 新西兰松+水性清漆 3
半圆积木 20 10 2.5 新西兰松+水性清漆 3
1/4圆环     42 15 2.5 新西兰松+水性清漆 4
扇形积木 20 20 2.5 新西兰松+水性清漆 4
Y形      60 30 2.5 新西兰松+水性清漆 1
三岔路     42 30 2.5 新西兰松+水性清漆 2
合计                        450</t>
  </si>
  <si>
    <t>四色跳马</t>
  </si>
  <si>
    <t>四档跳马鞍
尺寸：100*80*100cm
材质：珍珠棉+PVC夹网布</t>
  </si>
  <si>
    <t>蓝色训练垫</t>
  </si>
  <si>
    <t>规格：1.2*0.6m 厚度:5.5cm
产品描述：让小朋友有一张属于自己的训练垫，蓝色、紫色可选。是小朋友在进行体操训练或上体育课必不可少的器材，训练垫两端有魔术贴，可以连成长长的一条运动垫。柔软的PVC材质可以进行翻滚，仰卧起坐、俯卧撑以及各种瑜伽姿势练习都是不错的选择，表皮可擦拭，易清洁。</t>
  </si>
  <si>
    <t>足球</t>
  </si>
  <si>
    <t>规格：18cm
选用橡胶材质，耐磨耐打</t>
  </si>
  <si>
    <t>足球门</t>
  </si>
  <si>
    <t>规格：120*100*100cm
1.框架采用优质PVC管材，抗压不变形，无毒环保，表面光滑，易于清洁，绳网加粗更耐用；
2.三角造型结构，合理稳固，用于足球运动，提升幼儿体能。</t>
  </si>
  <si>
    <t>篮球</t>
  </si>
  <si>
    <t>规格：22cm
选用橡胶材质，耐磨耐打</t>
  </si>
  <si>
    <t>定向篮球架C</t>
  </si>
  <si>
    <t>规格：95*90*134cm
1.材质：采用镀锌管材质，表面光泽，锌层均匀，无漏镀，无滴溜，附着力强，抗腐蚀能力强；
2.所有边缘棱角均打磨光滑，保障使用安全；
3.作用：可以锻炼幼儿的身体平衡能力，肢体协调性和勇气；
4.幼儿开展丰富多彩的户外游戏和体育活动，培养幼儿参加体育活动的兴趣和习惯，增强体质，提高对环境的适应能力。</t>
  </si>
  <si>
    <t>儿童单杠</t>
  </si>
  <si>
    <t>规格：97*148.5*115-154cm
产品描述：一款非常便捷的室内单杠运动器材，拉伸脊柱促进孩子健康成长，加强运动能力，增强免疫力，底盘三角形设计，稳定承受力强，配送一副吊环可进行吊环动作，加厚合金管坚固不会变形，进行旋转，吊挂等动作都是没有问题的，多挡位设计适合多个年龄短孩子使用。二折垫规格：140*85*5cm 材质：PVC+EPE。</t>
  </si>
  <si>
    <t>儿童双杠</t>
  </si>
  <si>
    <t>规格：长180cm，宽168cm，调节高度95-145cm，
材质：护垫外套PVC夹网革，内质高密度环保阻燃海绵</t>
  </si>
  <si>
    <t>跳远地毯</t>
  </si>
  <si>
    <t>尺寸：200*50cm
材质：橡胶</t>
  </si>
  <si>
    <t>带架方形投靶器</t>
  </si>
  <si>
    <t>规格：130*115cm
1.材质：采用环保塑料材质，耐冲击性好，耐磨耗性好，易着色，色彩丰富；
2.所有边缘棱角均打磨光滑，保障使用安全；
3.作用：可以锻炼幼儿的身体平衡能力，肢体协调性和勇气；
4.幼儿开展丰富多彩的户外游戏和体育活动，培养幼儿参加体育活动的兴趣和习惯，增强体质，提高对环境的适应能力。</t>
  </si>
  <si>
    <t>我是得分王</t>
  </si>
  <si>
    <t>规格：100*40*105cm,沙包10*10cm
产品描述：多洞多得分的设计，高度符合小朋友们的身高，小朋友们按照能力调节投靶距离，搭配沙包使用。按照大洞1分、小洞2分的原则，看谁得分最多，框架采用PVC材质的管件结实稳定，室内使用可以持续很多年。一套包含投掷靶一副、沙包6只。</t>
  </si>
  <si>
    <t>多用跨栏</t>
  </si>
  <si>
    <t>规格：83*22*58cm，12个/套，可调节高度25/38/54cm
1.材质：采用环保塑料材质，耐冲击性好，耐磨耗性好，易着色，色彩丰富；
2.所有边缘棱角均打磨光滑，保障使用安全；
3.作用：可以锻炼幼儿的身体平衡能力，肢体协调性和勇气；
4.幼儿开展丰富多彩的户外游戏和体育活动，培养幼儿参加体育活动的兴趣和习惯，增强体质，提高对环境的适应能力。</t>
  </si>
  <si>
    <t>四层篮球框</t>
  </si>
  <si>
    <t>规格：125*50*85cm
材质：不锈钢，</t>
  </si>
  <si>
    <t>升旗仪式服装</t>
  </si>
  <si>
    <t>尺寸：120-140尺码
材质：面料
适合体重：20—40kg
配置：男式、女士各一套，共计2套/组</t>
  </si>
  <si>
    <t>组</t>
  </si>
  <si>
    <t>圆形展示架</t>
  </si>
  <si>
    <t xml:space="preserve">形状：圆形
尺寸：直径120cm
材质：工业钢+脚轮
</t>
  </si>
  <si>
    <t>半圆形展示架</t>
  </si>
  <si>
    <t xml:space="preserve">形状：半圆形
尺寸：高150cm，宽度80cm
材质：工业钢+脚轮
</t>
  </si>
  <si>
    <t>诊断床</t>
  </si>
  <si>
    <t>规格：180*60*67cm，床框采用60mm*30mm*1.5mm厚的矩管焊接；床腿采用32mm*32mm*1.5mm的矩管焊接；床面采用20m厚的木板包覆以海绵和人造革制成。　</t>
  </si>
  <si>
    <t>体重秤</t>
  </si>
  <si>
    <t>最大承重：120kg
材质：金属
规格：88*30*27cm
称量范围：0.1KG-120KG
台面规格：38.5*28cm
毛重：10公斤
可量身高体重结实耐用。</t>
  </si>
  <si>
    <t>血压计</t>
  </si>
  <si>
    <t>规格：140*112*82mm，测量范围：0~299mmHg,脉搏数：40-180/分，智能加压技术，血压偏高提示；附件：袖带、空气管、5号干电池4节</t>
  </si>
  <si>
    <t>听诊器</t>
  </si>
  <si>
    <t>材质：不锈钢，葫芦式硅胶耳塞，贴合人耳，佩戴舒适自然，PVC听头，清晰声波传送，听音更方便。</t>
  </si>
  <si>
    <t>紫外线消毒灯车</t>
  </si>
  <si>
    <t>规格：11.8*9.6*101cm
1.消毒灯车由紫外线杀菌灯、紫外线灯箱、控制箱、电源线、底座、万向轮等组成；
2.紫外线灯箱箱体规格：11.8*9.6*101（cm）；控制箱规格：12.6*12.6*490（cm）；底座规格：34.8*24.5*2.5（cm），底座离地高度：7.6（cm），使得整个箱体更稳定。
3.灯臂展开式结构，为臂展角可调，笼罩范围广，灯臂可调节(范围：0-180℃)，可 360 度全方位消毒。
4.机架外观平整，无斑痕和伤疤颜色为白色，乍身安装把手，底座平整与灯架固定牢固，端正，底座采用冷板折边而成、底座采用模具冲孔这样与箱体安装更方便(在安装时不需要底座与箱体一对一的配好)底座下面安装四个万向轮，移动灵活方便。
5.电源电圧：220V 频率：50Hz
6.输入功率(VA)：2*30W，带有定时（定时开关选用的金属铜芯并配带钤声）开关功能。
7.良好的启动特性：在额定电压为 198V 时，应能在 1min 内起动能更好的保持燃点。
8.外壳漏电流：正常使用时外壳的对地电压不超过交流 30V
9.紫外线波长应达到 253.7nm ，紫外线辐射度：≥90ｕW/cm2(距灯管中心 1 米处)。
10.电源线截面积应达到0.75平方， 电源线长度应达到2米长。</t>
  </si>
  <si>
    <t>视力表灯箱</t>
  </si>
  <si>
    <t>规格：95*35*1cm。2.5米E字，可调光；
E字采用UV激光喷墨打印技术，清晰度高，不会褪色，开灯后立体感更强；面板采用PS磨砂面板，增强立体感，坚韧不易碎；灯箱采用LED灯珠，发光均匀拒绝刺眼；更准确的检查视力。</t>
  </si>
  <si>
    <t>身高坐高计</t>
  </si>
  <si>
    <t>材质：铝合金、高纤维板
规格：身高量程60~200cm  坐高量程30~120cm
分度值：0.1cm
精度：0.1cm
可用于测量人体身高及坐高，适用于学校及各类体检</t>
  </si>
  <si>
    <t>急救保健箱</t>
  </si>
  <si>
    <t>箱体：1个，铝合金材质；专用板手：1把；氧桥：1个；鼻氧管：1支；简易呼吸器：1具；吸氧面罩：一支；医用供氧器合格证：1个；血压计（表式）：1具；体温计：1支；金属压舌板：1支；笔式手电筒：1支；舌钳：1个；丁字开口器：1个；普通手术剪（直）：1把；敷料镊子：1把；导尿管：1根；外科缝合包：1包；手术刀柄：1把；手术刀片：1包；大小药瓶各一个； 一次性注射器2支；普通止血钳（直）：1把；组织镊子（有钩）：1把；医用手术手套：1副；脱脂棉球：25个　</t>
  </si>
  <si>
    <t>碘伏、酒精、、创可贴、、压舌板</t>
  </si>
  <si>
    <t>305*170*190CM 内含碘伏、酒精、、创可贴、、压舌板、毛巾等</t>
  </si>
  <si>
    <t>铝合金出诊箱</t>
  </si>
  <si>
    <t>材质：铝合金、中纤板
规格：35*19*22cm
可用于出诊或户外救助。分层、分隔设计托盘可独立取出，配有安全锁，开合方便、防止儿童误食</t>
  </si>
  <si>
    <t>远视力表</t>
  </si>
  <si>
    <t>纸质</t>
  </si>
  <si>
    <t>近视力表</t>
  </si>
  <si>
    <t>皮尺</t>
  </si>
  <si>
    <t>规格：拆带长1.5m，宽1.5cm，外壳直径5.5cm；
材质：选用ABS材质,PU皮与纳米材料合成，不会因长期使用使刻度变形，保证测量的准确，经过严格测试和质量监控。</t>
  </si>
  <si>
    <t>不锈钢贮槽</t>
  </si>
  <si>
    <t>20号，加厚不锈钢贮槽
用途：不锈钢贮槽是供医疗部门用于贮藏消毒敷料或手术器械高压消毒和灭菌用的容器</t>
  </si>
  <si>
    <t>不锈钢方盘</t>
  </si>
  <si>
    <t>产品规格：310mm×240mm
304不锈钢制成，表面光滑。耐腐、耐热性能力强。不锈钢内壁防滑耐用，盖子边缘卷边设计，圆润细腻防止划伤手掌。</t>
  </si>
  <si>
    <t>不锈钢消毒方盘</t>
  </si>
  <si>
    <t>产品规格：230mm×150mm
304不锈钢制成，表面光滑。耐腐、耐热性能力强。不锈钢内壁防滑耐用，边缘卷边设计，圆润细腻防止划伤手掌。</t>
  </si>
  <si>
    <t>白大褂</t>
  </si>
  <si>
    <t>标准专用医用工作服，面料透气，吸湿排汗，手感厚实，健康环保</t>
  </si>
  <si>
    <t>件</t>
  </si>
  <si>
    <t>医生帽</t>
  </si>
  <si>
    <t>标准专用医用工作，纯棉材质，柔软舒适，吸汗透气，牢固不脱线，持久耐用；背后绑带设计，方便调整松紧大小时尚百搭。</t>
  </si>
  <si>
    <t>顶</t>
  </si>
  <si>
    <t>夹板</t>
  </si>
  <si>
    <t>木质夹板，四组为一套</t>
  </si>
  <si>
    <t>三角形棒式(口腔用、肛门用)</t>
  </si>
  <si>
    <t>材质：玻璃菱形水银体温计
最高测量体温：42℃
使用前用75°酒精消毒，并将水银柱甩到35.5℃常人腋下温度为30-37℃，口腔温度比腋下高0.2-0.4度，直肠温度比口腔温度高0.3-0.5℃
儿童测量需在成人的监护下进行，防止水银中毒。</t>
  </si>
  <si>
    <t>热水袋</t>
  </si>
  <si>
    <t>大号橡胶注水暖水袋</t>
  </si>
  <si>
    <t>乳胶管</t>
  </si>
  <si>
    <t>材质：天然橡胶
口径：6*9mm
颜色：黄色
乳胶管止血带弹性好、拉力好，不易断裂。用于倒液、医用止血，也可用于止血绑带用</t>
  </si>
  <si>
    <t>条</t>
  </si>
  <si>
    <t>晨检桌</t>
  </si>
  <si>
    <t>120*60*75cm，桌面采用25mm的三聚氰胺板，桌架为优质钢架。</t>
  </si>
  <si>
    <t>凳子</t>
  </si>
  <si>
    <t>凳面直径32cm</t>
  </si>
  <si>
    <t>室内玩具</t>
  </si>
  <si>
    <t>规格参数</t>
  </si>
  <si>
    <t>七巧板</t>
  </si>
  <si>
    <t>1、材质 ：PP食品级环保塑料、安全无毒，颜色艳丽，耐光照不褪色，抗压耐磨，光滑不伤手 。
2、产品由红、黄、蓝、绿、橙、紫6种颜色组成                                规格（允许尺寸误差±3mm）：大三角：67*129*3mm 
中三角：47*88**3mm 小三角：33*62mm 
正方形：48*48*3mm  斜长方形：33*66*3mm                                                       3.件数：40付/箱</t>
  </si>
  <si>
    <t>智力盒</t>
  </si>
  <si>
    <t>材质：橡胶木；
规格：17x17x15.5cm；红色正方形、梯形各1块；黄色半圆、五角星各1块；蓝色棱形、五边形1块；,橙色三角形4块；紫色椭圆形、圆形各1块；正方体3.5*3.5*3.5cm   
正方形3*3*3.5cm 、三角： 4.2*4.2*3.5cm、半圆： 5*2.7*3.5cm、四边形：3.1*3.1*3.5cm 、星形： 5*5*3.5cm 、椭圆：4.7*3*3.5cm 、五角形：边2.5*4*3.5cm 、梯形：（上2.5+下4.2)*3*3.5cm ；
产品木头部分湿度要求低于14度；积木块不能有变形，颜色要正确、光亮，不能有漏底，形状要规则, 要倒角；木盒规则.手感光滑.盒子无明显结疤,盒内无毛刺,须喷清漆；</t>
  </si>
  <si>
    <t>中号雪花片</t>
  </si>
  <si>
    <t xml:space="preserve">1、材质 ：PP食品级环保塑料、安全无毒，颜色艳丽，耐光照不褪色，抗压耐磨，光滑不伤手 。
2.产品由红、黄、蓝、绿、浅蓝、浅绿、橙、紫 粉色 白色10种颜色组成       规格：中号直径33mm 厚度3mm（允许尺寸误差±3mm）：
3.  件数：  中号1800件/箱  </t>
  </si>
  <si>
    <t>泡沫磁力贴</t>
  </si>
  <si>
    <t>1.环保优质磁性层材质，无异味，安全环保，色彩丰富，颜色艳丽，光泽度高，采用多道工序打磨，无毛刺。  
2.规格：配磁性水果，动物，数字，共384件</t>
  </si>
  <si>
    <t>套桶</t>
  </si>
  <si>
    <t xml:space="preserve">1、材质 ：PP食品级环保塑料、安全无毒，颜色艳丽，耐光照不褪色，抗压耐磨，光滑不伤手 。
2.规格（允许尺寸误差±3mm）：
 54*32mm  64*37mm  74*43mm 84*48mm                                                                                          3.  件数：176件/箱                             </t>
  </si>
  <si>
    <t>59929和50168系列
12拼图带架套</t>
  </si>
  <si>
    <t>底板：全椴木夹板；拼图积木块：密度板；
柜子尺寸：31.5*17.5*16cm, 夹板厚度0.9cm；拼图尺寸：14.8x14.8x1.8cm(积木粒厚1.3cm; 底板厚1cm=前板5mm+后板5mm）；
部件：含小动物、交通工具、昆虫共12片拼图；</t>
  </si>
  <si>
    <t>叠杯</t>
  </si>
  <si>
    <t xml:space="preserve">1、材质 ：PP食品级环保塑料、安全无毒，颜色艳丽，耐光照不褪色，抗压耐磨，光滑不伤手 。
2.规格：尺寸从大到小（允许尺寸误差±3mm）：
φ87*51 φ84*50 φ81*48 φ78*48 φ75*47 
φ71*45 φ67*43 φ64*42 φ61*40 φ58*39 
φ52*40mm                                                                                           3.  件数：88件/箱   </t>
  </si>
  <si>
    <t>扣环</t>
  </si>
  <si>
    <t>1、材质 ：PP食品级环保塑料、安全无毒，颜色艳丽，耐光照不褪色，抗压耐磨，光滑不伤手 。
2、产品由红、黄、蓝、绿、浅蓝、浅绿、橙、紫8种颜色组成，规格（允许尺寸误差±3mm）：圆形：直径57mm 
三角形：61*58mm 长方形：57*51mm 椭圆：65*55mm 
菱形:64*54mm 边长49mm 正方形：57*57mm 梯形：62*58mm 边长35mm     爱心：47*52mm                                                      3.件数:403件</t>
  </si>
  <si>
    <t>92件磁力片</t>
  </si>
  <si>
    <t xml:space="preserve">1、材质 abs食品级环保塑料、安全无毒，颜色艳丽，耐光照不褪色，抗压耐磨，光滑不伤手 。
2、规格（允许尺寸误差±3mm）：菱形：97*61**5mm  
三角形：48*53mm  大三角：高116*62mm 正方形：65*65mm   六边形：110*125mm  梯形：55*119mm  车子：69*113mm                                                              3.件数：92件
</t>
  </si>
  <si>
    <t>童趣</t>
  </si>
  <si>
    <t>1、材质 ：PP食品级环保塑料、安全无毒，颜色艳丽，耐光照不褪色，抗压耐磨，光滑不伤手 。
2.产品由红、黄、蓝、绿、浅蓝、浅绿、橙、紫、白、粉10种颜色组成         规格（允许尺寸误差±3mm）：40*22mm                                                                                       3.  件数：300件</t>
  </si>
  <si>
    <t>小号智多星</t>
  </si>
  <si>
    <t>1、材质 ：PP食品级环保塑料、安全无毒，颜色艳丽，耐光照不褪色，抗压耐磨，光滑不伤手 。
2.产品由红、黄、蓝、绿、浅蓝、浅绿、橙、紫8种颜色组成                           规格（允许尺寸误差±3mm）：
1孔：19*19mm                                                                              3.  件数：1100件</t>
  </si>
  <si>
    <t>管状</t>
  </si>
  <si>
    <t>1、材质 ：PP食品级环保塑料、安全无毒，颜色艳丽，耐光照不褪色，抗压耐磨，光滑不伤手 。
2.产品由红、黄、蓝、绿、浅蓝、浅绿、橙、紫8种颜色组成，                           规格（允许尺寸误差±3mm）：花形：54*9mm 小管：53*11mm   弯管：直径12*92mm 十字形：35*35*17mm  23*23*17mm 轮子：直径104mm                                                                                3.  件数：782件</t>
  </si>
  <si>
    <t>吸管</t>
  </si>
  <si>
    <t>1、材质 ：PP食品级环保塑料、安全无毒，颜色艳丽，耐光照不褪色，抗压耐磨，光滑不伤手 。
2.产品由红、黄、蓝、绿、橙5种颜色组成                          规格（允许尺寸误差±3mm）：管子：172mm 直径6mm  十字转接孔：21*21mm                                                                                      3.  件数：800件</t>
  </si>
  <si>
    <t>子弹头</t>
  </si>
  <si>
    <t>1、材质 ：PP食品级环保塑料、安全无毒，颜色艳丽，耐光照不褪色，抗压耐磨，光滑不伤手 。
2、产品由红、黄、蓝、绿、浅蓝、浅绿、橙、紫、白、粉10种颜色组成                                                     规格（允许尺寸误差±3mm）：1孔：41*14mm 
2孔：41*30mm 3孔:41*45mm                                        3.件数:633件</t>
  </si>
  <si>
    <t>中号好乐</t>
  </si>
  <si>
    <t>1、材质 ：PP食品级环保塑料、安全无毒，颜色艳丽，耐光照不褪色，抗压耐磨，光滑不伤手 。
2.产品由红、黄、蓝、绿、浅蓝、浅绿、橙、紫8种颜色组成                               规格（允许尺寸误差±3mm）：H型：40*20*10mm 1字形：40*10*10mm A字形：40*20*10mm  开字形：30*20*10mm 轮子：27*14mm                                                                                      3.  件数：1058件</t>
  </si>
  <si>
    <t>我的第一本书:宠物</t>
  </si>
  <si>
    <t>包装尺寸：130×140×30h mm
配件：五页木制图书×1
材质：胶合板</t>
  </si>
  <si>
    <t>角色区</t>
  </si>
  <si>
    <t>小班角色区</t>
  </si>
  <si>
    <t xml:space="preserve">主题一：娃娃家
小红娃娃教具 规格：高33cm 材质：搪胶  1个
娃娃围嘴教具 规格：15CM*11CM 材质：布  2件
理发工具教具 规格：11件/盒 材质 ：环保塑料  2盒
主题二：欢乐早餐店
厨师围裙 规格：长52cm 材质：面料涤纶 1件
厨具套装教具 规格：10件/包 材质：环保塑料 2包
早餐食物教具 规格：15件/包 材质：环保塑料  2包
为科学推进幼儿园角色扮演区活动的有效实施，配套制定《角色扮演区活动使用说明》，每一个活动主题提供详细的活动方案，设置不同场景的玩法，为教师组织活动提供全面且具操作性的参考
</t>
  </si>
  <si>
    <t>中班角色区</t>
  </si>
  <si>
    <t>主题一：购物超市
收银台教具 规格：29*16*9.5cm 材质：塑料，环保原料。 1台
果蔬教具 规格：12件/包 材质：塑料，环保原料。 2包
钓鱼教具 规格：9件/包 材质：塑料，环保原料。 1包 
洗衣机售卖教具 规格：37*28.25cm 材质：塑料，环保原料。 1包
主题二：医院
听诊器教具 规格：11*60cm 材质：金属+软胶 1个
血压仪教具 规格：约10cm 材质：软胶 1个
胸部CT教具 规格：13cm  1张
医生工牌教具 规格：12*6cm 材质：木制 1个
医生工具教具 材质;环保塑料  2包
儿童器官模型教具 规格：23.5*11cm 材质：塑胶 1个
为科学推进幼儿园角色扮演区活动的有效实施，配套制定《角色扮演区活动使用说明》，每一个活动主题提供详细的活动方案，设置不同场景的玩法，为教师组织活动提供全面且具操作性的参考</t>
  </si>
  <si>
    <t>大班角色区</t>
  </si>
  <si>
    <t>主题一：动物餐厅
厨师围裙 规格：长52cm 材质：面料涤纶 1件
汉堡披萨组合教具 规格：10件/包 材质：优质塑料 2组
烧烤教具 规格：10件/组 材质：优质塑料  2组
猴子面具 规格：16.5*22cm 材质：无纺布 1个
狮子面具 规格：13.5*17.5cm 材质：无纺布 2个
主题二：银行
润指蜡 规格：30g 材质：蜡 2个
验钞机 规格：108*80*81mm 材质：木制  1个
50元纸钞 规格：150*70mm 材质：纸 配件：100张/组 1组
100元纸钞 规格：155*77mm 材质：纸 配件：100张/组 1组
1元纸钞 规格：129*63mm 材质：纸 配件：100张/组 1组
5元纸钞 规格：135*63mm 材质：纸 配件：100张/组 1组
收银台教具 规格：29*16*9.5cm 材质：塑料，环保原料。 1台
为科学推进幼儿园角色扮演区活动的有效实施，配套制定《角色扮演区活动使用说明》，每一个活动主题提供详细的活动方案，设置不同场景的玩法，为教师组织活动提供全面且具操作性的参考</t>
  </si>
  <si>
    <t>益智区</t>
  </si>
  <si>
    <t>小班益智区</t>
  </si>
  <si>
    <r>
      <rPr>
        <b/>
        <sz val="10"/>
        <rFont val="宋体"/>
        <charset val="134"/>
      </rPr>
      <t xml:space="preserve">比较类
</t>
    </r>
    <r>
      <rPr>
        <sz val="10"/>
        <rFont val="宋体"/>
        <charset val="134"/>
      </rPr>
      <t>几何体阶梯插棍 规格：19.5*19.5cm 材质：木制 功能：分辨高低、长短 1个
智力汉诺塔 规格：15*15*1.3CM 材质：木质+环保水性漆 1个</t>
    </r>
    <r>
      <rPr>
        <b/>
        <sz val="10"/>
        <rFont val="宋体"/>
        <charset val="134"/>
      </rPr>
      <t xml:space="preserve">
排序类
</t>
    </r>
    <r>
      <rPr>
        <sz val="10"/>
        <rFont val="宋体"/>
        <charset val="134"/>
      </rPr>
      <t xml:space="preserve">数字穿编教具 规格：358件/组 材质：PP食品级环保塑料 1组
几何体大小排序 规格：16.2*16cm 材质：木制 功能：从高到低的认知 1个
</t>
    </r>
    <r>
      <rPr>
        <b/>
        <sz val="10"/>
        <rFont val="宋体"/>
        <charset val="134"/>
      </rPr>
      <t xml:space="preserve">配对类
</t>
    </r>
    <r>
      <rPr>
        <sz val="10"/>
        <rFont val="宋体"/>
        <charset val="134"/>
      </rPr>
      <t>钓鱼配对 规格：30.7*13.5*3.5cm 材质：木质+环保水性漆 1个
几何形状配对拼板 规格：22*17.3*1.7cm 材质：木质+环保水性漆 1个</t>
    </r>
    <r>
      <rPr>
        <b/>
        <sz val="10"/>
        <rFont val="宋体"/>
        <charset val="134"/>
      </rPr>
      <t xml:space="preserve">
判断
</t>
    </r>
    <r>
      <rPr>
        <sz val="10"/>
        <rFont val="宋体"/>
        <charset val="134"/>
      </rPr>
      <t>海盗船平衡游戏 规格：20*18.5*3cm 材质：木质+环保水性漆 1个
油漆桶走迷宫 规格：22.7*15.5cm 材质：木质+环保水性漆 1个
七巧板 规格：17.8*17.8*1cm 材质：木质+环保水性漆 1个</t>
    </r>
    <r>
      <rPr>
        <b/>
        <sz val="10"/>
        <rFont val="宋体"/>
        <charset val="134"/>
      </rPr>
      <t xml:space="preserve">
数理类
</t>
    </r>
    <r>
      <rPr>
        <sz val="10"/>
        <rFont val="宋体"/>
        <charset val="134"/>
      </rPr>
      <t>夹珠子 规格：27.5*15*4.8cm 材质：木制，环保无毒，色彩牢固抗褪色耐磨抗压 1个
正方形五套柱 规格：8.6*8.6*4.1CM 材质：木质+环保水性漆 1个
数字学习盒 规格：31*24*3CM 材质：木制，环保无毒，色彩牢固抗褪色耐磨抗压 1个</t>
    </r>
    <r>
      <rPr>
        <b/>
        <sz val="10"/>
        <rFont val="宋体"/>
        <charset val="134"/>
      </rPr>
      <t xml:space="preserve">
棋牌类
</t>
    </r>
    <r>
      <rPr>
        <sz val="10"/>
        <rFont val="宋体"/>
        <charset val="134"/>
      </rPr>
      <t xml:space="preserve">多米诺骨牌 规格：145件/组 材质：木制，环保无毒，色彩牢固抗褪色耐磨抗压 1个
记忆棋 规格：15.5*15.5*3cm 材质：木 1个
为有效实施益智区活动，配套制定《益智区活动使用说明》。针对每一类益智材料，需提供不少于两种玩法说明，玩法说明包含具体步骤，为教师组织活动提供详尽且具高度操作性的参考，保障益智区活动有效促进幼儿认知、思维等能力的发展。
</t>
    </r>
  </si>
  <si>
    <t>中班益智区</t>
  </si>
  <si>
    <r>
      <rPr>
        <sz val="10"/>
        <rFont val="宋体"/>
        <charset val="134"/>
      </rPr>
      <t>比较类
彩虹套圈 规格：15.8*15*0.9CM 材质：木制 1个
比较认知教具 规格：9.5*13.5cm 材质：230克相纸彩印+8丝圆角塑封膜
配件：40张/组（大小、长短、高矮） 1组</t>
    </r>
    <r>
      <rPr>
        <b/>
        <sz val="10"/>
        <rFont val="宋体"/>
        <charset val="134"/>
      </rPr>
      <t xml:space="preserve">
排序类 
</t>
    </r>
    <r>
      <rPr>
        <sz val="10"/>
        <rFont val="宋体"/>
        <charset val="134"/>
      </rPr>
      <t xml:space="preserve">六面画 规格：7.5*7.5*2.5cm 材质：榉木 2盒
几何纽扣教具 规格：220件/组 材质：PP食品级环保塑料 1组
</t>
    </r>
    <r>
      <rPr>
        <b/>
        <sz val="10"/>
        <rFont val="宋体"/>
        <charset val="134"/>
      </rPr>
      <t xml:space="preserve">配对类
</t>
    </r>
    <r>
      <rPr>
        <sz val="10"/>
        <rFont val="宋体"/>
        <charset val="134"/>
      </rPr>
      <t>多功能时钟认知玩具 规格：21.5*20*7cm 材质：木 1个
形状螺母  规格：23.3*21.5*5cm 材质：木制 1盒</t>
    </r>
    <r>
      <rPr>
        <b/>
        <sz val="10"/>
        <rFont val="宋体"/>
        <charset val="134"/>
      </rPr>
      <t xml:space="preserve">
判断
</t>
    </r>
    <r>
      <rPr>
        <sz val="10"/>
        <rFont val="宋体"/>
        <charset val="134"/>
      </rPr>
      <t>摇摆叠叠高 规格：22.5*22.5*2CM 材质：木制 2个
魔斗 规格：7*7*7cm 材质：木制 1个
平衡外星人 规格：22.5*22.5*2cm 材质：木制
功能：利用砝码配对，数字与等量使数学启蒙直观有趣。 2个</t>
    </r>
    <r>
      <rPr>
        <b/>
        <sz val="10"/>
        <rFont val="宋体"/>
        <charset val="134"/>
      </rPr>
      <t xml:space="preserve">
数理类
</t>
    </r>
    <r>
      <rPr>
        <sz val="10"/>
        <rFont val="宋体"/>
        <charset val="134"/>
      </rPr>
      <t>动物数独教具 规格：22.7*23*3cm 材质：纸质 1组
对数板 规格：30.5*15.5*4CM 材质：木制 1个
螺母计算器 规格：55*32*46CM 材质：木制 2个</t>
    </r>
    <r>
      <rPr>
        <b/>
        <sz val="10"/>
        <rFont val="宋体"/>
        <charset val="134"/>
      </rPr>
      <t xml:space="preserve">
棋牌类
</t>
    </r>
    <r>
      <rPr>
        <sz val="10"/>
        <rFont val="宋体"/>
        <charset val="134"/>
      </rPr>
      <t>数字翻牌游戏 规格：22*22*3cm 材质：木制 1个
四色棋 规格：23*18.5*2.8cm 材质：木质 1个
井字棋 规格：14.5*14.5cm 材质：木制 功能：培养逻辑思维，提升专注力 2个
为有效实施益智区活动，配套制定《益智区活动使用说明》。针对每一类益智材料，需提供不少于两种玩法说明，玩法说明包含具体步骤，为教师组织活动提供详尽且具高度操作性的参考，保障益智区活动有效促进幼儿认知、思维等能力的发展。</t>
    </r>
  </si>
  <si>
    <t>大班益智区</t>
  </si>
  <si>
    <r>
      <rPr>
        <sz val="10"/>
        <rFont val="宋体"/>
        <charset val="134"/>
      </rPr>
      <t>比较类
量的对比 规格：A4 配件:1组含有5张底板、5张裁剪页、30对子母贴。 1组
对比卡 规格：5寸 材质：纸+塑封 配件：34张/组 功能：高矮、大小对比。 1组</t>
    </r>
    <r>
      <rPr>
        <b/>
        <sz val="10"/>
        <rFont val="宋体"/>
        <charset val="134"/>
      </rPr>
      <t xml:space="preserve">
排序类 
</t>
    </r>
    <r>
      <rPr>
        <sz val="10"/>
        <rFont val="宋体"/>
        <charset val="134"/>
      </rPr>
      <t xml:space="preserve">雪人排序 规格：A4 材质：纸质 功能：按规律排序 1个
拼图数字双面华容道 规格：15*16.5*1.2cm 材质：进口松木 2个
</t>
    </r>
    <r>
      <rPr>
        <b/>
        <sz val="10"/>
        <rFont val="宋体"/>
        <charset val="134"/>
      </rPr>
      <t xml:space="preserve">配对类
</t>
    </r>
    <r>
      <rPr>
        <sz val="10"/>
        <rFont val="宋体"/>
        <charset val="134"/>
      </rPr>
      <t>木盒变脸魔方 规格：12*14*6CMcm 材质：木制 1盒
穿绳配对板 规格：30*22.5*1.9cm 材质：木制 2个</t>
    </r>
    <r>
      <rPr>
        <b/>
        <sz val="10"/>
        <rFont val="宋体"/>
        <charset val="134"/>
      </rPr>
      <t xml:space="preserve">
判断
</t>
    </r>
    <r>
      <rPr>
        <sz val="10"/>
        <rFont val="宋体"/>
        <charset val="134"/>
      </rPr>
      <t xml:space="preserve">3D投影积木 规格：17*15*6.5 材质：木制 1个
彩虹平衡 规格：23.5*3.5*18.5cm 材质：木制 1个
双人对战钉板 .规格：16*10*6cm 材质：木制 1盒
</t>
    </r>
    <r>
      <rPr>
        <b/>
        <sz val="10"/>
        <rFont val="宋体"/>
        <charset val="134"/>
      </rPr>
      <t xml:space="preserve">数理类
</t>
    </r>
    <r>
      <rPr>
        <sz val="10"/>
        <rFont val="宋体"/>
        <charset val="134"/>
      </rPr>
      <t>多功能走位学习盒 规格：20*24.5*4.5CM 材质：木制 1组
三挡计算器 规格：10.8*13.7*8cm 材质：木制 功能：锻炼幼儿逻辑思维计算能力 2个
运算多米诺教具 规格：30*23.5*6cm 材质：塑料 1盒</t>
    </r>
    <r>
      <rPr>
        <b/>
        <sz val="10"/>
        <rFont val="宋体"/>
        <charset val="134"/>
      </rPr>
      <t xml:space="preserve">
棋牌类</t>
    </r>
    <r>
      <rPr>
        <sz val="10"/>
        <rFont val="宋体"/>
        <charset val="134"/>
      </rPr>
      <t xml:space="preserve">
记忆棋 规格：35.2x35.2x6.2cm 材质：木制 1个
圆款行酒令规格：26.2*3.2cm 材质：木制 1个
五子棋教具 规格：12.5*9.5cm 材质：环保塑料 1盒
为有效实施益智区活动，配套制定《益智区活动使用说明》。针对每一类益智材料，需提供不少于两种玩法说明，玩法说明包含具体步骤，为教师组织活动提供详尽且具高度操作性的参考，保障益智区活动有效促进幼儿认知、思维等能力的发展。</t>
    </r>
  </si>
  <si>
    <t>小班阅读区</t>
  </si>
  <si>
    <t xml:space="preserve">长城3d剧场 "规格： 185mm x 130mm 
简介：帮助幼儿初步了解长城，通过观察长城的结构，更好地理解空间关系，促进空间认知能力的发展，带来不一样的视觉体验和触觉体验。" 1 件
"
东方之珠3d剧场" "规格：185mm x 130mm 
简介：帮助幼儿了解我国的大好河山，通过观察结构，更好地理解空间关系，促进空间认知能力的发展，带来不一样的视觉体验和触觉体验。" 1 件
细菌王国 "规格：185mm × 260mm
简介：助力低龄幼儿理解并强化个人卫生习惯，对有效控制微生物滋生、保障健康有关键意义。
" 1 件
蛀虫日记 "规格：185mm × 260mm
简介：帮助儿童了解成长过程中可能遇到的各种习惯问题，养成个人卫生、清洁、不挑食、保护视力、学会友爱、做事认真等好习惯。
" 1 件
神奇的糖果屋 "规格：33x32x24cm 
配件：盒子+塑封图文+雪糕棒+底座+胶棒（需组装）" 1 盒
谁住在这里 "规格：12张家园底板、12张动物卡片，
玩法：选取一张题卡，观察图片上的场景，应该是谁住在这里呢?找到动物，贴入框内。并说出句子：“毛毛虫住在树叶上”" 1 套
四季分类语言游戏 "规格：底板A4，操作卡4*6.5cm
材质：200克铜版纸加磨砂塑封
配件：底板1张，操作卡16张
" 1 套
</t>
  </si>
  <si>
    <t>中班阅读区</t>
  </si>
  <si>
    <t xml:space="preserve">黄鹤楼3d剧场 "规格：185mm x 130mm 
描述：了解黄鹤楼，理解空间关系，促进空间认知能力的发展，带来不一样的视觉体验和触觉体验。" 1 件
张家界3d剧场 "规格：185mm x 130mm 
描述：为幼儿提供一种全互动式的体验。以立体游览的形式，让幼儿了解我国的大好河山。" 1 件
战胜胆怯的自己 "规格：185mm × 260mm 
描述：引导幼儿个体认识并突破内在恐惧障碍，管理焦虑情绪，逐步建立行动勇气与自信。" 1 件
不乱发脾气 "规格：185mm × 260mm 
描述：帮助儿童，识别情绪触发点、掌握平复技巧，并练习通过语言表达需求，有效管理情绪冲动，培养平和、理性的行为反应模式。
" 1 件
识字游戏 "规格：底板29.7*21cm
配件：2张底板、1张核对纸、30常见字
" 1 套
关联词：一会...一会... "规格：底板塑封后尺寸216*30*3cm
材质：200克铜版纸10丝高透塑封膜塑封    
配件：3张底板(12个句子)、操作提示+答案1张
      操作卡24个
能用一会儿…一会儿…造句并运用到实际生活中;提高语言理解和表达能力，为阅读做准备。
" 1 套
感觉认知表达材料 "规格：卡片10*14cm，小木夹3.5cm
材质：200克铜版纸加磨砂塑封
配件：卡片12张，夹子12个" 1 套
</t>
  </si>
  <si>
    <t>大班阅读区</t>
  </si>
  <si>
    <t xml:space="preserve">小溪流的歌 "规格：155mm × 260mm
描述：通过小事情输出，让孩子感悟关于成长的人生哲理。" 1 件
四季的风 "规格：155mm × 260mm
描述：让孩子感悟关于成长的人生哲理" 1 件
智取生辰纲 "规格：185×260mm
描述：贪官梁中书派出能干的军官杨志护送生辰纲。然而，在吴用的策划下，七条好汉采用智谋，兵不血刃地
夺走了生辰纲.....通过展现梁山好汉的英勇事迹和侠肝义胆，能够引导幼儿树立正确的价值观和道德观。" 1 件
风雪山神庙 "规格：185×260mm
描述：林冲被奸臣高俅陷害，发配到沧州从军，在路上险些被杀害。到沧州以后，发现竟连监狱长也被收买
了…通过展现梁山好汉的英勇事迹和侠肝义胆，能够引导幼儿树立正确的价值观和道德观。" 1 件
我们一起比一比 "规格：底板尺寸:14*21cm
      操作卡尺寸:4.2*5.2cm
配件：10张操作页、30个操作小卡
激发幼儿语言理解与表达" 1 套
关联词：因为所以...如果就... "规格：底板塑封后尺寸216*30*3cm
材质：200克铜版纸10丝高透塑封膜塑封    
配件：3张底板(12个句子)、操作提示+答案1张
      操作卡24个
能用因为所以…如果就…造句并运用到实际生活中;提高语言理解和表达能力，为阅读做准备。" 1 套
</t>
  </si>
  <si>
    <t>年龄</t>
  </si>
  <si>
    <t>类别</t>
  </si>
  <si>
    <t>小班</t>
  </si>
  <si>
    <t>建构区（小班）</t>
  </si>
  <si>
    <t>小班建构区</t>
  </si>
  <si>
    <t>一、材质：松木，木质轻盈柔软，具有一定程度抵抗腐朽菌及抗潮湿特性，独特木质纹理，保持天然独特木香。无甲醛无小零件；无可触及的危险锐利尖端；无木刺。工艺：边缘和表面进行抛圆处理；
二、建构区积木258粒松木大积木配置参数如下：
（1）长方形：尺寸：48*7*2.2cm；数量：4个；
（2）长方形：尺寸：48*7*1.1cm；数量：4个；
（3）长方形：尺寸：20*7*2.2cm；数量：6个；
（4）长方形：尺寸：20*7*1.1cm；数量：6个；
（5）长方形：尺寸：10*7*2.2cm；数量：8个；
（6）长方形：尺寸：10*7*1.1cm；数量：8个；
（7）长方形：尺寸：5*7*2.2cm；数量：50个；
（8）长方形：尺寸：15*2.2*2.2cm；数量：20个；
（9）长方形：尺寸：10*2.2*2.2cm；数量：20个；
（10）三角形积木：尺寸：15*7*2.2cm；数量：20个；
（11）三角形积木：尺寸：7*7*2.2cm；数量：30个；
（12）圆柱积木：尺寸：Φ5*15cm；数量：2个；
（12）圆柱积木：尺寸：Φ4*15cm；数量：6个；
（13）圆柱积木：尺寸：Φ4*10cm；数量：6个；
（14）圆柱积木：尺寸： Φ2.2*10cm；数量：40个；
（15）半拱门积木：尺寸：15*7*2.2cm；数量：5个；
（16）小拱壁积木：尺寸：7.5*4.5*2.2cm；数量：5个；
（17）大半圆环积木：尺寸：30*15*2.2cm；数量：2个；
（18）小半圆环积木：尺寸：15*7.5*2.2cm；数量：2个；
（19）大半圆形积木：尺寸：15*7.5*2.2cm；数量：2个；
（20）小半圆形积木：尺寸：10*5*2.2cm；数量：4个；
（21）拱形积木：尺寸：20*10*2.2cm；数量：4个；
（22）小半圆形积木：尺寸：10*5*2.2cm；数量：4个；
（23）四分之一圆环形积木：尺寸：12*12*2.2cm；数量：2个；
（24）扇形积木：尺寸：6*6*2.2cm；数量：2个；</t>
  </si>
  <si>
    <t>中班</t>
  </si>
  <si>
    <t>建构区（中班）</t>
  </si>
  <si>
    <t>中班建构区</t>
  </si>
  <si>
    <t>一、材质：松木，木质轻盈柔软，具有一定程度抵抗腐朽菌及抗潮湿特性，独特木质纹理，保持天然独特木香。无甲醛无小零件；无可触及的危险锐利尖端；无木刺。工艺：边缘和表面进行抛圆处理，环保水性漆2底2面表面处理；
二、建构区积木398粒松木大积木配置参数如下：
（1）长方形：尺寸：60*7*2.2cm；数量：8个；
（2）长方形：尺寸：40*7*2.2cm；数量：12个；  
（3）长方形：尺寸：40*7*1.1cm；数量：8个；
（4）长方形：尺寸：30*7*2.2cm；数量：14个；
（5）长方形：尺寸：20*7*2.2cm；数量：14个；
（6）长方形：尺寸：20*7*1.1cm；数量：4个；
（7）长方形：尺寸：5*7*2.2cm；数量：48个；
（8）长方形：尺寸：15*2.2*2.2cm；数量：40个；
（9）三角形积木：尺寸：15*7*2.2cm；数量：40个；
（10）三角形积木：尺寸：7*7*2.2cm；数量：60个；
（11）圆柱积木：尺寸：Φ6*15cm；数量：8个；
（12）圆柱积木：尺寸：Φ4*15cm；数量：16个；
（13）圆柱积木：尺寸：Φ4*10cm；数量：16个；
（14）圆柱积木：尺寸： Φ2.2*10cm；数量：30个；
（15）半拱门积木：尺寸：15*7*2.2cm；数量：16个；
（16）小拱壁积木：尺寸：7.5*4.5*2.2cm；数量：16个；
（17）大半圆环积木：尺寸：28.5*15*2.2cm；数量：8个；
（18）大半圆形积木：尺寸：15*7.5*2.2cm；数量：8个；
（19）小半圆环积木：尺寸：15*7.5*2.2cm；数量：16个；
（20）小半圆形积木：尺寸：10*5*2.2cm；数量：16个；</t>
  </si>
  <si>
    <t>大班</t>
  </si>
  <si>
    <t>建）</t>
  </si>
  <si>
    <t>大班建构区</t>
  </si>
  <si>
    <t>一、材质：松木，木质轻盈柔软，具有一定程度抵抗腐朽菌及抗潮湿特性，独特木质纹理，保持天然独特木香。无甲醛无小零件；无可触及的危险锐利尖端；无木刺。工艺：边缘和表面进行抛圆处理，环保水性漆2底2面表面处理；
二、建构区积木348粒松木积木配置参数如下：
（1）长方形：尺寸：48*6*3cm；数量：20个；
（2）长方形：尺寸：48*6*1.5cm；数量：12个；
（3）长方形：尺寸：24*6*3cm；数量：24个；  
（4）长方形：尺寸：24*6*1.5cm；数量：12个；
（5）长方形：尺寸：12*6*3cm；数量：24个；
（6）正方形：尺寸：6*6*3cm；数量：24个；
（7）长方形：尺寸：24*3*3cm；数量：12个；
（8）长方形：尺寸：12*3*3cm；数量：24个；
（9）长方形：尺寸：6*3*3cm；数量：24个；
（10）三角形积木：尺寸：24*6*3cm；数量：24个；
（11）三角形积木：尺寸：12*6*3cm；数量：12个；
（12）斜坡三角形积木：尺寸：3*12*6cm；数量：12个；
（13）三角形积木：尺寸：6*6*3cm；数量：12个；
（14）圆柱积木：尺寸：Φ5*12cm；数量：12个；
（15）圆柱积木：尺寸：Φ3*12cm；数量：12个；
（16）圆柱积木：尺寸：Φ5*5cm；数量：4个；
（17）圆柱积木：尺寸：Φ3*6cm；数量：12个；
（18）大半圆环积木：尺寸：24*12*3cm；数量：4个；
（19）大半圆形积木：尺寸：12*6*3cm；数量：4个；
（20）大四分之一圆环积木：尺寸：18*18*3cm；数量：4个；
（21）小四分之一圆环积木：尺寸： 12*12*3cm；数量：4个；
（22）扇形积木：尺寸： 6*6*3cm；数量：12个；
（23）拱桥积木：尺寸：12*6*3cm；数量：8个；
（24）小半圆形积木：尺寸： 6*3*3cm；数量：8个；
（25）半拱门积木：尺寸：12*6*3cm；数量：4个；
（26）小拱壁积木：尺寸：9*3*3cm；数量：4个；
（27）十字形积木：尺寸：15*15*3cm；数量：4个；
（28）人字形积木：尺寸：18*18*3cm；数量：4个；
（29）人字形内芯积木：尺寸：12*6*3cm；数量：4个；
（30）Y形积木：尺寸：16*24*3cm；数量：4个；
（31）歌德门积木：尺寸：4*11*3cm；数量：4个；</t>
  </si>
  <si>
    <t>美工教室</t>
  </si>
  <si>
    <t>名称</t>
  </si>
  <si>
    <t>市场价</t>
  </si>
  <si>
    <t>合计</t>
  </si>
  <si>
    <t>图片</t>
  </si>
  <si>
    <t>家具</t>
  </si>
  <si>
    <t>美工活动桌</t>
  </si>
  <si>
    <r>
      <rPr>
        <sz val="10"/>
        <color theme="1"/>
        <rFont val="宋体"/>
        <charset val="134"/>
        <scheme val="minor"/>
      </rPr>
      <t>1.规格：200*100*52cm，±0.5cm
2.材质：</t>
    </r>
    <r>
      <rPr>
        <sz val="10"/>
        <rFont val="宋体"/>
        <charset val="134"/>
        <scheme val="minor"/>
      </rPr>
      <t>采用AA级橡胶木板材+多层板材质；</t>
    </r>
    <r>
      <rPr>
        <sz val="10"/>
        <color theme="1"/>
        <rFont val="宋体"/>
        <charset val="134"/>
        <scheme val="minor"/>
      </rPr>
      <t xml:space="preserve">
3.涂层：环保水性清漆；
4.结构：长方形桌面，底部加设横撑，桌面宽敞平坦，为幼儿提供充足的创作空间，便于摆放绘画工具、手工材料等，两侧挡板采用镂空竖条纹设计，挡板中心圆形区域印有图案与主题相呼应，桌面上方置有通用置物架，方便收纳物品，保持桌面的整洁与美观</t>
    </r>
  </si>
  <si>
    <t>活动桌A</t>
  </si>
  <si>
    <t>规格：140*80*52cm，±0.5cm
1.材质：实木+多层板
2.涂层：环保水性清漆；
3.结构：桌子被巧妙地分为三个隔间，每个隔间大小适中，可以独立存放物品。既方便分类存放物品，又能保持桌面的整洁有序。隔间的设计也增加了桌子的储物空间，提高了其实用性。</t>
  </si>
  <si>
    <t>桌面置物架A</t>
  </si>
  <si>
    <t>1.规格：80*20*40cm，
2.材质：整体采用橡胶木材质，洞洞板采用亚克力材质
3.涂层：环保水性清漆；
4.结构：采用亚克力与实木板材组合，分层收纳，释放更大的台面空间，带来整洁的桌面同时增加了台面立体收纳且轻巧富有美感。</t>
  </si>
  <si>
    <t>桌面置物架B</t>
  </si>
  <si>
    <t>1/4桌
（可升降）</t>
  </si>
  <si>
    <r>
      <rPr>
        <sz val="12"/>
        <color theme="1"/>
        <rFont val="宋体"/>
        <charset val="134"/>
      </rPr>
      <t>规格：120*60*（46-56）cm，±0.5cm
1.材质：采用AA级橡胶木板材+圆形可调高度桌腿；</t>
    </r>
    <r>
      <rPr>
        <sz val="12"/>
        <color rgb="FFFF0000"/>
        <rFont val="宋体"/>
        <charset val="134"/>
      </rPr>
      <t>▲依据GB 28481-2012《塑料家具中有害物质限量》、GB/T 37866-2019《绿色产品评价塑料制品》的检测标准，提供升降桌腿关于多溴联苯(PBB)、多溴二苯醚(PBDE)、多环芳烃-16种多环芳烃(PAH)总量、挥发性气体-有机挥发物总含量(TVOC)均未检出的检测报告</t>
    </r>
    <r>
      <rPr>
        <sz val="12"/>
        <color theme="1"/>
        <rFont val="宋体"/>
        <charset val="134"/>
      </rPr>
      <t xml:space="preserve">
2.涂层：环保水性漆，三底两面喷涂；
3.结构：桌面厚度1.6cm，桌面呈弧形，可多张组合形状；采用圆形可升降桌腿，中间的圆形木质部分与两端通过旋拧连接方式进行组装，特别配备了三个相同规格的高度调节塑料件，可根据需要增加或删减；
4.五金件：桌面与桌腿采用优质五金件连接。</t>
    </r>
  </si>
  <si>
    <t>熊头椅</t>
  </si>
  <si>
    <t>规格：29*29*52cm，±0.5cm
1.材质：采用AA级橡胶木板材；
2.涂层：环保水性漆，三底两面喷涂；
3.结构：榫卯结构，座面为圆弧状，圆角倒棱，椅面厚度不低于1.6cm,椅腿为2.2*4.5cm的橡胶木腿，靠背带有卡通样式，增加趣味性的同时方便手拉移动；
4.脚垫：椅腿底部配以TPR脚垫。</t>
  </si>
  <si>
    <t>晾画美工柜</t>
  </si>
  <si>
    <t>规格：60*40*80cm，±0.5cm
1.材质：橡胶木板材，厚度不低于1.6cm；
2.涂层：彩色部分选用UV彩色打印技术，所有接触人体的边棱均为倒圆角，安全环保；
3.结构：上下双层结构，分别设有三层晾画空间，顶部设有储物空间，含储物及晾画功能，底部采用踢脚板设计；
4.五金件：选用优质五金件，环保耐用，</t>
  </si>
  <si>
    <t>移动美工柜B</t>
  </si>
  <si>
    <t>规格：80*40*60cm，±0.5cm
1.材质：橡胶木板材，厚度不低于1.6cm；
2.涂层：环保水性清漆
3.结构：多种不同的收纳空间，满足不同的存储需求，可存放画纸，画笔，颜料等多种材料，底部四角安装四个万向轮，可随处移动；彩色部分选用UV彩色打印技术，所有接触人体的边棱均为倒圆角，安全环保；
4.五金件：选用优质五金件，环保耐用，</t>
  </si>
  <si>
    <t>纸筒柜</t>
  </si>
  <si>
    <t>规格：40*40*54cm，±0.5cm
1.材质：橡胶木板材，厚度不低于1.6cm；
2.涂层：环保水性清漆；
3.结构：有多个分隔放置纸筒，弧形侧板印有火车图案，选用UV彩色打印技术，底部四角安装四个万向轮，可随处移动，所有接触人体的边棱均为倒圆角，安全环保；</t>
  </si>
  <si>
    <t>通用收纳柜A</t>
  </si>
  <si>
    <t>1.规格：80*30*80cm，±0.5cm
2.材质：采用橡胶木+多层板材质；
3.涂层：环保水性清漆；
4.结构：每层都可根据需求放置不同大小的物品，每层之间的高度适中，方便取放及收纳物品，柜子底部踢脚板设计，结构合理稳定。</t>
  </si>
  <si>
    <t>通用收纳柜B</t>
  </si>
  <si>
    <t>1.规格：80*30*120cm，±0.5cm
2.材质：采用橡胶木+多层板材质；
3.涂层：环保水性清漆；
4.结构：每层都可根据需求放置不同大小的物品，每层之间的高度适中，方便取放及收纳物品，柜子底部踢脚板设计，结构合理稳定。</t>
  </si>
  <si>
    <t>标准功能三格柜</t>
  </si>
  <si>
    <r>
      <rPr>
        <sz val="12"/>
        <color theme="1"/>
        <rFont val="宋体"/>
        <charset val="134"/>
      </rPr>
      <t>规格：120*30*80cm，
1.材质：采用AA级橡胶木板材，厚度不低于1.6cm
2.涂层：环保水性漆，三底两面喷涂；
3.结构：上下三层结构，柜体的上下四角均加装了加固塑料内包角，增强柜体的结构稳定性，延长柜体的使用寿命；两侧立板加设塑料搁架条，隔板的高度可根据所放置物品灵活调整，满足多样化的储物需求；底部采用翻板活动轮工艺，增加翻转扣件，移动或固定时可自由切换。</t>
    </r>
    <r>
      <rPr>
        <sz val="12"/>
        <color rgb="FFFF0000"/>
        <rFont val="宋体"/>
        <charset val="134"/>
      </rPr>
      <t>▲依据GB/T 31402-2023《塑料和其他无孔材料表面抗菌活性的测定》、GB/T 3960-2016《塑料滑动摩擦磨损试验方法》的检测标准，提供翻转扣件关于抗菌性能（不少于英诺克李斯特氏菌（无害李斯特氏菌）、痢疾志贺氏菌等）≥99.9%，滑动摩擦磨损≤2.2×10</t>
    </r>
    <r>
      <rPr>
        <sz val="12"/>
        <color rgb="FFFF0000"/>
        <rFont val="Times New Roman"/>
        <charset val="134"/>
      </rPr>
      <t>⁻</t>
    </r>
    <r>
      <rPr>
        <sz val="12"/>
        <color rgb="FFFF0000"/>
        <rFont val="宋体"/>
        <charset val="134"/>
      </rPr>
      <t>³ g的检测标准</t>
    </r>
  </si>
  <si>
    <t>标准功能五格柜</t>
  </si>
  <si>
    <t>规格：120*30*80cm，
1.材质：采用AA级橡胶木板材，厚度不低于1.6cm
2.涂层：环保水性漆，三底两面喷涂；
3.结构：左右五格结构，柜体的上下四角均加装了加固塑料内包角，增强柜体的结构稳定性，延长柜体的使用寿命；右侧两格固定设计，左侧加设塑料搁架条，隔板的高度可根据所放置的物品灵活调整，满足多样化的储物需求；底部采用翻板活动轮工艺，增加翻转扣件，移动或固定时可自由切换。</t>
  </si>
  <si>
    <t>围裙架</t>
  </si>
  <si>
    <t>1.规格：100*40*110cm，±0.5cm
2.材质：采用AA级橡胶木板材，厚度不低于16mm
3.涂层：环保水性清漆；
4.结构：双面可用围裙架，每面设计不少于10个挂钩，可供20个孩子使用。四个角各安置万向轮，方便移动。</t>
  </si>
  <si>
    <t>通用展示柜</t>
  </si>
  <si>
    <t>1.规格：80*30*160cm，
2.材质：整体采用AA级橡胶木板材
3.涂层：环保水性清漆；
4.结构：开放式展示柜，错落有致的中空设计，顶部可以摆放各种玩具、物品用于展示，底部可以放收纳盒作为收纳使用，柜子底部踢脚板设计，结构合理稳定。</t>
  </si>
  <si>
    <t>操作材料</t>
  </si>
  <si>
    <t>美术设备</t>
  </si>
  <si>
    <t xml:space="preserve">美工画板柜 "1.规格：60*40*110cm
2.材质：采用AA级橡胶木板材，厚度不低于16mm
3.涂层：环保水性清漆；
4.结构：画板柜整体呈梯型结构，顶部带有画轴与双面画板设计，底部是中空的两格收纳柜，增加储物空间，侧面镂空，增加了趣味性和互动性，底部装有万向轮，方便移动。
5.板面附一层书写膜，此膜为水溶性粉笔专用，表面具有特种规则纹路，书写流畅。" 1 个
美术静物灯1 个
静物台 "1.规格：约600*1000*650mm
2.材质含静物布，榉木
" 1 组
沙画桌（带支架） "1.规格：外尺寸550*350*130mm
        作画区：440*270mm
2.材质：作画区钢化玻璃" 1 套
</t>
  </si>
  <si>
    <t>画笔类</t>
  </si>
  <si>
    <t xml:space="preserve">铅笔 "1.规格：HB铅笔，总长174mm
2.材质：木+铅笔芯" 20 支
国画毛笔 1.规格：兼毫毛笔大、中、小各1支、勾线笔1支，共4支 4 套
油画呢绒笔 "1.规格：10支装
2.描述：用于幼儿油画课程的绘画工具" 4 套
水粉笔 "1.材质：呢绒+优质纤维ABS
2.描述：用于幼儿水彩课程的绘画工具" 4 套
高光橡皮笔 "1.规格：176mm
2.材质：木质，橡皮芯柔软适中pong，不易断芯" 8 支
美术刮刀 "1.规格：210-240mm
2.材质：不锈钢+木质
3.配件：每套包含七把不同型号" 1 套
水彩笔 "1.规格：12色 47mm*177mm
2.材质：塑料
3.描述：环保无毒，颜色还原度高，绘画效果好，覆盖人群广，适用于绘画" 4 套
蜡笔 "1.规格：24色
2.材质：油+蜡
3.描述：环保无毒，笔触顺滑，绘画效果好，覆盖人群广，适用于绘画" 4 套
重彩油画棒 "1.规格：24色
2.材质：油+蜡
3.描述：环保无毒，笔触顺滑，绘画效果好，覆盖人群广，适用于绘画" 4 套
马克笔 "1.规格：24色
2.材质：塑料
3.描述：环保无毒，颜色还原度高，绘画效果好，覆盖人群广，适用于绘画" 1 套
</t>
  </si>
  <si>
    <t>颜料类</t>
  </si>
  <si>
    <t xml:space="preserve">色粉 "1.规格：重量180g，常用12色
2.材质：色粉
3.配件：12色/盒" 4 盒
水粉颜料 "1.规格：5ml/支
2.材质：水粉颜料
2.配件：12色/盒" 1 套
国画颜料 "1.规格：每支5ml
2.材质：国画颜料
2.配件：12支/盒" 2 盒
油画颜料 "1.规格：常用12色
2.材质：油画颜料
2.配件：12支/盒" 2 套
国画墨汁 "1.规格：100g/瓶
2.材质：墨汁
3.配件：3瓶/套，墨汁、红墨汁、金墨汁各1瓶" 2 套
版画油墨 "1.规格：60ml/瓶
2.材质：油墨
" 2 瓶
手指颜料 "1.规格：110ml,一瓶
2.材质：手指画颜料
3.配件：12色/套
" 2 套
</t>
  </si>
  <si>
    <t>纸张类</t>
  </si>
  <si>
    <t xml:space="preserve">生宣纸 "1.规格：330mm*330mm
2.材质：纸
3.配件：100张一包
" 1 包
半生熟宣纸 "1.规格：340mm*270mm
2.材质：纸
3.配件：100张/包" 1 包
皱纹纸 "1.规格：50*250CM
2.配件：10色（张）/包" 1 包
彩卡 "1.规格：35*52cm
2.颜色：10色
3.用于幼儿创意美术课程的绘画材料
4.提供质检报告" 2 包
吹塑纸 "1.规格：a4
2.材质：吹塑纸
3.配件：10张/包 （6色混装）" 2 包
瓦楞纸 "1.规格：A4（颜色随机）
2.材质：纸
3.配件：10张/包" 2 包
牛皮纸 "1.规格：A4 
2.材质：纸
3.配件：50张/包" 1 包
刮画纸 "1.规格：210mm*297mm 
2.材质：纸
3.配件：10张/包" 2 包
水彩纸 "1.规格：8k 
2.材质：纸
3.配件：20张/包描述：8K，用于儿童绘画，专用纸，圆点凹面，附着力强，水粉附着力强" 2 包
镭射纸 "1.规格：200*300mm
2.颜色：5色/包
3.描述：用于幼儿创意美术课程的绘画材料
" 1 包
边框卡纸 "1.规格：330*330mm
2.配件：14张/包
3.描述：用于幼儿创意美术课程的绘画材料
" 2 包
纹理纸 "1.规格：600*600mm
2.配件：5张/包
" 1 包
衍纸套装 "1.规格：混色加长衍纸：540*5mm
        渐变加长衍纸：540*5mm
2.配件：混色加长衍纸360张/包，2包
        渐变加长衍纸100张/包，1包
        胶水盘、白胶、镊子、衍纸尺" 1 套
</t>
  </si>
  <si>
    <t>画框类</t>
  </si>
  <si>
    <t xml:space="preserve">圆形画框 "1.规格：直径20cm
2.材质：优质纯棉" 8 个
方形画框 "1.规格：20cm*20cm
2.材质：优质纯棉" 12 个
六边形画框 "1.规格：六边形边长20cm
2.材质：优质纯棉" 1 个
心形画框 "1.规格：心形边长20cm
2.材质：优质纯棉" 1 个
</t>
  </si>
  <si>
    <t>手工胶水</t>
  </si>
  <si>
    <t xml:space="preserve">美纹胶带 "1.规格：1.0cm*50m
2.材质：纸质+胶" 4 卷
白乳胶 "1.规格：60g/瓶
2.材质：白乳胶
3.描述：手工专用，用于儿童手工制作作品，主要功能是用于粘接" 4 瓶
固体胶 "1.规格：95mm*23mm
2.配件：15g/支
3.描述：手工专用，用于儿童手工制作作品，主要功能是用于粘接" 4 瓶
胶枪 ： 4 把
双面胶 "1.规格：9mm*9.1m/卷
2.材质：纸质+胶
3.描述：手工专用，用于儿童手工制作作品，主要功能是用于粘接" 4 卷
点点胶 "1.规格：6mm*5m/支
2.配件：5支/套" 1 套
透明胶带 "1.规格：宽12mm/卷
2.材质：纸质+胶
3.描述：手工专用，用于儿童手工制作作品，主要功能是用于粘接" 2 卷
手工软胶 "1.规格：30ml/支
2.儿童可用不沾手
3.描述：手工专用，用于儿童手工制作作品，主要功能是用于粘接" 2 瓶
</t>
  </si>
  <si>
    <t>手工辅材</t>
  </si>
  <si>
    <t xml:space="preserve">活动眼睛 "1.规格：5mm-20mm
2.材质：优质塑料
3.配件：约100个/包" 1 包
绒球 "1.规格：10mm
2.材质：毛绒
3.配件：约300个/包" 1 包
彩色纽扣 "1.规格：9mm-20mm
2.材质：优质塑料
3.配件：约40个/包" 2 包
小贝壳 "1.规格：30mm-80mm
2.材质：贝壳
3.配件：约20个/包" 2 包
彩色雪糕棒 "1.规格：114mm*10mm*2mm（彩色）
2.材质：木质描述
3.配件：50根/包" 2 包
</t>
  </si>
  <si>
    <t>工具类</t>
  </si>
  <si>
    <t xml:space="preserve">幼儿安全剪刀 "1.规格：6*13.5cm 
2.材质：金属刀刃，塑料包边，安全不夹手" 4 个
花边剪刀 "1.规格：长13.5cm
2.材质：塑料包边，金属刀刃，安全不夹手，花边设计" 4 个
美工刀 "1.规格：9.8*1.8cm
2.材质：塑料包边，金属刀刃" 4 个
陶瓷刻刀 "1.规格：长14.4cm
2.材质：陶瓷刀片，不伤手" 2 个
幼儿安全镊子 "1.规格：长12cm
2.材质：优质塑料，安全平头塑料手工镊子" 4 个
滚轮 "1.规格：4公分
2.材质：木质+优质塑胶
" 4 个
木蘑菇 "1.规格：12*5cm
2.材质：天然原木制作，无毒无害" 4 个
印花器 "1.规格：压出图案尺寸约为1-2.5cm
2.材质：ABS塑料+合金材料" 4 个
海绵套装 "1.规格：海绵绘画套装30件/套
2.材质：刷头为海绵" 1 套
泥塑工具套装 "1.规格：100mm-120mm
2.材质：木质+金属头部
3.配件：5件/套" 2 套
丸棒 "1.规格：长度12.3-13.4cm
2.材质：金属+优质塑料
3.配件：4件/套" 2 套
泥塑托板 "1.规格：直径20cm
2.材质：木质纤维" 8 个
美工垫板 "1.规格：15*22cm
2.材质：PVC材质" 20 块
长尾夹 "1.规格：4#、5#、6#三种规格
2.材质：金属
3.配件：50支/盒" 1 盒
调色盘 "1.规格：170mm*170mm
2.材质：塑料
3.描述：梅花水粉调色盘，圆润的设计，简约又大方，梅花形状，充满艺术的气息" 4 个
折叠水桶 "1.规格：200mm*165mm*128mm
2.材质：硅胶
3.描述：可折叠，折叠洗笔桶，圆形水桶，方便洗笔，加厚硅胶，使用寿命长" 4 个
桌面吸尘器 "1.规格：85*63mm
2.材质：ABS外壳" 1 个
</t>
  </si>
  <si>
    <t>创意美术</t>
  </si>
  <si>
    <t xml:space="preserve">不织布 "1.规格：20*30cm
2.材质：PET（涤纶）
3.配件：10张/包（颜色随机）" 2 包
马赛克石子 "1.规格：1*1cm
2.材质：玻璃
3.配件：约150粒/包" 1 包
扭扭棒 "1.规格：长30cm
2.材质：优质绒毛+金属丝
3.配件：200根/包" 1 包
综合木料 "1.规格：外盒尺寸约30*30*5cm
2.材质：木质
" 2 盒
大、小圆木片 "1.规格：5-8cm
2.材质：木质
3.配件：约20片/包" 2 套
瓶盖 "1.规格：内径30mm、外径32mm、高度17mm
2.材质：优质塑料
3.配件：100个/套" 1 套
彩泥 "1.规格：约10g/袋（混色）
2.材质：黏土
3.配件：12袋/包" 2 包
油纸伞 "1.规格：约300mm
2.材质：油纸+木制
" 20 个
扇子 "1.规格：19*27cm
2.材质：纸+木柄" 2 个
彩色纸杯 "1.规格：250ml/个（混色）
2.材质：纸
3.配件：10个/包" 2 包
发箍套装 "1.规格：内含扭扭棒+发箍+金葱毛球+眼镜+胶棒+安全剪刀+酒精胶+螺旋竹棒
2.描述：个性化手工制作" 1 套
空白脸谱 "1.规格：240mm*170mm
2.材质：纸浆
3.描述：用铅笔勾勒出大概形状，用彩色颜料进行涂色。" 20 个
镂空模板 "1.规格：15cm/个
2.材质：塑料
3.配件：25个/套" 1 套
刮画套装 "1.规格：A4
2.材质：纸类
3.配件：4刮画纸+刮画笔+4个模板" 1 套
</t>
  </si>
  <si>
    <t>非遗类</t>
  </si>
  <si>
    <t xml:space="preserve">纸浆画套装 "1.规格：15*15cm
2.材质：纸浆泥
3.配件：纸浆泥、底板、工具、支架" 2 套
剪纸 "1.规格：17*3*17.3cm
2.材质：纸
3.配件：每个生肖4张，共48张/套" 1 套
造纸套装 "1.规格：造纸框25*19cm,成品纸张约22*16cm
2.配件：纸浆片10g、造纸框、网、搅拌器、勺子
        干花5g混装" 2 套
景泰蓝掐丝珐琅 "1.规格：成品约6.6*6.6cm
2.配件：亚克力底胚、线稿图、流苏、吊绳" 1 套
水拓画 "1.规格：颜料6ml/瓶，共12瓶
2.配件：画针、滴管、画纸、画盆 
        画液、画粉瓶" 2 套
烧箔画 "1.规格：画框尺寸22*22cm
2.配件：材料包、画框、模板、卡纸、金箔纸" 1 套
蓝晒套装 "1.规格：50ml（AB蓝晒液）
2.配件：AB蓝晒液、调液碟、A5蓝晒纸、刷子、书签、流苏、一次性围裙、搅拌棒、滴管、一次性手套、植物、羽毛" 2 套
青花衍纸套装 "1.规格：25.5*10cm
2.材质：纸
3.配件：内含卡纸、线稿、衍纸、工具尺、剪刀、笔、胶、镊子" 1 套
扎染套装 "1.规格：扎染粉5g*3、100ml空瓶3个、2ml滴管2个
棉方巾2块、一次性手套2只、一次性围裙2件、皮筋20根
自封袋3个、木夹子10个" 2 套
扎染方巾 "1.规格：41*41cm
2.材质：布" 20 条
皮影戏—西游记 "1.规格：师徒4人/套
2.材质：椴木板+金属件组成" 1 套
漆扇 1.规格：7色大漆颜料，PVC手套，书签 1 套
普白泥 "1.规格：500g/袋
2.材质：高岭土、云母、石英等天然原矿
3.特点：无毒无铅" 2 包
灰陶泥 "1.规格：500g/袋
2.材质：高岭土、云母、石英等天然原矿
3.特点：无毒无铅" 2 包
</t>
  </si>
  <si>
    <t>防护类</t>
  </si>
  <si>
    <t xml:space="preserve">儿童围裙 "1.规格:410mm*510mm
2.材质:涤绝规格:每套由1个围裙+2只套袖组成围裙
" 20 件
教师围裙 "1.规格:759mm*671mm
2.材质:涤纶围裙
" 2 件
一次性手套 "1.规格：100只/盒
2.材质：无菌PVC手套
" 1 盒
</t>
  </si>
  <si>
    <t>功能室资源</t>
  </si>
  <si>
    <t xml:space="preserve">1.针对幼儿园教学的需求，提供教学参考，辅助教师提升教学质量。
2.提供专业的功能教室培训服务，确保每一间教室都能高效、顺畅地运行，全面满足幼儿园多样化的教学需求，助力孩子们在丰富多彩的学习环境中茁壮成长。
</t>
  </si>
  <si>
    <t>次</t>
  </si>
  <si>
    <t>室内智慧运动</t>
  </si>
  <si>
    <t>基本配置</t>
  </si>
  <si>
    <t>详细技术参数</t>
  </si>
  <si>
    <t>平衡木测试器</t>
  </si>
  <si>
    <t xml:space="preserve">材质：木制、发射面板、接收面板、塑料件、传感器；
</t>
  </si>
  <si>
    <t>材质：木制、发射面板、接收面板、塑料件、传感器；
1.电池容量:2000mAH
2.工作电压3.7V
3.待机时间:24小时
4.连续工作时间:12小时
5.连接方式:2.4G
6.通讯距离:100米
7.设备精度:0.1S
8.集成显示功能，在测试结束后可以显示成绩在屏幕上
9.具备实时传输功能，测试完成后数据能及时上传到手机APP
10.测量时间量程:1-999秒
11.具备刷ES4305卡功能
12.具备2.4G双向100米传输功能，传输数据速度少于10ms</t>
  </si>
  <si>
    <t>台</t>
  </si>
  <si>
    <t>握力测试器</t>
  </si>
  <si>
    <t xml:space="preserve">材质：电子+塑料
</t>
  </si>
  <si>
    <t>材质：电子件、塑料；
1.电池供电:USB充电宝供电
2.工作电压3.7V
3.待机时间:24小时
4.连续工作时间:12小时
5.连接方式:2.4G
6.通讯距离:100米
7.设备精度:0.1kg
8.集成显示功能，在测试结束后可以显示成绩在屏幕上
9.具备实时传输功能，测试完成后数据能及时上传到手机APP
10.测量时间量程:0-99kg
11.具备刷ES4305卡功能
12.具备2.4G双向100米传输功能，传输数据速度少于10ms</t>
  </si>
  <si>
    <t>双脚连续跳测试器</t>
  </si>
  <si>
    <t xml:space="preserve">材质：发射面板、接收面板、塑料件、传感器；
</t>
  </si>
  <si>
    <t>材质：发射面板、接收面板、塑料件、传感器；
1.电池容量:2000mAH
2.工作电压3.7V
3.待机时间:24小时
4.连续工作时间:12小时
5.连接方式:2.4G
6.通讯距离:100米
7.设备精度:0.1S
8.集成显示功能，在测试结束后可以显示成绩在屏幕上9.具备实时传输功能，测试完成后数据能及时上传到手机APP
10.测量时间量程:1-999秒
11.具备刷ES4305卡功能
12.具备2.4G双向100米传输功能，传输数据速度少于10ms</t>
  </si>
  <si>
    <t>立定跳远测试器</t>
  </si>
  <si>
    <t xml:space="preserve">材质：电子件、塑料件、传感器；
</t>
  </si>
  <si>
    <t>材质：电子件、塑料件、传感器；
1.电池容量:2000mAH
2.工作电压3.7V
3.待机时间:24小时
4.连续工作时间:12小时
5.连接方式:2.4G
6.通讯距离:100米
7.设备精度:1cm
8.集成显示功能，在测试结束后可以显示成绩在屏幕上
9.具备实时传输功能，测试完成后数据能及时上传到手机APP
10.测量时间量程:20-155cm
11.具备刷ES4305卡功能
12.具备2.4G双向100米传输功能，传输数据速度少于10ms</t>
  </si>
  <si>
    <t>十五米折返跑测试器</t>
  </si>
  <si>
    <t>材质：发射面板、接收面板、塑料件、传感器；
1.电池容量:2000mAH
2.工作电压3.7V
3.待机时间:24小时
4.连续工作时间:12小时
5.连接方式:2.4G
6.通讯距离:100米
7.设备精度:0.1S
8.集成显示功能，在测试结束后可以显示成绩在屏幕上
9.具备实时传输功能，测试完成后数据能及时上传到手机APP
10.测量时间量程:1-999秒
11.具备刷ES4305卡功能
12.具备2.4G双向100米传输功能，传输数据速度少于10ms</t>
  </si>
  <si>
    <t>坐位体前屈测试器</t>
  </si>
  <si>
    <t xml:space="preserve">材质：接收面板、金属、塑料件、传感器；
</t>
  </si>
  <si>
    <t>材质：接收面板、金属、塑料件、传感器；
1.电池容量:2000mAH
2.工作电压3.7V
3.待机时间:24小时
4.连续工作时间:12小时
5.连接方式:2.4G
6.通讯距离:100米
7.设备精度:1cm
8.集成显示功能，在测试结束后可以显示成绩在屏幕上
9.具备实时传输功能，测试完成后数据能及时上传到手机APP
10.测量时间量程:0-20cm
11.具备刷ES4305卡功能
12.具备2.4G双向100米传输功能，传输数据速度少于10ms13.坐位体前屈具有折叠放置功能，方便携带</t>
  </si>
  <si>
    <t>身高、体重测试器</t>
  </si>
  <si>
    <t xml:space="preserve">材质：塑料件、金属、传感器、LCD显示屏
</t>
  </si>
  <si>
    <t>材质：塑料件、金属、传感器、LCD显示屏
1.测量项:体重、身高、BMI
2.人群范围:2.5岁~~8岁
3.秤重范围:0.3kg-200kg
4.分度值:50克,
5.允许误差±300克
6.秤重单位:KG
7.身高测量:50cm-160cm,
8.分度值0.5CM
9.误差±1CM
10.身高单位:CM
11.显示屏幕:70x80mmLCD超大彩屏
12.开关机方式:重力开机/按键开机;自动关机/按键关机13.电源:插电使用(出厂配有直流5V500mA~3A适配器)
14.具有语音播报功能
15.具备RS232端口，可以实现数据输出
16.具备刷ES4305卡功能
17.具备2.4G双向100米传输功能，传输数据速度少于10ms</t>
  </si>
  <si>
    <t>手环</t>
  </si>
  <si>
    <t>辅件</t>
  </si>
  <si>
    <t xml:space="preserve">配套打卡设备，可绑定幼儿信息，记录个性化数据，教师根据数据进行个性化引导，助理幼儿健康成长；                                                                      
</t>
  </si>
  <si>
    <t>系统主机</t>
  </si>
  <si>
    <t>主机</t>
  </si>
  <si>
    <t>1.电池供电:USB充电宝供电
2.工作电压3.7V
3.待机时间:24小时
4.连续工作时间:12小时
5.体测8个子项目连接方式:2.4G6.体测8个子项目与主机通讯距离:100米
7.主机与手机连接方式:热点连接
8.手机与主机通讯距离:10米
9.具备实时传输功能，测试完成后数据能及时上传到手机APP10.具备2.4G双向100米传输功能，传输数据速度少于10ms</t>
  </si>
  <si>
    <t>多口充电器</t>
  </si>
  <si>
    <t>1.输入电压：100-240V
2.输入电流：0.5-1A。
3.输出电压：5V
4.输出电流：5A-10A
6.端口数量：10个USB端口。</t>
  </si>
  <si>
    <t>USB充电线</t>
  </si>
  <si>
    <t>导体材料：铜
绝缘材料：PVC
连接类型：USB Type-C</t>
  </si>
  <si>
    <t>幼儿智能体测系统</t>
  </si>
  <si>
    <t>通过情景化的测试方式和控制智能体测硬件,实现全智能化体测体测数据自动上传到云端,老师无需进行繁琐记录孩子的成绩让幼儿体质检测更加准确、快速、高效和便捷，为家长们提供查看孩子体质状况的微信端入口家长不仅可以通过微信端查看自己孩子完整的体质评估其中包括总体体质概览情况以及每个体质项目的情况还可以横向对比园所、全市、全省的数据以及孩子多次测试的变化情况。并基于孩子体测数据提供个性化运动方案建议，</t>
  </si>
  <si>
    <t>软件：幼儿智能体测系统
1.体测现场使用，实时更新体测成绩防止漏测、缺项，方便补测等。
2.提供热点，体测主机自动连接热点设备数据通过主机传输到手机APP
3.体测完成时，实时上传班级成绩，上传完成后可以马上调用后台数据，开启下一个班的体测
4.后台上上传学生列表和查看学生体测成绩。
5.后台可管理体测，班级和成绩。
6.APP用于使用wifi连接体测主机。
7.APP上可实时查看体测进度和每个学生的体测成绩
8.体测系统结合物联网、大数据技术，快速、高效
便捷的测量幼儿体质数据，大数据分析可将幼儿体质各项指标清晰筛选出来，
9.PC端的后台管理系统，用于管理幼儿园以及体适能机构的园所信息可批量录入儿童基本信息，监测服务园所的儿童体质情况随时查看所有儿童的体质情况，方便给出个性化的体质提升方案，系统还提供个人体测报告，班级，年级，园所体测报告白皮书，全面分析园所儿童多方位分析报告
★投标人或制造商提供（智能儿童体测管理系统）的软件著作权证书及APP端功能截图证明（幼儿智能体测系统）
★儿童智慧运动系统软著证书</t>
  </si>
  <si>
    <t>软件：园长端、老师端、家长端</t>
  </si>
  <si>
    <t>生活馆</t>
  </si>
  <si>
    <t>食育活动桌</t>
  </si>
  <si>
    <t>规格：200*100*52cm
1.采用AA级橡胶木板材+多层板材质；
2.涂层：环保水性清漆；
3.结构：长方形桌面，底部加设横撑，桌面宽敞平坦，为幼儿进行中式面点制作与烘焙制作等活动提供稳定的操作空间，两侧挡板采用镂空竖条纹设计，挡板中心圆形区域印有图案与主题相呼应，边角圆润光滑，避免幼儿在活动中因碰撞而受伤，保障幼儿在创作中的安全。</t>
  </si>
  <si>
    <t>活动桌B</t>
  </si>
  <si>
    <t>规格：160*80*52cm，±0.5cm
1.材质：实木+多层板
2.涂层：环保水性清漆；
3.结构：长方形桌面，下方有开放式大空间，便于幼儿舒展腿部或放置较大物品；右侧是两层储物区，柜板设计塑料搁架条，可根据需求调整高度，灵活改变储物空间。</t>
  </si>
  <si>
    <r>
      <rPr>
        <sz val="12"/>
        <rFont val="宋体"/>
        <charset val="134"/>
      </rPr>
      <t>规格：120*30*80cm，±0.5cm
1.材质：采用AA级橡胶木板材，厚度不低于1.6cm
2.涂层：环保水性漆，三底两面喷涂；
3.结构：上下三层结构，柜体的上下四角均加装了加固塑料内包角，增强柜体的结构稳定性，延长柜体的使用寿命；两侧立板加设塑料搁架条，隔板的高度可根据所放置物品灵活调整，满足多样化的储物需求；底部采用翻板活动轮工艺，增加翻转扣件，移动或固定时可自由切换。</t>
    </r>
    <r>
      <rPr>
        <sz val="12"/>
        <color rgb="FFFF0000"/>
        <rFont val="宋体"/>
        <charset val="134"/>
      </rPr>
      <t>★依据GB6675.1-2014《玩具安全第1部分:基本规范》、GB/T 37866-2019《绿色产品评价塑料制品》的检测标准，提供翻转扣件关于三种增塑剂总含量[邻苯二甲酸二丁酯(DBP)、邻苯二甲酸丁苄脂(BBP)、邻苯二甲酸酯-邻苯二甲酸二(2-乙基)己酯(DEHP)]均未检出；挥发性气体——苯类、挥发性气体——有机挥发物总含量(TVOC)均未检出，醛酮物含量≤51μg/m³的检测报告</t>
    </r>
  </si>
  <si>
    <t>标准功能六格柜</t>
  </si>
  <si>
    <r>
      <rPr>
        <sz val="12"/>
        <rFont val="宋体"/>
        <charset val="134"/>
      </rPr>
      <t>规格：120*30*80cm，±0.5cm
1.材质：采用AA级橡胶木板材，厚度不低于1.6cm
2.涂层：环保水性漆，三底两面喷涂；
3.结构：三层六格结构，柜体上下四角加装加固塑料内包角，增强柜体的结构稳定性，延长柜体的使用寿命；右侧固定格，左侧加设塑料搁架条，隔板的高度可根据所放置的物品灵活调整，满足多样化的储物需求；底部采用翻板活动轮工艺，增加翻转扣件，移动或固定时可自由切换。</t>
    </r>
    <r>
      <rPr>
        <sz val="12"/>
        <color rgb="FFFF0000"/>
        <rFont val="宋体"/>
        <charset val="134"/>
      </rPr>
      <t>▲依据GB/T 37866-2019《绿色产品评价塑料制品》、GB 28481-2012《塑料家具中有害物质限量》的检测标准，提供塑料搁架条关于挥发性气体-有机挥发物总含量(TVOC)未检出、阻燃性达到V-0级，有害物质限量中多环芳烃-苯并[a]芘、多环芳烃-16种多环芳烃(PAH)总量、多溴二苯醚(PBDE)含量均未检出</t>
    </r>
  </si>
  <si>
    <t>食育展示柜A</t>
  </si>
  <si>
    <t>1.规格：80*30*160cm
2.材质：整体采用橡胶木板材，柜门采用多层板材质
3.涂层：环保水性清漆；
4.结构：橱柜采用了多层次的隔层设计，顶部两层四格中空设计，可用于收纳或展示；中间安装收纳架，可以收纳各种碗、盘子等物品，底部带有门柜，可以存放一些电器等的厨房用品。收纳这样的布局不仅充分利用了空间，也使得厨房用品能够有序地摆放。</t>
  </si>
  <si>
    <t>食育展示柜B</t>
  </si>
  <si>
    <t>1.规格：80*30*160cm
2.材质：整体采用橡胶木板材，柜门采用多层板材质
3.涂层：环保水性清漆；
4.结构：橱柜采用了多层次的隔层设计，顶部两层六格中空设计，可用于收纳或展示；中间安装收纳架，可以收纳调料、刀具等物品，底部带有门柜，可以存放一些不常用的或电器等的厨房用品。收纳这样的布局不仅充分利用了空间，也使得厨房用品能够有序地摆放。</t>
  </si>
  <si>
    <t>环境创设</t>
  </si>
  <si>
    <t>五谷大作战</t>
  </si>
  <si>
    <t>1.直径60cm,圆形、支架60cm
2.木质、16个塑料罐子、五谷杂粮若干</t>
  </si>
  <si>
    <t>安装工具套装</t>
  </si>
  <si>
    <t xml:space="preserve">1.规格：内含1副手套、2管免钉胶、2卷纸胶带
        30个无痕钉、1把锤子、1把壁纸刀
</t>
  </si>
  <si>
    <t>操作设备</t>
  </si>
  <si>
    <t>电饼铛</t>
  </si>
  <si>
    <t xml:space="preserve">1.规格：36*28cm，烤盘直径30cm，深2.5cm
2.描述：功率1500W，80-210°C无极变温，火力大，受热均匀，握感舒适，防滑防烫
</t>
  </si>
  <si>
    <t>专用烤箱</t>
  </si>
  <si>
    <t>1.规格：外观尺寸为530*330*325mm 容量为48L
2.描述：电压：220v，功率：2000w
温控方式: 上下管统一控温</t>
  </si>
  <si>
    <t>果干机</t>
  </si>
  <si>
    <t xml:space="preserve">1.规格：303*331*285mm
2.材质：不锈钢底座
3.描述：400W功率，360°循环受热，透明可视笼屉，温度控制在30-90℃
</t>
  </si>
  <si>
    <t>厨师机</t>
  </si>
  <si>
    <t xml:space="preserve">1.规格：桶容量：3.0L
        外观尺寸318*192*250mm
        电压：220v
        功率：600w
2.材质：桶材质食品级不锈钢
</t>
  </si>
  <si>
    <t>早餐机</t>
  </si>
  <si>
    <t xml:space="preserve">1.规格：135*225*80mm
2.描述：650W，双盘加热，可拆易清洗
</t>
  </si>
  <si>
    <t>棉花糖机</t>
  </si>
  <si>
    <t xml:space="preserve">1.规格：直径250mm 高度180mm
        电压：220v
        功率：450w
2.材质：食品级pvc
</t>
  </si>
  <si>
    <t>榨汁机</t>
  </si>
  <si>
    <t>1.规格：外观尺寸220mm*195mm*500mm；容量: 2L
2.描述：转速为52000转/分钟，电压: 220V
        功率: 1500W</t>
  </si>
  <si>
    <t>电磁炉</t>
  </si>
  <si>
    <t xml:space="preserve">1.规格：280*350*40mm
2.材质：加厚微晶面板，耐高温
3.描述：2200W功率
        无烟无明火，快速加热，配备防烫架
</t>
  </si>
  <si>
    <t>平底不粘锅</t>
  </si>
  <si>
    <t>1.规格：430*240*140mm
2.材质：麦饭石
3.描述：240mm轻便麦饭石锅底，178mm防烫木质手柄，可视透明玻璃锅盖便于观察，便于清洗，一擦即干</t>
  </si>
  <si>
    <t>电蒸锅</t>
  </si>
  <si>
    <t xml:space="preserve">1.规格：12.8L容量，282*264*400mm
2.描述：1000W功率
四层设计上蒸下煮透明蒸格，便于观察，干烧保护，安全无忧
</t>
  </si>
  <si>
    <t>面条机</t>
  </si>
  <si>
    <t xml:space="preserve">1.规格：230*210*195mm
2.材质：不锈钢外壳+其他碳钢电镀
3.描述：六个厚度档位，三个宽度档位，自由调节
</t>
  </si>
  <si>
    <t>电动打蛋器</t>
  </si>
  <si>
    <t xml:space="preserve">1.规格：电压: 220v，电压：100w
        档位: 手动7档调节速度
2.材质：ABS塑料+不锈钢
</t>
  </si>
  <si>
    <t>热水壶</t>
  </si>
  <si>
    <t xml:space="preserve">1.规格 ：容量为2L，外观尺寸为直径148mm 高度245mm          
        电压：220v功率：1500w
2.内胆材质：内胆为不锈钢
3.保护：自动断电
</t>
  </si>
  <si>
    <t>电源插排</t>
  </si>
  <si>
    <t xml:space="preserve">
1.规格：174mm*54mm*32mm 功率：2500w
2.描述：3插位3000mm线长
</t>
  </si>
  <si>
    <t>磨坊工具</t>
  </si>
  <si>
    <t>小石磨套装</t>
  </si>
  <si>
    <t xml:space="preserve">
1.规格：上盘直径170mm 下盘直径270mm
2.材质：天然原石/青石+实木
3.描述：磨盘下配备实木三角底座
</t>
  </si>
  <si>
    <t>精研磨粉机</t>
  </si>
  <si>
    <t xml:space="preserve">1.规格：容量250ML，转速20000转/分钟
2.材质：304不锈钢
3.按需求调速研磨，可研磨不同材质谷物。幼儿操作安全便捷。
</t>
  </si>
  <si>
    <t>橡胶锤</t>
  </si>
  <si>
    <t>1.规格：全长238mm，锤面直径25mm，吹投标高78mm，手柄长133mm
2.材质：锤头：金属+橡胶，柄：钢管
3.描述：防爆防震，用于研磨之前的大颗粒物敲碎工作</t>
  </si>
  <si>
    <t>研磨器</t>
  </si>
  <si>
    <t>1.规格：外径13cm,外高8cm,研磨棒10cm
2.材质：精选优质花岗岩
3.配件：研磨器1个、研磨棒1个
用于食材研磨捣碎，便于清洗，锻炼幼儿手部肌肉力量和手眼协调</t>
  </si>
  <si>
    <t>青石碾子</t>
  </si>
  <si>
    <t>1.规格：碾子：长度21.6cm，宽6.1cm，高5.2cm
      碾圆片：直径6.8cm，高1.9cm
      碾杆：长20.2cm
2.材质：天然青石
用于碾碎细微物质，或二次研磨，研磨效率高，适应幼儿手部抓握</t>
  </si>
  <si>
    <t>圆头粉刷</t>
  </si>
  <si>
    <t xml:space="preserve">规格：杆长141mm，杆直径20mm，毛长40mm
材质：黑檀
磨粉辅助清扫工具
</t>
  </si>
  <si>
    <t>方头粉刷</t>
  </si>
  <si>
    <t xml:space="preserve">1.规格：杆151mm，毛长43mm，毛宽42mm
2.材质：黑檀
磨粉辅助清扫工具
</t>
  </si>
  <si>
    <t>5目分样筛</t>
  </si>
  <si>
    <t xml:space="preserve">1.规格：直径25cm，孔直径：5mm
2.材质：304不锈钢
用于制作前筛选较大颗粒的谷物、豆类
</t>
  </si>
  <si>
    <t>30目分样筛</t>
  </si>
  <si>
    <t xml:space="preserve">1.规格：直径25cm，孔直径：0.6mm
2.材质：304不锈钢
用于制作前筛选谷物豆类的粉沫
</t>
  </si>
  <si>
    <t>豆腐模具</t>
  </si>
  <si>
    <t xml:space="preserve">1.规格：内径13*13*9.5CM
2.材质：优质杉木
3.配件：豆腐布1块、过滤袋1个、压杆
增进幼儿对食物制作过程的认知与兴趣
</t>
  </si>
  <si>
    <t>勺子</t>
  </si>
  <si>
    <t xml:space="preserve">1.规格：长16.5，勺宽3cm
2.材质：花梨木+纯铜
</t>
  </si>
  <si>
    <t>密封罐</t>
  </si>
  <si>
    <t xml:space="preserve">1.规格：小号65*80mm，大号65*120mm.材质：PET
2.配件：2个/套（含大小两个尺寸）
3.描述：透明瓶身，密封保鲜
</t>
  </si>
  <si>
    <t>模具套组</t>
  </si>
  <si>
    <t xml:space="preserve">卡通木质模具A "1.规格：图案尺寸长约5cm，深约1.2cm
2.材质：榉木 图案随机
3.工艺：机械雕刻
" 3 个
卡通木质模具B "1.规格：图案尺寸直径7.5cm，深约1.5cm
2.材质：榉木 图案随机
3.工艺：机械雕刻" 2 个
无花纹模具 "1.规格：模具尺寸210*90mm，内部图案尺寸，65*65mm
深度35mm
2.材质:榉木，与糕点印章配合使用" 2 个
手压糕点模具（圆形) "1.规格：模具5*5*15cm  ，花片4.5*4.5cm
2.材质：食品级ABS
3.配件：4个花片（随机）
按压式脱模，用于制作月饼、糕点等，花型吸引幼儿" 2 套
手压糕点模具（三角） "1.规格：模具14.5*5cm  ，花片4*4cm
2.材质：食品级ABS
3.配件：5个花片（随机）
按压式脱模，用于制作月饼、糕点等，花型吸引幼儿" 2 套
糕点印章 "1.规格：直径2.5cm
2.配件：五叶花、六叶花、兔子、福、旺各一个，食品级红色素2g,5包
3.与模具配合使用" 1 套
</t>
  </si>
  <si>
    <t>面食操作套组</t>
  </si>
  <si>
    <t xml:space="preserve">晾面架 "1.规格：尺寸≤30cm*28cm*30.3cm
2.材质：木
3.描述：无漆无蜡、纯手工制作，古朴自然
" 2 套
幼儿擀面杖 "1.规格：总长23cm,擀面部分长10cm,两端长6.5cm,中间直径2.7cm,净重60g
2.材质:榉木
" 15 根
面团刮刀 "1.规格：长12.5cm, 宽9cm
2.材质：食品级塑料
小巧轻便，切割轻松，弧形设计，符合幼儿手握习惯" 8 个
丝瓜络蒸笼垫 "1.规格：直径20cm,双层
2.材质：丝瓜络纤维
3.天然植物纤维，安全、适宜幼儿使用，易清洗，不粘黏" 6 片
擀面垫 "1.规格：长度：50cm 宽度：70cm 
     重630g
2.材质：食品级硅胶
3.特点：耐高温、耐寒、耐腐蚀、无毒无味、易清洗、不易变形，符合食品安全标准，可直接接触食物。
用途：烘焙：适用于烘焙面包、蛋糕、饼干等，防止食物粘连
厨房：可用于切菜、揉面、擀面等厨房操作，保持台面整洁" 15 张
</t>
  </si>
  <si>
    <t>面塑操作套组</t>
  </si>
  <si>
    <t xml:space="preserve">儿童面塑泥 "1.规格：200g一包
2.材质：面粉、糯米粉、食用油、食盐、食品色、纯净水等可食用食材蒸熟制作而成
3.配件：黑色、白色、灰色、肉色、红色、柠檬黄、嫩绿色、湖蓝色、浅紫色、赭石色、桔红色、浅蓝色，一套12包
可塑性强，可反复使用，用于幼儿学习面塑，传承非遗文化" 1 套
面塑工具套装 "1.材质：亚克力
2.配件：12件套一盒
3.用于幼儿制作面塑，不同工具用于塑造不同形象和细节，符合幼儿使用习惯" 2 盒
</t>
  </si>
  <si>
    <t>厨具套组</t>
  </si>
  <si>
    <t xml:space="preserve">果蔬清洗盆 "1.规格：29.5*26.5*12.5cm
2.材质：优质塑料
3.快速沥水，加厚材质坚固耐用
适用于幼儿进行水果、蔬菜清洗，可直接洗后沥水，便捷" 2 个
厨具五件套 "1.规格：饭勺7*22.8cm
        汤勺、捞篱、锅铲、漏铲、饭勺10*30cm左右
2.材质：硅胶
3.描述：加厚材质，一体成型，握感舒适
" 2 套
花色刨 "1.规格：总：27*12.5cm,放菜口9.3*10cm
2.材质：PP+ABS+PET
3.配件:2mm细丝刀片2个、3mm 粗丝刀片2个、2.5mm切片刀片2个、研磨刀片2个、波浪刀片2个、刀片盒1个
4.用于食品制作前的食材处理，幼儿使用安全、省力、方便" 2 套
取盘夹 "1、材质：硅胶+不锈钢，尺寸：18.5*8.5cm
2、介绍：波浪形夹口，取物稳妥，角度可调，受力好，不易掉
3、用途：夹取碗盘盅杯等，防烫防污" 1 个
</t>
  </si>
  <si>
    <t>幼儿厨具</t>
  </si>
  <si>
    <t xml:space="preserve">幼儿专用砧板 "1.规格：34*21.5cm
2.材质：PP+TPR
3.TPR加强背面防滑，放置于桌面上稳固防滑，带研磨区，易清洗不发霉，更适合幼儿使用" 8 个
儿童刀具套装 "1.材质：食品级PP材质
2.介绍：包含厨师刀、水果刀、叉子、大圆盘、小圆盘各一个安全放心，防滑手柄，锯齿设计，使用省力
3.用途：切割食材，制作美食" 15 套
果蔬压花模型 "1.材质：304不锈钢
2.配件：12件套
3.用于果蔬压花模型，也可用于面食压花" 2 套
</t>
  </si>
  <si>
    <t>餐具套组</t>
  </si>
  <si>
    <t xml:space="preserve">圆盘 "1.规格：20cm
2.材质：小麦秸秆+食品级PP1
3.介绍：颜色鲜艳，环保耐用，耐摔耐高温
4.用途：盛放食物或零食" 6 个
儿童餐具套装 "1、材质：小麦秸秆+PP食品材料，尺寸：米奇餐盘21*24.5cm，鱼碗15.5*10.7*4cm，杯子8*9cm，勺叉筷长15cm左右
2、六件套，卡通造型，餐盘分格不串味
3、用途：盛装、夹取食物" 15 套
</t>
  </si>
  <si>
    <t>工具收纳</t>
  </si>
  <si>
    <t xml:space="preserve">五谷收纳箱 "1.规格：24*24cm
2.容量：设计精巧，约可装载6公斤，各类谷物杂粮，如大米、小米、燕麦、红豆等
3.材质：优质环保材料PP（聚丙烯）与PET（聚对苯二甲酸乙二醇酯）复合而成，无毒无味，安全健康，确保长期储存谷物不变质" 1 个
工具收纳储物盒 "1.规格：38*26*13cm
2.材质：金属框架，丙丝带编织布料
3.介绍：时尚美观，轻便耐用，空间大，两侧设计有提手
4.用途：用于物品收纳" 5 个
仿藤编方面食筐 "1.规格：30*20cm
2.材质：塑料藤
3.介绍：手工编织，安全环保，容量大
4.用途：用于盛放食品或沥水收纳" 5 个
调味瓶架组合 "1.规格：整体尺寸320mm*200mm*320mm
2.材质：竹木+高硼硅玻璃+陶瓷
3.配件：内含竹木架1套 陶瓷罐3个 玻璃瓶4个" 1 套
</t>
  </si>
  <si>
    <t>测量工具套组</t>
  </si>
  <si>
    <t xml:space="preserve">量勺套装 "1.规格：套装由5个量勺组成
        计量分别为1g 2.5g 5g 7.5g 15g
2.材质：食品级PP" 2 套
量杯 "1.规格：口直径125mm 底直径95mm 高度105mm
        容量为0.6L
2.材质：PS材质
3.计量标注：ml oz cup" 4 个
计量称 "1.规格：尺寸167mm*240mm*20mm
       最大称重5000g 最低称重1g
2.材质：ABS塑料
3.功能：去皮 置零 克/盎司 单位转换" 4 台
</t>
  </si>
  <si>
    <t>过滤工具套组</t>
  </si>
  <si>
    <t xml:space="preserve">手持式面粉过滤筛 "1.规格：高10.2cm，直径10.8cm,总长15.6cm
        重量120g，40目网眼，筛选细致
2.材质:pp材质" 8 个
分蛋过滤器 "1.规格：12.7*6cm
2.材质：小麦秆
3.描述：底部花型镂空，过滤效果好，卡槽设计，可架  
        在碗沿上，环保材质，可降解" 15 个
</t>
  </si>
  <si>
    <t>烘焙操作套组</t>
  </si>
  <si>
    <t xml:space="preserve">分料碗 "1.规格：12*5.8cm
2.材质：小麦秸秆+食品级PP
3.描述：颜色鲜艳，环保耐用
" 15 个
不锈钢打蛋盆 "1.规格：外径280mm 高度108mm
2.材质：特厚201不锈钢
3.特点：可用电磁炉直接加热" 2 个
</t>
  </si>
  <si>
    <t>搅拌工具套组</t>
  </si>
  <si>
    <t xml:space="preserve">连柄打蛋器 "1.规格：长度225mm 钢网宽度50mm
2.材质：SUS无磁不锈钢" 4 个
硅胶刮刀 "1.规格：长度205mm 刮刀宽度40mm
2.材质：食品级硅胶" 4 个
</t>
  </si>
  <si>
    <t>烘焙工具</t>
  </si>
  <si>
    <t xml:space="preserve">蛋糕脱模刀 "1.规格：214mm*24mm
2.材质：PP聚丙烯" 4 把
奶油抹刀 "1.规格：8寸，刀刃205mm 木柄120mm 宽度25mm
2.材质：榉木+不锈钢" 4 把
油刷 "1.规格：170mm*30mm
2.材质：食品级硅胶" 6 个
披萨工具套装 "
1.规格：披萨轮刀64mm*192mm
        披萨铲刀272mm
2.材质：不锈钢
3.配件：内含1个披萨轮刀和1个披萨铲刀
" 1 套
</t>
  </si>
  <si>
    <t>蛋糕制作工具套组</t>
  </si>
  <si>
    <t xml:space="preserve">蛋糕转台 "1.规格：9寸，直径228mm 高度95mm
2.材质：铝合金" 6 个
幼儿裱花嘴套装 "1.规格：裱花嘴直径18mm,高26—32mm
2.材质：304不锈钢、TPU袋
3.配件：6个裱花嘴+1个TPU袋
" 15 套
6寸蛋糕练习模型 "1.规格：14.8*9.9cm
2.材质：环保食品级泡沫
" 2 个
8寸蛋糕练习模型 "1.规格：19.9*9.9cm
2.材质：环保食品级泡沫
" 2 个
奶油泥 "1.规格：50g一袋
2.材质：奶油土
3.配件：蓝色、白色、黄色、紫色、绿色、粉色各一袋，共6袋" 2 套
蛋糕盒 "1.规格：8英寸，230mm*280mm*175mm
2.材质：食品级PP" 4 个
</t>
  </si>
  <si>
    <t>一次性模具套组</t>
  </si>
  <si>
    <t xml:space="preserve">棉花糖纸棒 "1.规格：300mm*10mm
2.材质：环保纸" 100 支
马芬纸杯 "1.规格：底50mm 口70mm 高30mm
2.材质：耐高温油纸
3.特性：耐高温范围170℃-220℃" 100 个
曲奇枪 "1.规格：31*9*5.4cm,重量224g 
2.材质:手柄-ABS、奶嘴-PP、枪管-AS、活塞-PE
3.配件：12个曲奇花型片+6个裱花嘴" 4 个
</t>
  </si>
  <si>
    <t>烘焙模具套组</t>
  </si>
  <si>
    <t>活底蛋糕模（小） "1.规格：6寸，直径168mm 高度75
2.材质：铝合金" 2 个
甜甜圈烤盘 "1.规格：26.5*18.5*2.4cm
2.材质：碳钢
3.描述：加厚碳钢，坚固耐用，涂层处理，不沾不黏，导热性好，耐热温度300度
" 2 个
蛋糕模具烤盘 "1.规格：26.5*18.5*2.5cm
2.材质：碳钢
3.描述：加厚碳钢，坚固耐用，涂层处理，不沾不黏，导热性好，耐热温度300度
" 2 个
吐司模具 "1.规格：21.7*6.3cm
2.材质：碳钢
3.描述：加厚碳钢，坚固耐用，涂层处理，不沾不黏，导热性好，耐热温度300度
" 2 个
印花模具 "1.规格：单个模具大小2-4cm
2.材质：食品级聚乙烯
3.描述：33件套，图案有趣，安全耐用
" 2 套
披萨盘 "1.规格：22*2.7cm,8寸
2.材质：碳钢
3.描述：加厚碳钢，坚固耐用，涂层处理，不沾不黏，导热性好，耐热温度300度
" 2 个</t>
  </si>
  <si>
    <t>烘烤工具套组</t>
  </si>
  <si>
    <t xml:space="preserve">锡纸 "1.规格：300mm*10000mm，单张厚度：15微米
2.材质：合金铝箔
" 1 卷
硅油纸 "1.规格：300mm*5000mm
2.材质：双面硅加工耐油纸" 1 卷
保鲜膜 "1.规格：300mm*200000mm，重量为450g
2.材质：食品级聚乙烯" 1 卷
</t>
  </si>
  <si>
    <t>其它工具套组</t>
  </si>
  <si>
    <t xml:space="preserve">食品夹 "1.规格：35mm*175mm
2.材质：不锈钢" 1 个
食品袋封口器 "1.规格：95mm*35mm
2.材质：ABS塑料" 1 个
密封袋 "1.规格：270mm*280mm
2.材质：食品级塑料
3.配件：10张/盒
4.特点：双夹链密封 加厚袋子" 2 盒
糕点收纳三层筐 "1.规格：高450mm，竹篮直径分别为φ140mm
        φ170mm，φ220mm
2.材质：竹制
3.描述：传统手工编织，以竹子为原料，经过手工匠心精心编织而成，回归自然、田园的味道，体现出中国传统文化的底蕴，主要用于盛放水果或者点心，三层设计，分类摆放更使用" 2 个
摇饭团工具 "1.规格：175mm*66mm
2.材质：食品级PP" 8 个
寿司卷帘 "1.规格：240mm*240mm
2.材质：竹子" 4 套
</t>
  </si>
  <si>
    <t>防护用品</t>
  </si>
  <si>
    <t xml:space="preserve">儿童围裙 "1.规格:410mm*510mm
2.材质:涤纶 
3.规格:每套由1个围裙+2只套袖组成围裙" 15 套
教师围裙 "1.规格:759mm*671mm
2.材质:涤纶 
3.规格:每套由1个围裙+2只套袖组成围裙" 2 套
隔热手套 "1.规格：190mm*140mm*240mm
2.材质：棉麻
3.配件：1副为2只手套
4.耐热温度：220℃
" 2 副
幼儿操作TPE手套 "1.规格：S码
2.材质：食品级TPE
" 200 只
教师操作TPE手套 "1.规格：L码
2.材质：食品级TPE
" 100 只
</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</si>
</sst>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quot;￥&quot;#,##0_);[Red]\(&quot;￥&quot;#,##0\)"/>
  </numFmts>
  <fonts count="45">
    <font>
      <sz val="12"/>
      <name val="宋体"/>
      <charset val="134"/>
    </font>
    <font>
      <b/>
      <sz val="12"/>
      <name val="宋体"/>
      <charset val="134"/>
    </font>
    <font>
      <sz val="10"/>
      <color theme="1"/>
      <name val="宋体"/>
      <charset val="134"/>
      <scheme val="minor"/>
    </font>
    <font>
      <sz val="12"/>
      <name val="宋体"/>
      <charset val="134"/>
      <scheme val="minor"/>
    </font>
    <font>
      <sz val="12"/>
      <name val="宋体"/>
      <charset val="134"/>
      <scheme val="major"/>
    </font>
    <font>
      <sz val="11"/>
      <color theme="1"/>
      <name val="宋体"/>
      <charset val="134"/>
      <scheme val="minor"/>
    </font>
    <font>
      <sz val="11"/>
      <name val="宋体"/>
      <charset val="134"/>
    </font>
    <font>
      <b/>
      <sz val="12"/>
      <name val="宋体"/>
      <charset val="134"/>
      <scheme val="minor"/>
    </font>
    <font>
      <sz val="14"/>
      <name val="宋体"/>
      <charset val="134"/>
    </font>
    <font>
      <sz val="10"/>
      <name val="宋体"/>
      <charset val="134"/>
    </font>
    <font>
      <sz val="16"/>
      <name val="宋体"/>
      <charset val="134"/>
    </font>
    <font>
      <sz val="12"/>
      <color theme="1"/>
      <name val="宋体"/>
      <charset val="134"/>
    </font>
    <font>
      <sz val="10"/>
      <color theme="1"/>
      <name val="宋体"/>
      <charset val="134"/>
    </font>
    <font>
      <b/>
      <sz val="11"/>
      <color theme="1"/>
      <name val="宋体"/>
      <charset val="134"/>
      <scheme val="minor"/>
    </font>
    <font>
      <b/>
      <sz val="12"/>
      <color theme="1"/>
      <name val="宋体"/>
      <charset val="134"/>
    </font>
    <font>
      <b/>
      <sz val="16"/>
      <color rgb="FFFF0000"/>
      <name val="宋体"/>
      <charset val="134"/>
    </font>
    <font>
      <sz val="12"/>
      <color rgb="FF000000"/>
      <name val="宋体"/>
      <charset val="134"/>
    </font>
    <font>
      <b/>
      <sz val="10"/>
      <name val="宋体"/>
      <charset val="134"/>
    </font>
    <font>
      <sz val="11"/>
      <color theme="1"/>
      <name val="宋体"/>
      <charset val="134"/>
    </font>
    <font>
      <sz val="12"/>
      <color theme="1"/>
      <name val="宋体"/>
      <charset val="134"/>
      <scheme val="minor"/>
    </font>
    <font>
      <sz val="12"/>
      <color rgb="FF000000"/>
      <name val="宋体"/>
      <charset val="134"/>
      <scheme val="minor"/>
    </font>
    <font>
      <sz val="12"/>
      <color indexed="8"/>
      <name val="宋体"/>
      <charset val="134"/>
      <scheme val="minor"/>
    </font>
    <font>
      <sz val="12"/>
      <color rgb="FFFF0000"/>
      <name val="宋体"/>
      <charset val="134"/>
    </font>
    <font>
      <sz val="18"/>
      <color theme="1"/>
      <name val="宋体"/>
      <charset val="134"/>
    </font>
    <font>
      <u/>
      <sz val="11"/>
      <color rgb="FF0000FF"/>
      <name val="宋体"/>
      <charset val="134"/>
      <scheme val="minor"/>
    </font>
    <font>
      <u/>
      <sz val="11"/>
      <color rgb="FF800080"/>
      <name val="宋体"/>
      <charset val="134"/>
      <scheme val="minor"/>
    </font>
    <font>
      <sz val="11"/>
      <color rgb="FFFF0000"/>
      <name val="宋体"/>
      <charset val="134"/>
      <scheme val="minor"/>
    </font>
    <font>
      <sz val="18"/>
      <color theme="3"/>
      <name val="宋体"/>
      <charset val="134"/>
      <scheme val="maj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theme="0"/>
      <name val="宋体"/>
      <charset val="134"/>
      <scheme val="minor"/>
    </font>
    <font>
      <sz val="11"/>
      <color rgb="FFFA7D00"/>
      <name val="宋体"/>
      <charset val="134"/>
      <scheme val="minor"/>
    </font>
    <font>
      <sz val="11"/>
      <color rgb="FF006100"/>
      <name val="宋体"/>
      <charset val="134"/>
      <scheme val="minor"/>
    </font>
    <font>
      <sz val="11"/>
      <color rgb="FF9C0006"/>
      <name val="宋体"/>
      <charset val="134"/>
      <scheme val="minor"/>
    </font>
    <font>
      <sz val="11"/>
      <color rgb="FF9C5700"/>
      <name val="宋体"/>
      <charset val="134"/>
      <scheme val="minor"/>
    </font>
    <font>
      <sz val="11"/>
      <color theme="0"/>
      <name val="宋体"/>
      <charset val="134"/>
      <scheme val="minor"/>
    </font>
    <font>
      <sz val="11"/>
      <color rgb="FF000000"/>
      <name val="宋体"/>
      <charset val="134"/>
    </font>
    <font>
      <sz val="11"/>
      <color indexed="8"/>
      <name val="Tahoma"/>
      <charset val="134"/>
    </font>
    <font>
      <sz val="12"/>
      <color rgb="FFFF0000"/>
      <name val="Times New Roman"/>
      <charset val="134"/>
    </font>
    <font>
      <sz val="10"/>
      <name val="宋体"/>
      <charset val="134"/>
      <scheme val="minor"/>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style="thin">
        <color auto="1"/>
      </bottom>
      <diagonal/>
    </border>
    <border>
      <left style="thin">
        <color auto="1"/>
      </left>
      <right/>
      <top style="thin">
        <color auto="1"/>
      </top>
      <bottom/>
      <diagonal/>
    </border>
    <border>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right/>
      <top style="thin">
        <color auto="1"/>
      </top>
      <bottom style="thin">
        <color auto="1"/>
      </bottom>
      <diagonal/>
    </border>
    <border>
      <left style="thin">
        <color auto="1"/>
      </left>
      <right style="thin">
        <color indexed="8"/>
      </right>
      <top style="thin">
        <color auto="1"/>
      </top>
      <bottom style="thin">
        <color auto="1"/>
      </bottom>
      <diagonal/>
    </border>
    <border>
      <left style="thin">
        <color auto="1"/>
      </left>
      <right style="thin">
        <color indexed="0"/>
      </right>
      <top style="thin">
        <color auto="1"/>
      </top>
      <bottom style="thin">
        <color auto="1"/>
      </bottom>
      <diagonal/>
    </border>
    <border>
      <left/>
      <right style="thin">
        <color auto="1"/>
      </right>
      <top style="thin">
        <color auto="1"/>
      </top>
      <bottom style="thin">
        <color indexed="8"/>
      </bottom>
      <diagonal/>
    </border>
    <border>
      <left style="thin">
        <color auto="1"/>
      </left>
      <right style="thin">
        <color auto="1"/>
      </right>
      <top style="thin">
        <color auto="1"/>
      </top>
      <bottom style="thin">
        <color indexed="8"/>
      </bottom>
      <diagonal/>
    </border>
    <border>
      <left style="thin">
        <color rgb="FF88959D"/>
      </left>
      <right style="thin">
        <color rgb="FF88959D"/>
      </right>
      <top style="thin">
        <color rgb="FF88959D"/>
      </top>
      <bottom style="thin">
        <color rgb="FF88959D"/>
      </bottom>
      <diagonal/>
    </border>
    <border>
      <left style="thin">
        <color indexed="8"/>
      </left>
      <right style="thin">
        <color auto="1"/>
      </right>
      <top style="thin">
        <color auto="1"/>
      </top>
      <bottom/>
      <diagonal/>
    </border>
    <border>
      <left style="thin">
        <color auto="1"/>
      </left>
      <right style="thin">
        <color auto="1"/>
      </right>
      <top style="thin">
        <color indexed="8"/>
      </top>
      <bottom style="thin">
        <color indexed="8"/>
      </bottom>
      <diagonal/>
    </border>
    <border>
      <left style="thin">
        <color auto="1"/>
      </left>
      <right style="thin">
        <color auto="1"/>
      </right>
      <top style="thin">
        <color auto="1"/>
      </top>
      <bottom style="thin">
        <color indexed="0"/>
      </bottom>
      <diagonal/>
    </border>
    <border>
      <left style="thin">
        <color rgb="FFB2B2B2"/>
      </left>
      <right style="thin">
        <color rgb="FFB2B2B2"/>
      </right>
      <top style="thin">
        <color rgb="FFB2B2B2"/>
      </top>
      <bottom style="thin">
        <color rgb="FFB2B2B2"/>
      </bottom>
      <diagonal/>
    </border>
    <border>
      <left/>
      <right/>
      <top/>
      <bottom style="thick">
        <color theme="4"/>
      </bottom>
      <diagonal/>
    </border>
    <border>
      <left/>
      <right/>
      <top/>
      <bottom style="thick">
        <color theme="4" tint="0.499984740745262"/>
      </bottom>
      <diagonal/>
    </border>
    <border>
      <left/>
      <right/>
      <top/>
      <bottom style="medium">
        <color theme="4" tint="0.399975585192419"/>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0" fillId="3" borderId="19" applyNumberFormat="0" applyFont="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8" fillId="0" borderId="0" applyNumberFormat="0" applyFill="0" applyBorder="0" applyAlignment="0" applyProtection="0">
      <alignment vertical="center"/>
    </xf>
    <xf numFmtId="0" fontId="29" fillId="0" borderId="20" applyNumberFormat="0" applyFill="0" applyAlignment="0" applyProtection="0">
      <alignment vertical="center"/>
    </xf>
    <xf numFmtId="0" fontId="30" fillId="0" borderId="21" applyNumberFormat="0" applyFill="0" applyAlignment="0" applyProtection="0">
      <alignment vertical="center"/>
    </xf>
    <xf numFmtId="0" fontId="31" fillId="0" borderId="22" applyNumberFormat="0" applyFill="0" applyAlignment="0" applyProtection="0">
      <alignment vertical="center"/>
    </xf>
    <xf numFmtId="0" fontId="31" fillId="0" borderId="0" applyNumberFormat="0" applyFill="0" applyBorder="0" applyAlignment="0" applyProtection="0">
      <alignment vertical="center"/>
    </xf>
    <xf numFmtId="0" fontId="32" fillId="4" borderId="23" applyNumberFormat="0" applyAlignment="0" applyProtection="0">
      <alignment vertical="center"/>
    </xf>
    <xf numFmtId="0" fontId="33" fillId="5" borderId="24" applyNumberFormat="0" applyAlignment="0" applyProtection="0">
      <alignment vertical="center"/>
    </xf>
    <xf numFmtId="0" fontId="34" fillId="5" borderId="23" applyNumberFormat="0" applyAlignment="0" applyProtection="0">
      <alignment vertical="center"/>
    </xf>
    <xf numFmtId="0" fontId="35" fillId="6" borderId="25" applyNumberFormat="0" applyAlignment="0" applyProtection="0">
      <alignment vertical="center"/>
    </xf>
    <xf numFmtId="0" fontId="36" fillId="0" borderId="26" applyNumberFormat="0" applyFill="0" applyAlignment="0" applyProtection="0">
      <alignment vertical="center"/>
    </xf>
    <xf numFmtId="0" fontId="13" fillId="0" borderId="27" applyNumberFormat="0" applyFill="0" applyAlignment="0" applyProtection="0">
      <alignment vertical="center"/>
    </xf>
    <xf numFmtId="0" fontId="37" fillId="7" borderId="0" applyNumberFormat="0" applyBorder="0" applyAlignment="0" applyProtection="0">
      <alignment vertical="center"/>
    </xf>
    <xf numFmtId="0" fontId="38" fillId="8" borderId="0" applyNumberFormat="0" applyBorder="0" applyAlignment="0" applyProtection="0">
      <alignment vertical="center"/>
    </xf>
    <xf numFmtId="0" fontId="39" fillId="9" borderId="0" applyNumberFormat="0" applyBorder="0" applyAlignment="0" applyProtection="0">
      <alignment vertical="center"/>
    </xf>
    <xf numFmtId="0" fontId="40" fillId="10" borderId="0" applyNumberFormat="0" applyBorder="0" applyAlignment="0" applyProtection="0">
      <alignment vertical="center"/>
    </xf>
    <xf numFmtId="0" fontId="5" fillId="11" borderId="0" applyNumberFormat="0" applyBorder="0" applyAlignment="0" applyProtection="0">
      <alignment vertical="center"/>
    </xf>
    <xf numFmtId="0" fontId="5" fillId="12" borderId="0" applyNumberFormat="0" applyBorder="0" applyAlignment="0" applyProtection="0">
      <alignment vertical="center"/>
    </xf>
    <xf numFmtId="0" fontId="5" fillId="13" borderId="0" applyNumberFormat="0" applyBorder="0" applyAlignment="0" applyProtection="0">
      <alignment vertical="center"/>
    </xf>
    <xf numFmtId="0" fontId="40" fillId="14" borderId="0" applyNumberFormat="0" applyBorder="0" applyAlignment="0" applyProtection="0">
      <alignment vertical="center"/>
    </xf>
    <xf numFmtId="0" fontId="5" fillId="15" borderId="0" applyNumberFormat="0" applyBorder="0" applyAlignment="0" applyProtection="0">
      <alignment vertical="center"/>
    </xf>
    <xf numFmtId="0" fontId="5" fillId="16" borderId="0" applyNumberFormat="0" applyBorder="0" applyAlignment="0" applyProtection="0">
      <alignment vertical="center"/>
    </xf>
    <xf numFmtId="0" fontId="5" fillId="17" borderId="0" applyNumberFormat="0" applyBorder="0" applyAlignment="0" applyProtection="0">
      <alignment vertical="center"/>
    </xf>
    <xf numFmtId="0" fontId="40" fillId="18" borderId="0" applyNumberFormat="0" applyBorder="0" applyAlignment="0" applyProtection="0">
      <alignment vertical="center"/>
    </xf>
    <xf numFmtId="0" fontId="5" fillId="19" borderId="0" applyNumberFormat="0" applyBorder="0" applyAlignment="0" applyProtection="0">
      <alignment vertical="center"/>
    </xf>
    <xf numFmtId="0" fontId="5" fillId="20" borderId="0" applyNumberFormat="0" applyBorder="0" applyAlignment="0" applyProtection="0">
      <alignment vertical="center"/>
    </xf>
    <xf numFmtId="0" fontId="5" fillId="21" borderId="0" applyNumberFormat="0" applyBorder="0" applyAlignment="0" applyProtection="0">
      <alignment vertical="center"/>
    </xf>
    <xf numFmtId="0" fontId="40" fillId="22" borderId="0" applyNumberFormat="0" applyBorder="0" applyAlignment="0" applyProtection="0">
      <alignment vertical="center"/>
    </xf>
    <xf numFmtId="0" fontId="5" fillId="23" borderId="0" applyNumberFormat="0" applyBorder="0" applyAlignment="0" applyProtection="0">
      <alignment vertical="center"/>
    </xf>
    <xf numFmtId="0" fontId="5" fillId="24" borderId="0" applyNumberFormat="0" applyBorder="0" applyAlignment="0" applyProtection="0">
      <alignment vertical="center"/>
    </xf>
    <xf numFmtId="0" fontId="5" fillId="25" borderId="0" applyNumberFormat="0" applyBorder="0" applyAlignment="0" applyProtection="0">
      <alignment vertical="center"/>
    </xf>
    <xf numFmtId="0" fontId="40" fillId="26" borderId="0" applyNumberFormat="0" applyBorder="0" applyAlignment="0" applyProtection="0">
      <alignment vertical="center"/>
    </xf>
    <xf numFmtId="0" fontId="5" fillId="27" borderId="0" applyNumberFormat="0" applyBorder="0" applyAlignment="0" applyProtection="0">
      <alignment vertical="center"/>
    </xf>
    <xf numFmtId="0" fontId="5" fillId="28" borderId="0" applyNumberFormat="0" applyBorder="0" applyAlignment="0" applyProtection="0">
      <alignment vertical="center"/>
    </xf>
    <xf numFmtId="0" fontId="5" fillId="29" borderId="0" applyNumberFormat="0" applyBorder="0" applyAlignment="0" applyProtection="0">
      <alignment vertical="center"/>
    </xf>
    <xf numFmtId="0" fontId="40" fillId="30" borderId="0" applyNumberFormat="0" applyBorder="0" applyAlignment="0" applyProtection="0">
      <alignment vertical="center"/>
    </xf>
    <xf numFmtId="0" fontId="5" fillId="31" borderId="0" applyNumberFormat="0" applyBorder="0" applyAlignment="0" applyProtection="0">
      <alignment vertical="center"/>
    </xf>
    <xf numFmtId="0" fontId="5" fillId="32" borderId="0" applyNumberFormat="0" applyBorder="0" applyAlignment="0" applyProtection="0">
      <alignment vertical="center"/>
    </xf>
    <xf numFmtId="0" fontId="5" fillId="33" borderId="0" applyNumberFormat="0" applyBorder="0" applyAlignment="0" applyProtection="0">
      <alignment vertical="center"/>
    </xf>
    <xf numFmtId="0" fontId="5" fillId="0" borderId="0">
      <alignment vertical="center"/>
    </xf>
    <xf numFmtId="0" fontId="41" fillId="0" borderId="0">
      <protection locked="0"/>
    </xf>
    <xf numFmtId="0" fontId="41" fillId="0" borderId="0">
      <protection locked="0"/>
    </xf>
    <xf numFmtId="0" fontId="41" fillId="0" borderId="0">
      <protection locked="0"/>
    </xf>
    <xf numFmtId="0" fontId="41" fillId="0" borderId="0">
      <protection locked="0"/>
    </xf>
    <xf numFmtId="0" fontId="41" fillId="0" borderId="0">
      <protection locked="0"/>
    </xf>
    <xf numFmtId="0" fontId="0" fillId="0" borderId="0">
      <alignment vertical="top"/>
      <protection locked="0"/>
    </xf>
    <xf numFmtId="0" fontId="42" fillId="0" borderId="0">
      <alignment vertical="top"/>
      <protection locked="0"/>
    </xf>
    <xf numFmtId="0" fontId="0" fillId="0" borderId="0" applyBorder="0"/>
    <xf numFmtId="0" fontId="5" fillId="0" borderId="0"/>
    <xf numFmtId="0" fontId="5" fillId="0" borderId="0">
      <alignment vertical="center"/>
    </xf>
    <xf numFmtId="0" fontId="5" fillId="0" borderId="0">
      <alignment vertical="center"/>
    </xf>
    <xf numFmtId="0" fontId="5" fillId="0" borderId="0"/>
    <xf numFmtId="0" fontId="5" fillId="0" borderId="0"/>
    <xf numFmtId="0" fontId="5" fillId="0" borderId="0"/>
    <xf numFmtId="0" fontId="5" fillId="0" borderId="0"/>
    <xf numFmtId="0" fontId="18" fillId="0" borderId="0">
      <alignment vertical="center"/>
    </xf>
    <xf numFmtId="0" fontId="5" fillId="0" borderId="0"/>
    <xf numFmtId="0" fontId="5" fillId="0" borderId="0">
      <alignment vertical="center"/>
    </xf>
  </cellStyleXfs>
  <cellXfs count="205">
    <xf numFmtId="0" fontId="0" fillId="0" borderId="0" xfId="0">
      <alignment vertical="center"/>
    </xf>
    <xf numFmtId="0" fontId="0" fillId="0" borderId="0" xfId="0" applyFill="1">
      <alignment vertical="center"/>
    </xf>
    <xf numFmtId="0" fontId="1" fillId="0" borderId="1" xfId="0" applyFont="1" applyFill="1" applyBorder="1" applyAlignment="1">
      <alignment horizontal="center" vertical="center"/>
    </xf>
    <xf numFmtId="0" fontId="0" fillId="0" borderId="2" xfId="0" applyFont="1" applyFill="1" applyBorder="1" applyAlignment="1">
      <alignment horizontal="center" vertical="center"/>
    </xf>
    <xf numFmtId="0" fontId="1" fillId="0" borderId="2" xfId="0" applyFont="1" applyFill="1" applyBorder="1" applyAlignment="1">
      <alignment horizontal="center" vertical="center"/>
    </xf>
    <xf numFmtId="0" fontId="1" fillId="0" borderId="2" xfId="0" applyFont="1" applyFill="1" applyBorder="1" applyAlignment="1">
      <alignment horizontal="center" vertical="center" wrapText="1"/>
    </xf>
    <xf numFmtId="0" fontId="1" fillId="0" borderId="3" xfId="0" applyFont="1" applyFill="1" applyBorder="1" applyAlignment="1">
      <alignment horizontal="center" vertical="center"/>
    </xf>
    <xf numFmtId="0" fontId="0" fillId="0" borderId="1" xfId="0" applyFont="1" applyFill="1" applyBorder="1" applyAlignment="1">
      <alignment horizontal="center" vertical="center"/>
    </xf>
    <xf numFmtId="0" fontId="0" fillId="0" borderId="4" xfId="0" applyFont="1" applyFill="1" applyBorder="1" applyAlignment="1">
      <alignment horizontal="center" vertical="center"/>
    </xf>
    <xf numFmtId="0" fontId="2" fillId="0" borderId="1" xfId="0" applyFont="1" applyFill="1" applyBorder="1" applyAlignment="1">
      <alignment horizontal="center" vertical="center" wrapText="1"/>
    </xf>
    <xf numFmtId="0" fontId="2" fillId="0" borderId="1" xfId="0" applyFont="1" applyFill="1" applyBorder="1" applyAlignment="1">
      <alignment horizontal="left" vertical="center" wrapText="1"/>
    </xf>
    <xf numFmtId="0" fontId="0" fillId="0" borderId="1" xfId="0" applyFont="1" applyFill="1" applyBorder="1" applyAlignment="1">
      <alignment horizontal="center" vertical="center" wrapText="1"/>
    </xf>
    <xf numFmtId="0" fontId="3" fillId="0" borderId="1" xfId="0" applyFont="1" applyFill="1" applyBorder="1" applyAlignment="1">
      <alignment horizontal="center" vertical="center"/>
    </xf>
    <xf numFmtId="0" fontId="0" fillId="0" borderId="5" xfId="0" applyFont="1" applyFill="1" applyBorder="1" applyAlignment="1">
      <alignment horizontal="center" vertical="center"/>
    </xf>
    <xf numFmtId="0" fontId="2" fillId="0" borderId="6" xfId="0" applyFont="1" applyFill="1" applyBorder="1" applyAlignment="1">
      <alignment horizontal="left" vertical="center" wrapText="1"/>
    </xf>
    <xf numFmtId="0" fontId="0" fillId="0" borderId="1" xfId="58" applyFont="1" applyFill="1" applyBorder="1" applyAlignment="1">
      <alignment horizontal="center" vertical="center" wrapText="1"/>
    </xf>
    <xf numFmtId="0" fontId="0" fillId="0" borderId="1" xfId="58" applyFont="1" applyFill="1" applyBorder="1" applyAlignment="1">
      <alignment horizontal="left" vertical="center" wrapText="1"/>
    </xf>
    <xf numFmtId="0" fontId="0" fillId="0" borderId="1" xfId="58" applyFont="1" applyFill="1" applyBorder="1" applyAlignment="1">
      <alignment horizontal="center" vertical="center" wrapText="1"/>
    </xf>
    <xf numFmtId="0" fontId="0" fillId="0" borderId="1" xfId="0" applyFont="1" applyFill="1" applyBorder="1" applyAlignment="1">
      <alignment horizontal="left" vertical="center" wrapText="1"/>
    </xf>
    <xf numFmtId="0" fontId="0" fillId="0" borderId="4" xfId="58"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1" xfId="0" applyFont="1" applyFill="1" applyBorder="1" applyAlignment="1">
      <alignment horizontal="left" vertical="center" wrapText="1"/>
    </xf>
    <xf numFmtId="0" fontId="0" fillId="0" borderId="2" xfId="0" applyFont="1" applyFill="1" applyBorder="1" applyAlignment="1">
      <alignment horizontal="center" vertical="center"/>
    </xf>
    <xf numFmtId="0" fontId="2" fillId="0" borderId="7" xfId="0" applyFont="1" applyFill="1" applyBorder="1" applyAlignment="1">
      <alignment horizontal="left" vertical="center" wrapText="1"/>
    </xf>
    <xf numFmtId="0" fontId="4" fillId="0" borderId="1" xfId="0" applyFont="1" applyFill="1" applyBorder="1" applyAlignment="1">
      <alignment horizontal="left" vertical="center" wrapText="1"/>
    </xf>
    <xf numFmtId="0" fontId="0" fillId="0" borderId="6" xfId="0" applyFont="1" applyFill="1" applyBorder="1" applyAlignment="1">
      <alignment horizontal="left" vertical="center" wrapText="1"/>
    </xf>
    <xf numFmtId="0" fontId="5" fillId="0" borderId="1" xfId="0" applyFont="1" applyFill="1" applyBorder="1" applyAlignment="1">
      <alignment vertical="center"/>
    </xf>
    <xf numFmtId="0" fontId="6" fillId="0" borderId="2"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6" fillId="0" borderId="2" xfId="0" applyFont="1" applyFill="1" applyBorder="1" applyAlignment="1">
      <alignment horizontal="center" vertical="center"/>
    </xf>
    <xf numFmtId="0" fontId="6" fillId="0" borderId="1" xfId="0" applyFont="1" applyFill="1" applyBorder="1" applyAlignment="1">
      <alignment horizontal="center" vertical="center"/>
    </xf>
    <xf numFmtId="0" fontId="2" fillId="0" borderId="1" xfId="0" applyFont="1" applyFill="1" applyBorder="1" applyAlignment="1">
      <alignment horizontal="center" vertical="center"/>
    </xf>
    <xf numFmtId="0" fontId="7" fillId="0" borderId="1" xfId="0" applyFont="1" applyFill="1" applyBorder="1" applyAlignment="1">
      <alignment horizontal="center" vertical="center"/>
    </xf>
    <xf numFmtId="0" fontId="3" fillId="0" borderId="1" xfId="0" applyFont="1" applyFill="1" applyBorder="1" applyAlignment="1">
      <alignment vertical="center"/>
    </xf>
    <xf numFmtId="0" fontId="0" fillId="0" borderId="0" xfId="0" applyAlignment="1">
      <alignment horizontal="center" vertical="center"/>
    </xf>
    <xf numFmtId="0" fontId="0" fillId="0" borderId="1" xfId="0" applyBorder="1" applyAlignment="1">
      <alignment horizontal="center" vertical="center"/>
    </xf>
    <xf numFmtId="0" fontId="8" fillId="0" borderId="1" xfId="0" applyNumberFormat="1" applyFont="1" applyFill="1" applyBorder="1" applyAlignment="1" applyProtection="1">
      <alignment horizontal="center" vertical="center" wrapText="1"/>
    </xf>
    <xf numFmtId="0" fontId="6" fillId="0" borderId="1" xfId="0" applyNumberFormat="1" applyFont="1" applyFill="1" applyBorder="1" applyAlignment="1" applyProtection="1">
      <alignment horizontal="center" vertical="center" wrapText="1"/>
    </xf>
    <xf numFmtId="0" fontId="9" fillId="0" borderId="1" xfId="0" applyNumberFormat="1" applyFont="1" applyFill="1" applyBorder="1" applyAlignment="1" applyProtection="1">
      <alignment horizontal="center" vertical="center" wrapText="1"/>
    </xf>
    <xf numFmtId="0" fontId="8" fillId="0" borderId="8" xfId="0" applyFont="1" applyFill="1" applyBorder="1" applyAlignment="1">
      <alignment horizontal="center" vertical="center" wrapText="1"/>
    </xf>
    <xf numFmtId="0" fontId="0" fillId="0" borderId="1" xfId="0" applyNumberFormat="1" applyFont="1" applyFill="1" applyBorder="1" applyAlignment="1" applyProtection="1">
      <alignment horizontal="center" vertical="center" wrapText="1"/>
    </xf>
    <xf numFmtId="0" fontId="9" fillId="0" borderId="1" xfId="0" applyNumberFormat="1" applyFont="1" applyFill="1" applyBorder="1" applyAlignment="1" applyProtection="1">
      <alignment horizontal="left" vertical="center" wrapText="1"/>
    </xf>
    <xf numFmtId="0" fontId="10" fillId="0" borderId="1" xfId="0" applyNumberFormat="1" applyFont="1" applyFill="1" applyBorder="1" applyAlignment="1" applyProtection="1">
      <alignment vertical="center" wrapText="1"/>
    </xf>
    <xf numFmtId="0" fontId="6" fillId="0" borderId="9" xfId="0" applyNumberFormat="1" applyFont="1" applyFill="1" applyBorder="1" applyAlignment="1" applyProtection="1">
      <alignment horizontal="center" vertical="center" wrapText="1"/>
    </xf>
    <xf numFmtId="176" fontId="9" fillId="0" borderId="9" xfId="0" applyNumberFormat="1" applyFont="1" applyFill="1" applyBorder="1" applyAlignment="1">
      <alignment horizontal="left" vertical="center" wrapText="1"/>
    </xf>
    <xf numFmtId="0" fontId="10" fillId="0" borderId="1" xfId="0" applyNumberFormat="1" applyFont="1" applyFill="1" applyBorder="1" applyAlignment="1" applyProtection="1">
      <alignment wrapText="1"/>
    </xf>
    <xf numFmtId="176" fontId="9" fillId="0" borderId="1" xfId="0" applyNumberFormat="1" applyFont="1" applyFill="1" applyBorder="1" applyAlignment="1">
      <alignment horizontal="left" vertical="center" wrapText="1"/>
    </xf>
    <xf numFmtId="0" fontId="11" fillId="0" borderId="1" xfId="0" applyNumberFormat="1" applyFont="1" applyFill="1" applyBorder="1" applyAlignment="1" applyProtection="1">
      <alignment horizontal="center" vertical="center" wrapText="1"/>
    </xf>
    <xf numFmtId="0" fontId="12" fillId="0" borderId="1" xfId="0" applyNumberFormat="1" applyFont="1" applyFill="1" applyBorder="1" applyAlignment="1" applyProtection="1">
      <alignment vertical="center" wrapText="1"/>
    </xf>
    <xf numFmtId="0" fontId="12" fillId="0" borderId="1" xfId="0" applyFont="1" applyFill="1" applyBorder="1" applyAlignment="1">
      <alignment horizontal="left" vertical="top" wrapText="1"/>
    </xf>
    <xf numFmtId="0" fontId="11" fillId="0" borderId="1" xfId="0" applyFont="1" applyFill="1" applyBorder="1" applyAlignment="1">
      <alignment horizontal="center" vertical="center" wrapText="1"/>
    </xf>
    <xf numFmtId="0" fontId="0" fillId="0" borderId="0" xfId="0" applyFont="1" applyFill="1" applyBorder="1" applyAlignment="1"/>
    <xf numFmtId="0" fontId="0" fillId="0" borderId="0" xfId="0" applyFont="1" applyFill="1" applyAlignment="1">
      <alignment horizontal="center" wrapText="1"/>
    </xf>
    <xf numFmtId="0" fontId="0" fillId="0" borderId="0" xfId="0" applyFont="1" applyFill="1" applyBorder="1" applyAlignment="1"/>
    <xf numFmtId="0" fontId="13" fillId="0" borderId="1" xfId="0" applyFont="1" applyFill="1" applyBorder="1" applyAlignment="1">
      <alignment horizontal="center" vertical="center"/>
    </xf>
    <xf numFmtId="0" fontId="14" fillId="0" borderId="2" xfId="0" applyFont="1" applyFill="1" applyBorder="1" applyAlignment="1">
      <alignment horizontal="center" vertical="center" wrapText="1"/>
    </xf>
    <xf numFmtId="0" fontId="14" fillId="0" borderId="2" xfId="0" applyFont="1" applyFill="1" applyBorder="1" applyAlignment="1">
      <alignment horizontal="center" vertical="center"/>
    </xf>
    <xf numFmtId="0" fontId="13" fillId="0" borderId="3" xfId="0" applyFont="1" applyFill="1" applyBorder="1" applyAlignment="1">
      <alignment horizontal="center" vertical="center"/>
    </xf>
    <xf numFmtId="0" fontId="5" fillId="0" borderId="1" xfId="0" applyFont="1" applyFill="1" applyBorder="1" applyAlignment="1">
      <alignment horizontal="center" vertical="center"/>
    </xf>
    <xf numFmtId="0" fontId="11" fillId="0" borderId="1" xfId="0" applyFont="1" applyFill="1" applyBorder="1" applyAlignment="1">
      <alignment horizontal="center" vertical="center" wrapText="1"/>
    </xf>
    <xf numFmtId="0" fontId="9" fillId="0" borderId="1" xfId="58" applyFont="1" applyFill="1" applyBorder="1" applyAlignment="1">
      <alignment horizontal="center" vertical="center" wrapText="1"/>
    </xf>
    <xf numFmtId="0" fontId="11" fillId="0" borderId="1" xfId="0" applyFont="1" applyFill="1" applyBorder="1" applyAlignment="1">
      <alignment horizontal="center" vertical="center"/>
    </xf>
    <xf numFmtId="0" fontId="0" fillId="0" borderId="8" xfId="0" applyNumberFormat="1" applyFont="1" applyFill="1" applyBorder="1" applyAlignment="1">
      <alignment horizontal="center" vertical="center"/>
    </xf>
    <xf numFmtId="0" fontId="11" fillId="0" borderId="6" xfId="0" applyFont="1" applyFill="1" applyBorder="1" applyAlignment="1">
      <alignment horizontal="left" vertical="center" wrapText="1"/>
    </xf>
    <xf numFmtId="0" fontId="11" fillId="0" borderId="1" xfId="58" applyFont="1" applyFill="1" applyBorder="1" applyAlignment="1">
      <alignment horizontal="center" vertical="center" wrapText="1"/>
    </xf>
    <xf numFmtId="0" fontId="11" fillId="0" borderId="1" xfId="58" applyFont="1" applyFill="1" applyBorder="1" applyAlignment="1">
      <alignment horizontal="left" vertical="center" wrapText="1"/>
    </xf>
    <xf numFmtId="0" fontId="11" fillId="0" borderId="1" xfId="58" applyFont="1" applyFill="1" applyBorder="1" applyAlignment="1">
      <alignment horizontal="center" vertical="center" wrapText="1"/>
    </xf>
    <xf numFmtId="0" fontId="11" fillId="0" borderId="1" xfId="0" applyFont="1" applyFill="1" applyBorder="1" applyAlignment="1">
      <alignment horizontal="left" vertical="center" wrapText="1"/>
    </xf>
    <xf numFmtId="0" fontId="11" fillId="0" borderId="5"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3" fillId="0" borderId="2" xfId="0" applyFont="1" applyFill="1" applyBorder="1" applyAlignment="1">
      <alignment horizontal="center" vertical="center"/>
    </xf>
    <xf numFmtId="0" fontId="13" fillId="0" borderId="1" xfId="0" applyFont="1" applyFill="1" applyBorder="1" applyAlignment="1">
      <alignment horizontal="center" vertical="center"/>
    </xf>
    <xf numFmtId="0" fontId="12" fillId="0" borderId="1" xfId="49" applyFont="1" applyFill="1" applyBorder="1" applyAlignment="1">
      <alignment horizontal="center" vertical="center" wrapText="1"/>
    </xf>
    <xf numFmtId="0" fontId="15" fillId="0" borderId="1" xfId="0" applyFont="1" applyFill="1" applyBorder="1" applyAlignment="1">
      <alignment horizontal="center" vertical="center"/>
    </xf>
    <xf numFmtId="0" fontId="1" fillId="0" borderId="0" xfId="0" applyFont="1" applyFill="1">
      <alignment vertical="center"/>
    </xf>
    <xf numFmtId="0" fontId="0" fillId="0" borderId="0" xfId="0" applyFill="1" applyAlignment="1">
      <alignment horizontal="center" vertical="center"/>
    </xf>
    <xf numFmtId="0" fontId="0" fillId="0" borderId="1" xfId="0" applyFill="1" applyBorder="1" applyAlignment="1">
      <alignment horizontal="center" vertical="center"/>
    </xf>
    <xf numFmtId="0" fontId="0" fillId="0" borderId="1" xfId="0" applyFont="1" applyFill="1" applyBorder="1" applyAlignment="1">
      <alignment horizontal="center" vertical="center"/>
    </xf>
    <xf numFmtId="0" fontId="0" fillId="0" borderId="1" xfId="0" applyFont="1" applyFill="1" applyBorder="1" applyAlignment="1">
      <alignment horizontal="center" vertical="center" wrapText="1"/>
    </xf>
    <xf numFmtId="0" fontId="11" fillId="0" borderId="1" xfId="0" applyFont="1" applyFill="1" applyBorder="1" applyAlignment="1">
      <alignment horizontal="left" vertical="center" wrapText="1"/>
    </xf>
    <xf numFmtId="0" fontId="16" fillId="0" borderId="1" xfId="0" applyFont="1" applyFill="1" applyBorder="1" applyAlignment="1">
      <alignment horizontal="center" vertical="center" wrapText="1"/>
    </xf>
    <xf numFmtId="0" fontId="0" fillId="0" borderId="1" xfId="0" applyFont="1" applyFill="1" applyBorder="1" applyAlignment="1">
      <alignment horizontal="left" vertical="center" wrapText="1"/>
    </xf>
    <xf numFmtId="0" fontId="11" fillId="0" borderId="1" xfId="0" applyFont="1" applyFill="1" applyBorder="1" applyAlignment="1">
      <alignment horizontal="center" vertical="center" wrapText="1"/>
    </xf>
    <xf numFmtId="0" fontId="11" fillId="0" borderId="1" xfId="0" applyFont="1" applyFill="1" applyBorder="1" applyAlignment="1">
      <alignment horizontal="center" vertical="center"/>
    </xf>
    <xf numFmtId="0" fontId="0" fillId="0" borderId="1" xfId="0" applyFont="1" applyFill="1" applyBorder="1" applyAlignment="1">
      <alignment vertical="center"/>
    </xf>
    <xf numFmtId="0" fontId="11" fillId="0" borderId="1" xfId="60" applyFont="1" applyFill="1" applyBorder="1" applyAlignment="1">
      <alignment horizontal="center" vertical="center" wrapText="1"/>
    </xf>
    <xf numFmtId="0" fontId="11" fillId="0" borderId="1" xfId="60" applyNumberFormat="1" applyFont="1" applyFill="1" applyBorder="1" applyAlignment="1" applyProtection="1">
      <alignment horizontal="left" vertical="center" wrapText="1"/>
      <protection hidden="1"/>
    </xf>
    <xf numFmtId="0" fontId="0" fillId="0" borderId="1" xfId="0" applyFont="1" applyFill="1" applyBorder="1">
      <alignment vertical="center"/>
    </xf>
    <xf numFmtId="0" fontId="11" fillId="0" borderId="4" xfId="60" applyFont="1" applyFill="1" applyBorder="1" applyAlignment="1">
      <alignment horizontal="center" vertical="center" wrapText="1"/>
    </xf>
    <xf numFmtId="0" fontId="9" fillId="0" borderId="1" xfId="0" applyFont="1" applyFill="1" applyBorder="1" applyAlignment="1">
      <alignment horizontal="left" vertical="center" wrapText="1"/>
    </xf>
    <xf numFmtId="0" fontId="11" fillId="0" borderId="5" xfId="60" applyFont="1" applyFill="1" applyBorder="1" applyAlignment="1">
      <alignment horizontal="center" vertical="center" wrapText="1"/>
    </xf>
    <xf numFmtId="0" fontId="11" fillId="0" borderId="2" xfId="60" applyFont="1" applyFill="1" applyBorder="1" applyAlignment="1">
      <alignment horizontal="center" vertical="center" wrapText="1"/>
    </xf>
    <xf numFmtId="0" fontId="17" fillId="0" borderId="1" xfId="0" applyFont="1" applyFill="1" applyBorder="1" applyAlignment="1">
      <alignment horizontal="left" vertical="center" wrapText="1"/>
    </xf>
    <xf numFmtId="0" fontId="18" fillId="0" borderId="1" xfId="66" applyFont="1" applyFill="1" applyBorder="1" applyAlignment="1">
      <alignment horizontal="center" vertical="center" wrapText="1"/>
    </xf>
    <xf numFmtId="0" fontId="18"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7" fillId="0" borderId="1" xfId="0" applyFont="1" applyFill="1" applyBorder="1" applyAlignment="1">
      <alignment vertical="center" wrapText="1"/>
    </xf>
    <xf numFmtId="0" fontId="0" fillId="0" borderId="1" xfId="0" applyFill="1" applyBorder="1" applyAlignment="1">
      <alignment horizontal="center" vertical="center"/>
    </xf>
    <xf numFmtId="0" fontId="0" fillId="0" borderId="1" xfId="0" applyFill="1" applyBorder="1" applyAlignment="1">
      <alignment horizontal="center" vertical="center" wrapText="1"/>
    </xf>
    <xf numFmtId="0" fontId="11" fillId="0" borderId="1" xfId="67" applyFont="1" applyFill="1" applyBorder="1" applyAlignment="1">
      <alignment horizontal="center" vertical="center" wrapText="1"/>
    </xf>
    <xf numFmtId="0" fontId="0" fillId="0" borderId="0" xfId="0" applyFont="1" applyFill="1" applyBorder="1" applyAlignment="1">
      <alignment horizontal="center" vertical="center"/>
    </xf>
    <xf numFmtId="0" fontId="6" fillId="0" borderId="0" xfId="0" applyFont="1" applyFill="1" applyAlignment="1">
      <alignment horizontal="center" vertical="center" wrapText="1"/>
    </xf>
    <xf numFmtId="0" fontId="7" fillId="0" borderId="1" xfId="0" applyFont="1" applyFill="1" applyBorder="1" applyAlignment="1">
      <alignment horizontal="center" vertical="center" wrapText="1"/>
    </xf>
    <xf numFmtId="0" fontId="7" fillId="0" borderId="8" xfId="0" applyFont="1" applyFill="1" applyBorder="1" applyAlignment="1">
      <alignment horizontal="center" vertical="center" wrapText="1"/>
    </xf>
    <xf numFmtId="0" fontId="7" fillId="0" borderId="1" xfId="0" applyFont="1" applyFill="1" applyBorder="1" applyAlignment="1">
      <alignment horizontal="center" vertical="center"/>
    </xf>
    <xf numFmtId="0" fontId="19" fillId="0" borderId="8" xfId="62" applyFont="1" applyFill="1" applyBorder="1" applyAlignment="1">
      <alignment horizontal="center" vertical="center" wrapText="1"/>
    </xf>
    <xf numFmtId="0" fontId="19" fillId="0" borderId="1" xfId="62" applyFont="1" applyFill="1" applyBorder="1" applyAlignment="1">
      <alignment horizontal="left" vertical="center" wrapText="1"/>
    </xf>
    <xf numFmtId="0" fontId="3" fillId="0" borderId="1" xfId="50" applyFont="1" applyFill="1" applyBorder="1" applyAlignment="1" applyProtection="1">
      <alignment horizontal="center" vertical="center" wrapText="1"/>
    </xf>
    <xf numFmtId="0" fontId="19" fillId="0" borderId="6" xfId="62" applyFont="1" applyFill="1" applyBorder="1" applyAlignment="1">
      <alignment horizontal="center" vertical="center" wrapText="1"/>
    </xf>
    <xf numFmtId="0" fontId="19" fillId="0" borderId="8" xfId="64" applyNumberFormat="1" applyFont="1" applyFill="1" applyBorder="1" applyAlignment="1">
      <alignment horizontal="center" vertical="center"/>
    </xf>
    <xf numFmtId="0" fontId="19" fillId="0" borderId="8" xfId="64" applyFont="1" applyFill="1" applyBorder="1" applyAlignment="1">
      <alignment horizontal="center" vertical="center" wrapText="1"/>
    </xf>
    <xf numFmtId="0" fontId="3" fillId="0" borderId="8" xfId="55" applyFont="1" applyFill="1" applyBorder="1" applyAlignment="1" applyProtection="1">
      <alignment horizontal="center" vertical="center" wrapText="1"/>
    </xf>
    <xf numFmtId="0" fontId="3" fillId="0" borderId="6" xfId="55" applyFont="1" applyFill="1" applyBorder="1" applyAlignment="1" applyProtection="1">
      <alignment horizontal="center" vertical="center" wrapText="1"/>
    </xf>
    <xf numFmtId="0" fontId="20" fillId="0" borderId="8" xfId="0" applyFont="1" applyFill="1" applyBorder="1" applyAlignment="1">
      <alignment horizontal="center" vertical="center" wrapText="1"/>
    </xf>
    <xf numFmtId="0" fontId="20" fillId="0" borderId="1" xfId="0" applyFont="1" applyFill="1" applyBorder="1" applyAlignment="1">
      <alignment horizontal="left" vertical="center" wrapText="1"/>
    </xf>
    <xf numFmtId="0" fontId="19" fillId="0" borderId="8" xfId="49" applyFont="1" applyFill="1" applyBorder="1" applyAlignment="1">
      <alignment horizontal="center" vertical="center"/>
    </xf>
    <xf numFmtId="0" fontId="19" fillId="0" borderId="1" xfId="64" applyFont="1" applyFill="1" applyBorder="1" applyAlignment="1">
      <alignment horizontal="left" vertical="center" wrapText="1"/>
    </xf>
    <xf numFmtId="0" fontId="19" fillId="0" borderId="6" xfId="64" applyFont="1" applyFill="1" applyBorder="1" applyAlignment="1">
      <alignment horizontal="center" vertical="center" wrapText="1"/>
    </xf>
    <xf numFmtId="0" fontId="19" fillId="0" borderId="6" xfId="64" applyFont="1" applyFill="1" applyBorder="1" applyAlignment="1">
      <alignment horizontal="center" vertical="center"/>
    </xf>
    <xf numFmtId="0" fontId="3" fillId="0" borderId="1" xfId="65" applyFont="1" applyFill="1" applyBorder="1" applyAlignment="1">
      <alignment horizontal="left" vertical="center" wrapText="1"/>
    </xf>
    <xf numFmtId="0" fontId="3" fillId="0" borderId="6" xfId="65" applyFont="1" applyFill="1" applyBorder="1" applyAlignment="1">
      <alignment horizontal="center" vertical="center" wrapText="1"/>
    </xf>
    <xf numFmtId="0" fontId="3" fillId="0" borderId="10" xfId="50" applyFont="1" applyFill="1" applyBorder="1" applyAlignment="1" applyProtection="1">
      <alignment horizontal="center" vertical="center" wrapText="1"/>
    </xf>
    <xf numFmtId="0" fontId="21" fillId="0" borderId="1" xfId="64" applyFont="1" applyFill="1" applyBorder="1" applyAlignment="1">
      <alignment horizontal="center" vertical="center" wrapText="1"/>
    </xf>
    <xf numFmtId="0" fontId="21" fillId="0" borderId="1" xfId="64" applyFont="1" applyFill="1" applyBorder="1" applyAlignment="1">
      <alignment horizontal="left" vertical="center" wrapText="1"/>
    </xf>
    <xf numFmtId="0" fontId="19" fillId="0" borderId="11" xfId="62" applyFont="1" applyFill="1" applyBorder="1" applyAlignment="1">
      <alignment horizontal="center" vertical="center" wrapText="1"/>
    </xf>
    <xf numFmtId="0" fontId="19" fillId="0" borderId="1" xfId="64" applyFont="1" applyFill="1" applyBorder="1" applyAlignment="1">
      <alignment horizontal="center" vertical="center" wrapText="1"/>
    </xf>
    <xf numFmtId="0" fontId="19" fillId="0" borderId="12" xfId="62" applyFont="1" applyFill="1" applyBorder="1" applyAlignment="1">
      <alignment horizontal="center" vertical="center" wrapText="1"/>
    </xf>
    <xf numFmtId="0" fontId="19" fillId="0" borderId="1" xfId="0" applyFont="1" applyFill="1" applyBorder="1" applyAlignment="1">
      <alignment horizontal="left" vertical="center" wrapText="1"/>
    </xf>
    <xf numFmtId="0" fontId="19" fillId="0" borderId="1" xfId="0" applyFont="1" applyFill="1" applyBorder="1" applyAlignment="1">
      <alignment horizontal="center" vertical="center"/>
    </xf>
    <xf numFmtId="0" fontId="19" fillId="0" borderId="12" xfId="49" applyFont="1" applyFill="1" applyBorder="1" applyAlignment="1">
      <alignment horizontal="center" vertical="center"/>
    </xf>
    <xf numFmtId="0" fontId="3" fillId="0" borderId="13" xfId="0" applyFont="1" applyFill="1" applyBorder="1" applyAlignment="1">
      <alignment horizontal="center" vertical="center" wrapText="1"/>
    </xf>
    <xf numFmtId="0" fontId="19" fillId="0" borderId="14" xfId="0" applyFont="1" applyFill="1" applyBorder="1" applyAlignment="1">
      <alignment horizontal="left" vertical="center"/>
    </xf>
    <xf numFmtId="0" fontId="19" fillId="0" borderId="12" xfId="0" applyFont="1" applyFill="1" applyBorder="1" applyAlignment="1">
      <alignment horizontal="center" vertical="center"/>
    </xf>
    <xf numFmtId="0" fontId="0" fillId="0" borderId="0" xfId="0" applyFont="1" applyFill="1" applyAlignment="1">
      <alignment horizontal="center" vertical="center"/>
    </xf>
    <xf numFmtId="0" fontId="0" fillId="0" borderId="3" xfId="58" applyFont="1" applyFill="1" applyBorder="1" applyAlignment="1">
      <alignment horizontal="center" vertical="center" wrapText="1"/>
    </xf>
    <xf numFmtId="0" fontId="0" fillId="0" borderId="2" xfId="58" applyFont="1" applyFill="1" applyBorder="1" applyAlignment="1">
      <alignment horizontal="center" vertical="center" wrapText="1"/>
    </xf>
    <xf numFmtId="0" fontId="11" fillId="0" borderId="8" xfId="61" applyFont="1" applyFill="1" applyBorder="1" applyAlignment="1">
      <alignment horizontal="center" vertical="center" wrapText="1"/>
    </xf>
    <xf numFmtId="0" fontId="11" fillId="0" borderId="1" xfId="0" applyFont="1" applyFill="1" applyBorder="1" applyAlignment="1">
      <alignment vertical="center" wrapText="1"/>
    </xf>
    <xf numFmtId="0" fontId="11" fillId="0" borderId="1" xfId="53" applyFont="1" applyFill="1" applyBorder="1" applyAlignment="1" applyProtection="1">
      <alignment horizontal="center" vertical="center" wrapText="1"/>
    </xf>
    <xf numFmtId="0" fontId="11" fillId="0" borderId="1" xfId="61" applyFont="1" applyFill="1" applyBorder="1" applyAlignment="1">
      <alignment horizontal="left" vertical="center" wrapText="1"/>
    </xf>
    <xf numFmtId="0" fontId="22" fillId="0" borderId="8" xfId="0" applyNumberFormat="1" applyFont="1" applyFill="1" applyBorder="1" applyAlignment="1">
      <alignment horizontal="center" vertical="center" wrapText="1"/>
    </xf>
    <xf numFmtId="0" fontId="17" fillId="0" borderId="1" xfId="0" applyNumberFormat="1" applyFont="1" applyFill="1" applyBorder="1" applyAlignment="1">
      <alignment vertical="center"/>
    </xf>
    <xf numFmtId="0" fontId="0" fillId="0" borderId="8" xfId="62" applyFont="1" applyFill="1" applyBorder="1" applyAlignment="1">
      <alignment horizontal="center" vertical="center" wrapText="1"/>
    </xf>
    <xf numFmtId="0" fontId="0" fillId="0" borderId="1" xfId="62" applyNumberFormat="1" applyFont="1" applyFill="1" applyBorder="1" applyAlignment="1">
      <alignment horizontal="left" vertical="center" wrapText="1"/>
    </xf>
    <xf numFmtId="0" fontId="0" fillId="0" borderId="1" xfId="52" applyFont="1" applyFill="1" applyBorder="1" applyAlignment="1" applyProtection="1">
      <alignment horizontal="center" vertical="center"/>
    </xf>
    <xf numFmtId="0" fontId="0" fillId="0" borderId="1" xfId="62" applyFont="1" applyFill="1" applyBorder="1" applyAlignment="1">
      <alignment horizontal="center" vertical="center" wrapText="1"/>
    </xf>
    <xf numFmtId="0" fontId="0" fillId="0" borderId="1" xfId="62" applyNumberFormat="1" applyFont="1" applyFill="1" applyBorder="1" applyAlignment="1">
      <alignment horizontal="left" vertical="center" wrapText="1"/>
    </xf>
    <xf numFmtId="0" fontId="0" fillId="0" borderId="1" xfId="62" applyFont="1" applyFill="1" applyBorder="1" applyAlignment="1">
      <alignment horizontal="center" vertical="center" wrapText="1"/>
    </xf>
    <xf numFmtId="0" fontId="11" fillId="0" borderId="1" xfId="62" applyNumberFormat="1" applyFont="1" applyFill="1" applyBorder="1" applyAlignment="1">
      <alignment horizontal="left" vertical="center" wrapText="1"/>
    </xf>
    <xf numFmtId="0" fontId="0" fillId="0" borderId="8" xfId="62" applyFont="1" applyFill="1" applyBorder="1" applyAlignment="1">
      <alignment horizontal="center" vertical="center" wrapText="1"/>
    </xf>
    <xf numFmtId="0" fontId="0" fillId="0" borderId="4" xfId="0" applyFont="1" applyFill="1" applyBorder="1" applyAlignment="1">
      <alignment horizontal="center" vertical="center" wrapText="1"/>
    </xf>
    <xf numFmtId="0" fontId="11" fillId="0" borderId="15"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1" xfId="0" applyFont="1" applyFill="1" applyBorder="1" applyAlignment="1">
      <alignment horizontal="left" vertical="center" wrapText="1"/>
    </xf>
    <xf numFmtId="0" fontId="0" fillId="0" borderId="1" xfId="54" applyFont="1" applyFill="1" applyBorder="1" applyAlignment="1" applyProtection="1">
      <alignment horizontal="center" vertical="center" wrapText="1"/>
    </xf>
    <xf numFmtId="0" fontId="19" fillId="0" borderId="1" xfId="49" applyFont="1" applyFill="1" applyBorder="1" applyAlignment="1">
      <alignment horizontal="left" vertical="center" wrapText="1"/>
    </xf>
    <xf numFmtId="0" fontId="19" fillId="0" borderId="1" xfId="49" applyFont="1" applyFill="1" applyBorder="1" applyAlignment="1">
      <alignment horizontal="center" vertical="center" wrapText="1"/>
    </xf>
    <xf numFmtId="0" fontId="0" fillId="0" borderId="8" xfId="0" applyFont="1" applyFill="1" applyBorder="1" applyAlignment="1">
      <alignment horizontal="center" vertical="center" wrapText="1"/>
    </xf>
    <xf numFmtId="0" fontId="0" fillId="0" borderId="1" xfId="0" applyNumberFormat="1" applyFont="1" applyFill="1" applyBorder="1" applyAlignment="1">
      <alignment horizontal="left" vertical="center" wrapText="1"/>
    </xf>
    <xf numFmtId="0" fontId="0" fillId="0" borderId="8" xfId="0" applyFont="1" applyFill="1" applyBorder="1" applyAlignment="1">
      <alignment horizontal="center" vertical="center"/>
    </xf>
    <xf numFmtId="0" fontId="0" fillId="0" borderId="8" xfId="58" applyFont="1" applyFill="1" applyBorder="1" applyAlignment="1">
      <alignment horizontal="center" vertical="center" wrapText="1"/>
    </xf>
    <xf numFmtId="0" fontId="0" fillId="0" borderId="1" xfId="63" applyFont="1" applyFill="1" applyBorder="1" applyAlignment="1">
      <alignment horizontal="left" vertical="center" wrapText="1"/>
    </xf>
    <xf numFmtId="0" fontId="19" fillId="0" borderId="1" xfId="0" applyFont="1" applyFill="1" applyBorder="1" applyAlignment="1">
      <alignment vertical="center" wrapText="1"/>
    </xf>
    <xf numFmtId="0" fontId="3" fillId="0" borderId="1" xfId="0" applyNumberFormat="1" applyFont="1" applyFill="1" applyBorder="1" applyAlignment="1">
      <alignment horizontal="left" vertical="center" wrapText="1"/>
    </xf>
    <xf numFmtId="0" fontId="0" fillId="0" borderId="8" xfId="49" applyFont="1" applyFill="1" applyBorder="1" applyAlignment="1">
      <alignment horizontal="center" vertical="center" wrapText="1"/>
    </xf>
    <xf numFmtId="0" fontId="0" fillId="0" borderId="1" xfId="49" applyFont="1" applyFill="1" applyBorder="1" applyAlignment="1">
      <alignment horizontal="left" vertical="center" wrapText="1"/>
    </xf>
    <xf numFmtId="0" fontId="0" fillId="0" borderId="1" xfId="49" applyFont="1" applyFill="1" applyBorder="1" applyAlignment="1">
      <alignment horizontal="center" vertical="center" wrapText="1"/>
    </xf>
    <xf numFmtId="0" fontId="0" fillId="2" borderId="0" xfId="0" applyFill="1">
      <alignment vertical="center"/>
    </xf>
    <xf numFmtId="0" fontId="0" fillId="2" borderId="0" xfId="0" applyFill="1" applyAlignment="1">
      <alignment horizontal="center" vertical="center"/>
    </xf>
    <xf numFmtId="0" fontId="11" fillId="2" borderId="1" xfId="0" applyNumberFormat="1" applyFont="1" applyFill="1" applyBorder="1" applyAlignment="1">
      <alignment horizontal="center" vertical="center" wrapText="1"/>
    </xf>
    <xf numFmtId="0" fontId="11" fillId="2" borderId="0" xfId="0" applyFont="1" applyFill="1" applyAlignment="1">
      <alignment horizontal="center" vertical="center"/>
    </xf>
    <xf numFmtId="0" fontId="14" fillId="2" borderId="16" xfId="58" applyFont="1" applyFill="1" applyBorder="1" applyAlignment="1">
      <alignment horizontal="center" vertical="center" wrapText="1"/>
    </xf>
    <xf numFmtId="0" fontId="14" fillId="2" borderId="1" xfId="58" applyFont="1" applyFill="1" applyBorder="1" applyAlignment="1">
      <alignment horizontal="center" vertical="center" wrapText="1"/>
    </xf>
    <xf numFmtId="0" fontId="14" fillId="2" borderId="11" xfId="58" applyFont="1" applyFill="1" applyBorder="1" applyAlignment="1">
      <alignment horizontal="center" vertical="center" wrapText="1"/>
    </xf>
    <xf numFmtId="0" fontId="0" fillId="2" borderId="1" xfId="0" applyFont="1" applyFill="1" applyBorder="1" applyAlignment="1">
      <alignment horizontal="center" vertical="center"/>
    </xf>
    <xf numFmtId="0" fontId="11" fillId="2" borderId="1" xfId="58" applyFont="1" applyFill="1" applyBorder="1" applyAlignment="1">
      <alignment horizontal="center" vertical="center" wrapText="1"/>
    </xf>
    <xf numFmtId="0" fontId="11" fillId="2" borderId="1" xfId="58" applyFont="1" applyFill="1" applyBorder="1" applyAlignment="1">
      <alignment horizontal="left" vertical="center" wrapText="1"/>
    </xf>
    <xf numFmtId="0" fontId="11" fillId="2" borderId="11" xfId="58" applyFont="1" applyFill="1" applyBorder="1" applyAlignment="1">
      <alignment horizontal="center" vertical="center"/>
    </xf>
    <xf numFmtId="0" fontId="11" fillId="2" borderId="1" xfId="0" applyFont="1" applyFill="1" applyBorder="1" applyAlignment="1">
      <alignment horizontal="center" vertical="center"/>
    </xf>
    <xf numFmtId="0" fontId="11" fillId="2" borderId="4" xfId="0" applyNumberFormat="1" applyFont="1" applyFill="1" applyBorder="1" applyAlignment="1">
      <alignment horizontal="center" vertical="center" wrapText="1"/>
    </xf>
    <xf numFmtId="0" fontId="11" fillId="2" borderId="5" xfId="0" applyNumberFormat="1" applyFont="1" applyFill="1" applyBorder="1" applyAlignment="1">
      <alignment horizontal="center" vertical="center" wrapText="1"/>
    </xf>
    <xf numFmtId="0" fontId="11" fillId="2" borderId="2" xfId="0" applyNumberFormat="1" applyFont="1" applyFill="1" applyBorder="1" applyAlignment="1">
      <alignment horizontal="center" vertical="center" wrapText="1"/>
    </xf>
    <xf numFmtId="0" fontId="11" fillId="2" borderId="4" xfId="58" applyFont="1" applyFill="1" applyBorder="1" applyAlignment="1">
      <alignment horizontal="left" vertical="center" wrapText="1"/>
    </xf>
    <xf numFmtId="0" fontId="11" fillId="2" borderId="11" xfId="0" applyFont="1" applyFill="1" applyBorder="1" applyAlignment="1">
      <alignment vertical="center"/>
    </xf>
    <xf numFmtId="0" fontId="11" fillId="2" borderId="11" xfId="58" applyFont="1" applyFill="1" applyBorder="1" applyAlignment="1">
      <alignment vertical="center"/>
    </xf>
    <xf numFmtId="0" fontId="11" fillId="2" borderId="1" xfId="0" applyFont="1" applyFill="1" applyBorder="1" applyAlignment="1">
      <alignment vertical="center" wrapText="1"/>
    </xf>
    <xf numFmtId="0" fontId="11" fillId="2" borderId="11" xfId="0" applyFont="1" applyFill="1" applyBorder="1">
      <alignment vertical="center"/>
    </xf>
    <xf numFmtId="0" fontId="11" fillId="2" borderId="1" xfId="49" applyFont="1" applyFill="1" applyBorder="1" applyAlignment="1">
      <alignment horizontal="center" vertical="center" wrapText="1"/>
    </xf>
    <xf numFmtId="0" fontId="11" fillId="2" borderId="1" xfId="0" applyFont="1" applyFill="1" applyBorder="1" applyAlignment="1">
      <alignment horizontal="left" vertical="center" wrapText="1"/>
    </xf>
    <xf numFmtId="0" fontId="11" fillId="2" borderId="11" xfId="58" applyFont="1" applyFill="1" applyBorder="1" applyAlignment="1">
      <alignment horizontal="center" vertical="center" wrapText="1"/>
    </xf>
    <xf numFmtId="0" fontId="11" fillId="2" borderId="1" xfId="0" applyFont="1" applyFill="1" applyBorder="1" applyAlignment="1">
      <alignment horizontal="center" vertical="center" wrapText="1"/>
    </xf>
    <xf numFmtId="0" fontId="11" fillId="2" borderId="1" xfId="49" applyFont="1" applyFill="1" applyBorder="1" applyAlignment="1">
      <alignment horizontal="left" vertical="center" wrapText="1"/>
    </xf>
    <xf numFmtId="0" fontId="12" fillId="2" borderId="1" xfId="58" applyFont="1" applyFill="1" applyBorder="1" applyAlignment="1">
      <alignment horizontal="center" vertical="center" wrapText="1"/>
    </xf>
    <xf numFmtId="0" fontId="12" fillId="2" borderId="1" xfId="58" applyFont="1" applyFill="1" applyBorder="1" applyAlignment="1">
      <alignment horizontal="center" vertical="center"/>
    </xf>
    <xf numFmtId="0" fontId="0" fillId="2" borderId="0" xfId="0" applyFill="1" applyBorder="1" applyAlignment="1">
      <alignment horizontal="center" vertical="center"/>
    </xf>
    <xf numFmtId="0" fontId="11" fillId="2" borderId="17" xfId="58" applyFont="1" applyFill="1" applyBorder="1" applyAlignment="1">
      <alignment horizontal="left" vertical="center" wrapText="1"/>
    </xf>
    <xf numFmtId="0" fontId="9" fillId="2" borderId="0" xfId="58" applyFont="1" applyFill="1" applyBorder="1" applyAlignment="1">
      <alignment horizontal="center" vertical="center" wrapText="1"/>
    </xf>
    <xf numFmtId="0" fontId="23" fillId="2" borderId="1" xfId="0" applyNumberFormat="1" applyFont="1" applyFill="1" applyBorder="1" applyAlignment="1">
      <alignment horizontal="center" vertical="center" wrapText="1"/>
    </xf>
    <xf numFmtId="0" fontId="11" fillId="2" borderId="1" xfId="59" applyFont="1" applyFill="1" applyBorder="1" applyAlignment="1">
      <alignment horizontal="center" vertical="center" wrapText="1"/>
    </xf>
    <xf numFmtId="0" fontId="11" fillId="2" borderId="1" xfId="51" applyFont="1" applyFill="1" applyBorder="1" applyAlignment="1" applyProtection="1">
      <alignment horizontal="left" vertical="center" wrapText="1"/>
    </xf>
    <xf numFmtId="0" fontId="11" fillId="2" borderId="11" xfId="0" applyFont="1" applyFill="1" applyBorder="1" applyAlignment="1">
      <alignment horizontal="center" vertical="center"/>
    </xf>
    <xf numFmtId="0" fontId="11" fillId="2" borderId="18" xfId="0" applyFont="1" applyFill="1" applyBorder="1" applyAlignment="1">
      <alignment vertical="center" wrapText="1"/>
    </xf>
    <xf numFmtId="0" fontId="0" fillId="2" borderId="0" xfId="0" applyFont="1" applyFill="1" applyAlignment="1">
      <alignment horizontal="center" vertical="center"/>
    </xf>
    <xf numFmtId="0" fontId="12" fillId="2" borderId="0" xfId="58" applyFont="1" applyFill="1" applyBorder="1" applyAlignment="1">
      <alignment horizontal="center" vertical="center"/>
    </xf>
    <xf numFmtId="0" fontId="0" fillId="2" borderId="0" xfId="0" applyFill="1" applyBorder="1" applyAlignment="1">
      <alignment horizontal="center" vertical="center" wrapText="1"/>
    </xf>
  </cellXfs>
  <cellStyles count="6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12 2" xfId="50"/>
    <cellStyle name="常规 12" xfId="51"/>
    <cellStyle name="常规 15" xfId="52"/>
    <cellStyle name="常规 68 6" xfId="53"/>
    <cellStyle name="常规 52 6" xfId="54"/>
    <cellStyle name="常规 3" xfId="55"/>
    <cellStyle name="常规 37" xfId="56"/>
    <cellStyle name="常规_Sheet1" xfId="57"/>
    <cellStyle name="常规 13" xfId="58"/>
    <cellStyle name="常规 2 3" xfId="59"/>
    <cellStyle name="常规 8" xfId="60"/>
    <cellStyle name="常规 11" xfId="61"/>
    <cellStyle name="常规 4" xfId="62"/>
    <cellStyle name="常规 3 2 3" xfId="63"/>
    <cellStyle name="常规 9 2" xfId="64"/>
    <cellStyle name="常规 2 5" xfId="65"/>
    <cellStyle name="常规 6 2" xfId="66"/>
    <cellStyle name="常规 2 2" xfId="67"/>
  </cellStyles>
  <dxfs count="1">
    <dxf>
      <font>
        <color rgb="FF9C0006"/>
      </font>
      <fill>
        <patternFill patternType="solid">
          <bgColor rgb="FFFFC7CE"/>
        </patternFill>
      </fill>
    </dxf>
  </dxfs>
  <tableStyles count="0" defaultTableStyle="TableStyleMedium2" defaultPivotStyle="PivotStyleLight16"/>
  <colors>
    <mruColors>
      <color rgb="00F4B7BE"/>
      <color rgb="00FEDB61"/>
      <color rgb="00FADADE"/>
      <color rgb="00E3F2D9"/>
      <color rgb="00FF0000"/>
      <color rgb="00000000"/>
      <color rgb="00FFFFFF"/>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403.png"/><Relationship Id="rId98" Type="http://schemas.openxmlformats.org/officeDocument/2006/relationships/image" Target="media/image402.jpeg"/><Relationship Id="rId97" Type="http://schemas.openxmlformats.org/officeDocument/2006/relationships/image" Target="media/image401.png"/><Relationship Id="rId96" Type="http://schemas.openxmlformats.org/officeDocument/2006/relationships/image" Target="media/image400.png"/><Relationship Id="rId95" Type="http://schemas.openxmlformats.org/officeDocument/2006/relationships/image" Target="media/image399.png"/><Relationship Id="rId94" Type="http://schemas.openxmlformats.org/officeDocument/2006/relationships/image" Target="media/image398.png"/><Relationship Id="rId93" Type="http://schemas.openxmlformats.org/officeDocument/2006/relationships/image" Target="media/image397.png"/><Relationship Id="rId92" Type="http://schemas.openxmlformats.org/officeDocument/2006/relationships/image" Target="media/image396.jpeg"/><Relationship Id="rId91" Type="http://schemas.openxmlformats.org/officeDocument/2006/relationships/image" Target="media/image395.png"/><Relationship Id="rId90" Type="http://schemas.openxmlformats.org/officeDocument/2006/relationships/image" Target="media/image394.jpeg"/><Relationship Id="rId9" Type="http://schemas.openxmlformats.org/officeDocument/2006/relationships/image" Target="media/image313.png"/><Relationship Id="rId89" Type="http://schemas.openxmlformats.org/officeDocument/2006/relationships/image" Target="media/image393.jpeg"/><Relationship Id="rId88" Type="http://schemas.openxmlformats.org/officeDocument/2006/relationships/image" Target="media/image392.png"/><Relationship Id="rId87" Type="http://schemas.openxmlformats.org/officeDocument/2006/relationships/image" Target="media/image391.jpeg"/><Relationship Id="rId86" Type="http://schemas.openxmlformats.org/officeDocument/2006/relationships/image" Target="media/image390.jpeg"/><Relationship Id="rId85" Type="http://schemas.openxmlformats.org/officeDocument/2006/relationships/image" Target="media/image389.png"/><Relationship Id="rId84" Type="http://schemas.openxmlformats.org/officeDocument/2006/relationships/image" Target="media/image388.png"/><Relationship Id="rId83" Type="http://schemas.openxmlformats.org/officeDocument/2006/relationships/image" Target="media/image387.png"/><Relationship Id="rId82" Type="http://schemas.openxmlformats.org/officeDocument/2006/relationships/image" Target="media/image386.png"/><Relationship Id="rId81" Type="http://schemas.openxmlformats.org/officeDocument/2006/relationships/image" Target="media/image385.png"/><Relationship Id="rId80" Type="http://schemas.openxmlformats.org/officeDocument/2006/relationships/image" Target="media/image384.png"/><Relationship Id="rId8" Type="http://schemas.openxmlformats.org/officeDocument/2006/relationships/image" Target="media/image312.png"/><Relationship Id="rId79" Type="http://schemas.openxmlformats.org/officeDocument/2006/relationships/image" Target="media/image383.jpeg"/><Relationship Id="rId78" Type="http://schemas.openxmlformats.org/officeDocument/2006/relationships/image" Target="media/image382.png"/><Relationship Id="rId77" Type="http://schemas.openxmlformats.org/officeDocument/2006/relationships/image" Target="media/image381.jpeg"/><Relationship Id="rId76" Type="http://schemas.openxmlformats.org/officeDocument/2006/relationships/image" Target="media/image380.jpeg"/><Relationship Id="rId75" Type="http://schemas.openxmlformats.org/officeDocument/2006/relationships/image" Target="media/image379.jpeg"/><Relationship Id="rId74" Type="http://schemas.openxmlformats.org/officeDocument/2006/relationships/image" Target="media/image378.png"/><Relationship Id="rId73" Type="http://schemas.openxmlformats.org/officeDocument/2006/relationships/image" Target="media/image377.jpeg"/><Relationship Id="rId72" Type="http://schemas.openxmlformats.org/officeDocument/2006/relationships/image" Target="media/image376.png"/><Relationship Id="rId71" Type="http://schemas.openxmlformats.org/officeDocument/2006/relationships/image" Target="media/image375.jpeg"/><Relationship Id="rId70" Type="http://schemas.openxmlformats.org/officeDocument/2006/relationships/image" Target="media/image374.jpeg"/><Relationship Id="rId7" Type="http://schemas.openxmlformats.org/officeDocument/2006/relationships/image" Target="media/image311.png"/><Relationship Id="rId69" Type="http://schemas.openxmlformats.org/officeDocument/2006/relationships/image" Target="media/image373.png"/><Relationship Id="rId68" Type="http://schemas.openxmlformats.org/officeDocument/2006/relationships/image" Target="media/image372.png"/><Relationship Id="rId67" Type="http://schemas.openxmlformats.org/officeDocument/2006/relationships/image" Target="media/image371.jpeg"/><Relationship Id="rId66" Type="http://schemas.openxmlformats.org/officeDocument/2006/relationships/image" Target="media/image370.jpeg"/><Relationship Id="rId65" Type="http://schemas.openxmlformats.org/officeDocument/2006/relationships/image" Target="media/image369.jpeg"/><Relationship Id="rId64" Type="http://schemas.openxmlformats.org/officeDocument/2006/relationships/image" Target="media/image368.png"/><Relationship Id="rId63" Type="http://schemas.openxmlformats.org/officeDocument/2006/relationships/image" Target="media/image367.jpeg"/><Relationship Id="rId62" Type="http://schemas.openxmlformats.org/officeDocument/2006/relationships/image" Target="media/image366.png"/><Relationship Id="rId61" Type="http://schemas.openxmlformats.org/officeDocument/2006/relationships/image" Target="media/image365.png"/><Relationship Id="rId60" Type="http://schemas.openxmlformats.org/officeDocument/2006/relationships/image" Target="media/image364.jpeg"/><Relationship Id="rId6" Type="http://schemas.openxmlformats.org/officeDocument/2006/relationships/image" Target="media/image310.png"/><Relationship Id="rId59" Type="http://schemas.openxmlformats.org/officeDocument/2006/relationships/image" Target="media/image363.png"/><Relationship Id="rId58" Type="http://schemas.openxmlformats.org/officeDocument/2006/relationships/image" Target="media/image362.png"/><Relationship Id="rId57" Type="http://schemas.openxmlformats.org/officeDocument/2006/relationships/image" Target="media/image361.jpeg"/><Relationship Id="rId56" Type="http://schemas.openxmlformats.org/officeDocument/2006/relationships/image" Target="media/image360.png"/><Relationship Id="rId55" Type="http://schemas.openxmlformats.org/officeDocument/2006/relationships/image" Target="media/image359.png"/><Relationship Id="rId54" Type="http://schemas.openxmlformats.org/officeDocument/2006/relationships/image" Target="media/image358.jpeg"/><Relationship Id="rId53" Type="http://schemas.openxmlformats.org/officeDocument/2006/relationships/image" Target="media/image357.png"/><Relationship Id="rId52" Type="http://schemas.openxmlformats.org/officeDocument/2006/relationships/image" Target="media/image356.png"/><Relationship Id="rId51" Type="http://schemas.openxmlformats.org/officeDocument/2006/relationships/image" Target="media/image355.png"/><Relationship Id="rId50" Type="http://schemas.openxmlformats.org/officeDocument/2006/relationships/image" Target="media/image354.png"/><Relationship Id="rId5" Type="http://schemas.openxmlformats.org/officeDocument/2006/relationships/image" Target="media/image309.png"/><Relationship Id="rId49" Type="http://schemas.openxmlformats.org/officeDocument/2006/relationships/image" Target="media/image353.jpeg"/><Relationship Id="rId48" Type="http://schemas.openxmlformats.org/officeDocument/2006/relationships/image" Target="media/image352.png"/><Relationship Id="rId47" Type="http://schemas.openxmlformats.org/officeDocument/2006/relationships/image" Target="media/image351.png"/><Relationship Id="rId46" Type="http://schemas.openxmlformats.org/officeDocument/2006/relationships/image" Target="media/image350.jpeg"/><Relationship Id="rId45" Type="http://schemas.openxmlformats.org/officeDocument/2006/relationships/image" Target="media/image349.jpeg"/><Relationship Id="rId44" Type="http://schemas.openxmlformats.org/officeDocument/2006/relationships/image" Target="media/image348.png"/><Relationship Id="rId43" Type="http://schemas.openxmlformats.org/officeDocument/2006/relationships/image" Target="media/image347.jpeg"/><Relationship Id="rId42" Type="http://schemas.openxmlformats.org/officeDocument/2006/relationships/image" Target="media/image346.jpeg"/><Relationship Id="rId41" Type="http://schemas.openxmlformats.org/officeDocument/2006/relationships/image" Target="media/image345.png"/><Relationship Id="rId40" Type="http://schemas.openxmlformats.org/officeDocument/2006/relationships/image" Target="media/image344.png"/><Relationship Id="rId4" Type="http://schemas.openxmlformats.org/officeDocument/2006/relationships/image" Target="media/image308.png"/><Relationship Id="rId39" Type="http://schemas.openxmlformats.org/officeDocument/2006/relationships/image" Target="media/image343.png"/><Relationship Id="rId38" Type="http://schemas.openxmlformats.org/officeDocument/2006/relationships/image" Target="media/image342.png"/><Relationship Id="rId37" Type="http://schemas.openxmlformats.org/officeDocument/2006/relationships/image" Target="media/image341.png"/><Relationship Id="rId36" Type="http://schemas.openxmlformats.org/officeDocument/2006/relationships/image" Target="media/image340.jpeg"/><Relationship Id="rId35" Type="http://schemas.openxmlformats.org/officeDocument/2006/relationships/image" Target="media/image339.png"/><Relationship Id="rId34" Type="http://schemas.openxmlformats.org/officeDocument/2006/relationships/image" Target="media/image338.jpeg"/><Relationship Id="rId33" Type="http://schemas.openxmlformats.org/officeDocument/2006/relationships/image" Target="media/image337.png"/><Relationship Id="rId32" Type="http://schemas.openxmlformats.org/officeDocument/2006/relationships/image" Target="media/image336.png"/><Relationship Id="rId31" Type="http://schemas.openxmlformats.org/officeDocument/2006/relationships/image" Target="media/image335.png"/><Relationship Id="rId30" Type="http://schemas.openxmlformats.org/officeDocument/2006/relationships/image" Target="media/image334.png"/><Relationship Id="rId3" Type="http://schemas.openxmlformats.org/officeDocument/2006/relationships/image" Target="media/image307.png"/><Relationship Id="rId29" Type="http://schemas.openxmlformats.org/officeDocument/2006/relationships/image" Target="media/image333.png"/><Relationship Id="rId28" Type="http://schemas.openxmlformats.org/officeDocument/2006/relationships/image" Target="media/image332.png"/><Relationship Id="rId27" Type="http://schemas.openxmlformats.org/officeDocument/2006/relationships/image" Target="media/image331.png"/><Relationship Id="rId26" Type="http://schemas.openxmlformats.org/officeDocument/2006/relationships/image" Target="media/image330.png"/><Relationship Id="rId25" Type="http://schemas.openxmlformats.org/officeDocument/2006/relationships/image" Target="media/image329.png"/><Relationship Id="rId24" Type="http://schemas.openxmlformats.org/officeDocument/2006/relationships/image" Target="media/image328.png"/><Relationship Id="rId23" Type="http://schemas.openxmlformats.org/officeDocument/2006/relationships/image" Target="media/image327.png"/><Relationship Id="rId22" Type="http://schemas.openxmlformats.org/officeDocument/2006/relationships/image" Target="media/image326.png"/><Relationship Id="rId21" Type="http://schemas.openxmlformats.org/officeDocument/2006/relationships/image" Target="media/image325.png"/><Relationship Id="rId20" Type="http://schemas.openxmlformats.org/officeDocument/2006/relationships/image" Target="media/image324.png"/><Relationship Id="rId2" Type="http://schemas.openxmlformats.org/officeDocument/2006/relationships/image" Target="media/image306.jpeg"/><Relationship Id="rId19" Type="http://schemas.openxmlformats.org/officeDocument/2006/relationships/image" Target="media/image323.png"/><Relationship Id="rId18" Type="http://schemas.openxmlformats.org/officeDocument/2006/relationships/image" Target="media/image322.png"/><Relationship Id="rId17" Type="http://schemas.openxmlformats.org/officeDocument/2006/relationships/image" Target="media/image321.png"/><Relationship Id="rId16" Type="http://schemas.openxmlformats.org/officeDocument/2006/relationships/image" Target="media/image320.png"/><Relationship Id="rId15" Type="http://schemas.openxmlformats.org/officeDocument/2006/relationships/image" Target="media/image319.png"/><Relationship Id="rId141" Type="http://schemas.openxmlformats.org/officeDocument/2006/relationships/image" Target="media/image445.jpeg"/><Relationship Id="rId140" Type="http://schemas.openxmlformats.org/officeDocument/2006/relationships/image" Target="media/image444.png"/><Relationship Id="rId14" Type="http://schemas.openxmlformats.org/officeDocument/2006/relationships/image" Target="media/image318.png"/><Relationship Id="rId139" Type="http://schemas.openxmlformats.org/officeDocument/2006/relationships/image" Target="media/image443.png"/><Relationship Id="rId138" Type="http://schemas.openxmlformats.org/officeDocument/2006/relationships/image" Target="media/image442.png"/><Relationship Id="rId137" Type="http://schemas.openxmlformats.org/officeDocument/2006/relationships/image" Target="media/image441.jpeg"/><Relationship Id="rId136" Type="http://schemas.openxmlformats.org/officeDocument/2006/relationships/image" Target="media/image440.png"/><Relationship Id="rId135" Type="http://schemas.openxmlformats.org/officeDocument/2006/relationships/image" Target="media/image439.jpeg"/><Relationship Id="rId134" Type="http://schemas.openxmlformats.org/officeDocument/2006/relationships/image" Target="media/image438.png"/><Relationship Id="rId133" Type="http://schemas.openxmlformats.org/officeDocument/2006/relationships/image" Target="media/image437.png"/><Relationship Id="rId132" Type="http://schemas.openxmlformats.org/officeDocument/2006/relationships/image" Target="media/image436.png"/><Relationship Id="rId131" Type="http://schemas.openxmlformats.org/officeDocument/2006/relationships/image" Target="media/image435.png"/><Relationship Id="rId130" Type="http://schemas.openxmlformats.org/officeDocument/2006/relationships/image" Target="media/image434.png"/><Relationship Id="rId13" Type="http://schemas.openxmlformats.org/officeDocument/2006/relationships/image" Target="media/image317.png"/><Relationship Id="rId129" Type="http://schemas.openxmlformats.org/officeDocument/2006/relationships/image" Target="media/image433.png"/><Relationship Id="rId128" Type="http://schemas.openxmlformats.org/officeDocument/2006/relationships/image" Target="media/image432.png"/><Relationship Id="rId127" Type="http://schemas.openxmlformats.org/officeDocument/2006/relationships/image" Target="media/image431.png"/><Relationship Id="rId126" Type="http://schemas.openxmlformats.org/officeDocument/2006/relationships/image" Target="media/image430.png"/><Relationship Id="rId125" Type="http://schemas.openxmlformats.org/officeDocument/2006/relationships/image" Target="media/image429.png"/><Relationship Id="rId124" Type="http://schemas.openxmlformats.org/officeDocument/2006/relationships/image" Target="media/image428.png"/><Relationship Id="rId123" Type="http://schemas.openxmlformats.org/officeDocument/2006/relationships/image" Target="media/image427.png"/><Relationship Id="rId122" Type="http://schemas.openxmlformats.org/officeDocument/2006/relationships/image" Target="media/image426.png"/><Relationship Id="rId121" Type="http://schemas.openxmlformats.org/officeDocument/2006/relationships/image" Target="media/image425.png"/><Relationship Id="rId120" Type="http://schemas.openxmlformats.org/officeDocument/2006/relationships/image" Target="media/image424.png"/><Relationship Id="rId12" Type="http://schemas.openxmlformats.org/officeDocument/2006/relationships/image" Target="media/image316.png"/><Relationship Id="rId119" Type="http://schemas.openxmlformats.org/officeDocument/2006/relationships/image" Target="media/image423.png"/><Relationship Id="rId118" Type="http://schemas.openxmlformats.org/officeDocument/2006/relationships/image" Target="media/image422.png"/><Relationship Id="rId117" Type="http://schemas.openxmlformats.org/officeDocument/2006/relationships/image" Target="media/image421.png"/><Relationship Id="rId116" Type="http://schemas.openxmlformats.org/officeDocument/2006/relationships/image" Target="media/image420.png"/><Relationship Id="rId115" Type="http://schemas.openxmlformats.org/officeDocument/2006/relationships/image" Target="media/image419.png"/><Relationship Id="rId114" Type="http://schemas.openxmlformats.org/officeDocument/2006/relationships/image" Target="media/image418.png"/><Relationship Id="rId113" Type="http://schemas.openxmlformats.org/officeDocument/2006/relationships/image" Target="media/image417.jpeg"/><Relationship Id="rId112" Type="http://schemas.openxmlformats.org/officeDocument/2006/relationships/image" Target="media/image416.png"/><Relationship Id="rId111" Type="http://schemas.openxmlformats.org/officeDocument/2006/relationships/image" Target="media/image415.png"/><Relationship Id="rId110" Type="http://schemas.openxmlformats.org/officeDocument/2006/relationships/image" Target="media/image414.png"/><Relationship Id="rId11" Type="http://schemas.openxmlformats.org/officeDocument/2006/relationships/image" Target="media/image315.png"/><Relationship Id="rId109" Type="http://schemas.openxmlformats.org/officeDocument/2006/relationships/image" Target="media/image413.png"/><Relationship Id="rId108" Type="http://schemas.openxmlformats.org/officeDocument/2006/relationships/image" Target="media/image412.png"/><Relationship Id="rId107" Type="http://schemas.openxmlformats.org/officeDocument/2006/relationships/image" Target="media/image411.jpeg"/><Relationship Id="rId106" Type="http://schemas.openxmlformats.org/officeDocument/2006/relationships/image" Target="media/image410.jpeg"/><Relationship Id="rId105" Type="http://schemas.openxmlformats.org/officeDocument/2006/relationships/image" Target="media/image409.jpeg"/><Relationship Id="rId104" Type="http://schemas.openxmlformats.org/officeDocument/2006/relationships/image" Target="media/image408.png"/><Relationship Id="rId103" Type="http://schemas.openxmlformats.org/officeDocument/2006/relationships/image" Target="media/image407.png"/><Relationship Id="rId102" Type="http://schemas.openxmlformats.org/officeDocument/2006/relationships/image" Target="media/image406.png"/><Relationship Id="rId101" Type="http://schemas.openxmlformats.org/officeDocument/2006/relationships/image" Target="media/image405.png"/><Relationship Id="rId100" Type="http://schemas.openxmlformats.org/officeDocument/2006/relationships/image" Target="media/image404.jpeg"/><Relationship Id="rId10" Type="http://schemas.openxmlformats.org/officeDocument/2006/relationships/image" Target="media/image314.png"/><Relationship Id="rId1" Type="http://schemas.openxmlformats.org/officeDocument/2006/relationships/image" Target="media/image305.jpeg"/></Relationships>
</file>

<file path=xl/_rels/workbook.xml.rels><?xml version="1.0" encoding="UTF-8" standalone="yes"?>
<Relationships xmlns="http://schemas.openxmlformats.org/package/2006/relationships"><Relationship Id="rId9" Type="http://schemas.openxmlformats.org/officeDocument/2006/relationships/theme" Target="theme/theme1.xml"/><Relationship Id="rId8" Type="http://schemas.openxmlformats.org/officeDocument/2006/relationships/externalLink" Target="externalLinks/externalLink1.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tyles" Target="styles.xml"/><Relationship Id="rId11" Type="http://www.wps.cn/officeDocument/2020/cellImage" Target="cellimages.xml"/><Relationship Id="rId10" Type="http://schemas.openxmlformats.org/officeDocument/2006/relationships/sharedStrings" Target="sharedString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6" Type="http://schemas.openxmlformats.org/officeDocument/2006/relationships/image" Target="../media/image5.pn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jpeg"/><Relationship Id="rId2" Type="http://schemas.openxmlformats.org/officeDocument/2006/relationships/image" Target="NULL" TargetMode="External"/><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9" Type="http://schemas.openxmlformats.org/officeDocument/2006/relationships/image" Target="../media/image104.jpeg"/><Relationship Id="rId98" Type="http://schemas.openxmlformats.org/officeDocument/2006/relationships/image" Target="../media/image103.jpeg"/><Relationship Id="rId97" Type="http://schemas.openxmlformats.org/officeDocument/2006/relationships/image" Target="../media/image102.jpeg"/><Relationship Id="rId96" Type="http://schemas.openxmlformats.org/officeDocument/2006/relationships/image" Target="../media/image101.jpeg"/><Relationship Id="rId95" Type="http://schemas.openxmlformats.org/officeDocument/2006/relationships/image" Target="../media/image100.jpeg"/><Relationship Id="rId94" Type="http://schemas.openxmlformats.org/officeDocument/2006/relationships/image" Target="../media/image99.jpeg"/><Relationship Id="rId93" Type="http://schemas.openxmlformats.org/officeDocument/2006/relationships/image" Target="../media/image98.png"/><Relationship Id="rId92" Type="http://schemas.openxmlformats.org/officeDocument/2006/relationships/image" Target="../media/image97.png"/><Relationship Id="rId91" Type="http://schemas.openxmlformats.org/officeDocument/2006/relationships/image" Target="../media/image96.jpeg"/><Relationship Id="rId90" Type="http://schemas.openxmlformats.org/officeDocument/2006/relationships/image" Target="../media/image95.jpeg"/><Relationship Id="rId9" Type="http://schemas.openxmlformats.org/officeDocument/2006/relationships/image" Target="../media/image14.png"/><Relationship Id="rId89" Type="http://schemas.openxmlformats.org/officeDocument/2006/relationships/image" Target="../media/image94.jpeg"/><Relationship Id="rId88" Type="http://schemas.openxmlformats.org/officeDocument/2006/relationships/image" Target="../media/image93.jpeg"/><Relationship Id="rId87" Type="http://schemas.openxmlformats.org/officeDocument/2006/relationships/image" Target="../media/image92.jpeg"/><Relationship Id="rId86" Type="http://schemas.openxmlformats.org/officeDocument/2006/relationships/image" Target="../media/image91.jpeg"/><Relationship Id="rId85" Type="http://schemas.openxmlformats.org/officeDocument/2006/relationships/image" Target="../media/image90.jpeg"/><Relationship Id="rId84" Type="http://schemas.openxmlformats.org/officeDocument/2006/relationships/image" Target="../media/image89.jpeg"/><Relationship Id="rId83" Type="http://schemas.openxmlformats.org/officeDocument/2006/relationships/image" Target="../media/image88.jpeg"/><Relationship Id="rId82" Type="http://schemas.openxmlformats.org/officeDocument/2006/relationships/image" Target="../media/image87.jpeg"/><Relationship Id="rId81" Type="http://schemas.openxmlformats.org/officeDocument/2006/relationships/image" Target="../media/image86.png"/><Relationship Id="rId80" Type="http://schemas.openxmlformats.org/officeDocument/2006/relationships/image" Target="../media/image85.png"/><Relationship Id="rId8" Type="http://schemas.openxmlformats.org/officeDocument/2006/relationships/image" Target="../media/image13.png"/><Relationship Id="rId79" Type="http://schemas.openxmlformats.org/officeDocument/2006/relationships/image" Target="../media/image84.png"/><Relationship Id="rId78" Type="http://schemas.openxmlformats.org/officeDocument/2006/relationships/image" Target="../media/image83.png"/><Relationship Id="rId77" Type="http://schemas.openxmlformats.org/officeDocument/2006/relationships/image" Target="../media/image82.png"/><Relationship Id="rId76" Type="http://schemas.openxmlformats.org/officeDocument/2006/relationships/image" Target="../media/image81.png"/><Relationship Id="rId75" Type="http://schemas.openxmlformats.org/officeDocument/2006/relationships/image" Target="../media/image80.png"/><Relationship Id="rId74" Type="http://schemas.openxmlformats.org/officeDocument/2006/relationships/image" Target="../media/image79.jpeg"/><Relationship Id="rId73" Type="http://schemas.openxmlformats.org/officeDocument/2006/relationships/image" Target="../media/image78.jpeg"/><Relationship Id="rId72" Type="http://schemas.openxmlformats.org/officeDocument/2006/relationships/image" Target="../media/image77.jpeg"/><Relationship Id="rId71" Type="http://schemas.openxmlformats.org/officeDocument/2006/relationships/image" Target="../media/image76.jpeg"/><Relationship Id="rId70" Type="http://schemas.openxmlformats.org/officeDocument/2006/relationships/image" Target="../media/image75.jpeg"/><Relationship Id="rId7" Type="http://schemas.openxmlformats.org/officeDocument/2006/relationships/image" Target="../media/image12.png"/><Relationship Id="rId69" Type="http://schemas.openxmlformats.org/officeDocument/2006/relationships/image" Target="../media/image74.jpeg"/><Relationship Id="rId68" Type="http://schemas.openxmlformats.org/officeDocument/2006/relationships/image" Target="../media/image73.jpeg"/><Relationship Id="rId67" Type="http://schemas.openxmlformats.org/officeDocument/2006/relationships/image" Target="../media/image72.jpeg"/><Relationship Id="rId66" Type="http://schemas.openxmlformats.org/officeDocument/2006/relationships/image" Target="../media/image71.jpeg"/><Relationship Id="rId65" Type="http://schemas.openxmlformats.org/officeDocument/2006/relationships/image" Target="../media/image70.jpeg"/><Relationship Id="rId64" Type="http://schemas.openxmlformats.org/officeDocument/2006/relationships/image" Target="../media/image69.jpeg"/><Relationship Id="rId63" Type="http://schemas.openxmlformats.org/officeDocument/2006/relationships/image" Target="../media/image68.jpeg"/><Relationship Id="rId62" Type="http://schemas.openxmlformats.org/officeDocument/2006/relationships/image" Target="../media/image67.jpeg"/><Relationship Id="rId61" Type="http://schemas.openxmlformats.org/officeDocument/2006/relationships/image" Target="../media/image66.jpeg"/><Relationship Id="rId60" Type="http://schemas.openxmlformats.org/officeDocument/2006/relationships/image" Target="../media/image65.jpeg"/><Relationship Id="rId6" Type="http://schemas.openxmlformats.org/officeDocument/2006/relationships/image" Target="../media/image11.png"/><Relationship Id="rId59" Type="http://schemas.openxmlformats.org/officeDocument/2006/relationships/image" Target="../media/image64.jpeg"/><Relationship Id="rId58" Type="http://schemas.openxmlformats.org/officeDocument/2006/relationships/image" Target="../media/image63.jpeg"/><Relationship Id="rId57" Type="http://schemas.openxmlformats.org/officeDocument/2006/relationships/image" Target="../media/image62.jpeg"/><Relationship Id="rId56" Type="http://schemas.openxmlformats.org/officeDocument/2006/relationships/image" Target="../media/image61.jpeg"/><Relationship Id="rId55" Type="http://schemas.openxmlformats.org/officeDocument/2006/relationships/image" Target="../media/image60.jpeg"/><Relationship Id="rId54" Type="http://schemas.openxmlformats.org/officeDocument/2006/relationships/image" Target="../media/image59.jpeg"/><Relationship Id="rId53" Type="http://schemas.openxmlformats.org/officeDocument/2006/relationships/image" Target="../media/image58.jpeg"/><Relationship Id="rId52" Type="http://schemas.openxmlformats.org/officeDocument/2006/relationships/image" Target="../media/image57.jpeg"/><Relationship Id="rId51" Type="http://schemas.openxmlformats.org/officeDocument/2006/relationships/image" Target="../media/image56.jpeg"/><Relationship Id="rId50" Type="http://schemas.openxmlformats.org/officeDocument/2006/relationships/image" Target="../media/image55.jpeg"/><Relationship Id="rId5" Type="http://schemas.openxmlformats.org/officeDocument/2006/relationships/image" Target="../media/image10.png"/><Relationship Id="rId49" Type="http://schemas.openxmlformats.org/officeDocument/2006/relationships/image" Target="../media/image54.jpeg"/><Relationship Id="rId48" Type="http://schemas.openxmlformats.org/officeDocument/2006/relationships/image" Target="../media/image53.jpeg"/><Relationship Id="rId47" Type="http://schemas.openxmlformats.org/officeDocument/2006/relationships/image" Target="../media/image52.jpeg"/><Relationship Id="rId46" Type="http://schemas.openxmlformats.org/officeDocument/2006/relationships/image" Target="../media/image51.jpeg"/><Relationship Id="rId45" Type="http://schemas.openxmlformats.org/officeDocument/2006/relationships/image" Target="../media/image50.jpeg"/><Relationship Id="rId44" Type="http://schemas.openxmlformats.org/officeDocument/2006/relationships/image" Target="../media/image49.jpeg"/><Relationship Id="rId43" Type="http://schemas.openxmlformats.org/officeDocument/2006/relationships/image" Target="../media/image48.jpeg"/><Relationship Id="rId42" Type="http://schemas.openxmlformats.org/officeDocument/2006/relationships/image" Target="../media/image47.jpeg"/><Relationship Id="rId41" Type="http://schemas.openxmlformats.org/officeDocument/2006/relationships/image" Target="../media/image46.jpeg"/><Relationship Id="rId40" Type="http://schemas.openxmlformats.org/officeDocument/2006/relationships/image" Target="../media/image45.jpeg"/><Relationship Id="rId4" Type="http://schemas.openxmlformats.org/officeDocument/2006/relationships/image" Target="../media/image9.png"/><Relationship Id="rId39" Type="http://schemas.openxmlformats.org/officeDocument/2006/relationships/image" Target="../media/image44.jpeg"/><Relationship Id="rId38" Type="http://schemas.openxmlformats.org/officeDocument/2006/relationships/image" Target="../media/image43.jpeg"/><Relationship Id="rId37" Type="http://schemas.openxmlformats.org/officeDocument/2006/relationships/image" Target="../media/image42.jpeg"/><Relationship Id="rId36" Type="http://schemas.openxmlformats.org/officeDocument/2006/relationships/image" Target="../media/image41.jpeg"/><Relationship Id="rId35" Type="http://schemas.openxmlformats.org/officeDocument/2006/relationships/image" Target="../media/image40.jpeg"/><Relationship Id="rId34" Type="http://schemas.openxmlformats.org/officeDocument/2006/relationships/image" Target="../media/image39.png"/><Relationship Id="rId33" Type="http://schemas.openxmlformats.org/officeDocument/2006/relationships/image" Target="../media/image38.png"/><Relationship Id="rId32" Type="http://schemas.openxmlformats.org/officeDocument/2006/relationships/image" Target="../media/image37.png"/><Relationship Id="rId31" Type="http://schemas.openxmlformats.org/officeDocument/2006/relationships/image" Target="../media/image36.png"/><Relationship Id="rId30" Type="http://schemas.openxmlformats.org/officeDocument/2006/relationships/image" Target="../media/image35.png"/><Relationship Id="rId3" Type="http://schemas.openxmlformats.org/officeDocument/2006/relationships/image" Target="../media/image8.png"/><Relationship Id="rId29" Type="http://schemas.openxmlformats.org/officeDocument/2006/relationships/image" Target="../media/image34.png"/><Relationship Id="rId28" Type="http://schemas.openxmlformats.org/officeDocument/2006/relationships/image" Target="../media/image33.png"/><Relationship Id="rId27" Type="http://schemas.openxmlformats.org/officeDocument/2006/relationships/image" Target="../media/image32.png"/><Relationship Id="rId26" Type="http://schemas.openxmlformats.org/officeDocument/2006/relationships/image" Target="../media/image31.png"/><Relationship Id="rId25" Type="http://schemas.openxmlformats.org/officeDocument/2006/relationships/image" Target="../media/image30.png"/><Relationship Id="rId24" Type="http://schemas.openxmlformats.org/officeDocument/2006/relationships/image" Target="../media/image29.png"/><Relationship Id="rId23" Type="http://schemas.openxmlformats.org/officeDocument/2006/relationships/image" Target="../media/image28.png"/><Relationship Id="rId22" Type="http://schemas.openxmlformats.org/officeDocument/2006/relationships/image" Target="../media/image27.png"/><Relationship Id="rId21" Type="http://schemas.openxmlformats.org/officeDocument/2006/relationships/image" Target="../media/image26.png"/><Relationship Id="rId20" Type="http://schemas.openxmlformats.org/officeDocument/2006/relationships/image" Target="../media/image25.png"/><Relationship Id="rId2" Type="http://schemas.openxmlformats.org/officeDocument/2006/relationships/image" Target="../media/image7.png"/><Relationship Id="rId19" Type="http://schemas.openxmlformats.org/officeDocument/2006/relationships/image" Target="../media/image24.png"/><Relationship Id="rId18" Type="http://schemas.openxmlformats.org/officeDocument/2006/relationships/image" Target="../media/image23.png"/><Relationship Id="rId17" Type="http://schemas.openxmlformats.org/officeDocument/2006/relationships/image" Target="../media/image22.png"/><Relationship Id="rId16" Type="http://schemas.openxmlformats.org/officeDocument/2006/relationships/image" Target="../media/image21.png"/><Relationship Id="rId15" Type="http://schemas.openxmlformats.org/officeDocument/2006/relationships/image" Target="../media/image20.png"/><Relationship Id="rId14" Type="http://schemas.openxmlformats.org/officeDocument/2006/relationships/image" Target="../media/image19.png"/><Relationship Id="rId133" Type="http://schemas.openxmlformats.org/officeDocument/2006/relationships/image" Target="../media/image138.png"/><Relationship Id="rId132" Type="http://schemas.openxmlformats.org/officeDocument/2006/relationships/image" Target="../media/image137.png"/><Relationship Id="rId131" Type="http://schemas.openxmlformats.org/officeDocument/2006/relationships/image" Target="../media/image136.png"/><Relationship Id="rId130" Type="http://schemas.openxmlformats.org/officeDocument/2006/relationships/image" Target="../media/image135.jpeg"/><Relationship Id="rId13" Type="http://schemas.openxmlformats.org/officeDocument/2006/relationships/image" Target="../media/image18.png"/><Relationship Id="rId129" Type="http://schemas.openxmlformats.org/officeDocument/2006/relationships/image" Target="../media/image134.jpeg"/><Relationship Id="rId128" Type="http://schemas.openxmlformats.org/officeDocument/2006/relationships/image" Target="../media/image133.jpeg"/><Relationship Id="rId127" Type="http://schemas.openxmlformats.org/officeDocument/2006/relationships/image" Target="../media/image132.jpeg"/><Relationship Id="rId126" Type="http://schemas.openxmlformats.org/officeDocument/2006/relationships/image" Target="../media/image131.jpeg"/><Relationship Id="rId125" Type="http://schemas.openxmlformats.org/officeDocument/2006/relationships/image" Target="../media/image130.jpeg"/><Relationship Id="rId124" Type="http://schemas.openxmlformats.org/officeDocument/2006/relationships/image" Target="../media/image129.png"/><Relationship Id="rId123" Type="http://schemas.openxmlformats.org/officeDocument/2006/relationships/image" Target="../media/image128.jpeg"/><Relationship Id="rId122" Type="http://schemas.openxmlformats.org/officeDocument/2006/relationships/image" Target="../media/image127.jpeg"/><Relationship Id="rId121" Type="http://schemas.openxmlformats.org/officeDocument/2006/relationships/image" Target="../media/image126.jpeg"/><Relationship Id="rId120" Type="http://schemas.openxmlformats.org/officeDocument/2006/relationships/image" Target="../media/image125.jpeg"/><Relationship Id="rId12" Type="http://schemas.openxmlformats.org/officeDocument/2006/relationships/image" Target="../media/image17.png"/><Relationship Id="rId119" Type="http://schemas.openxmlformats.org/officeDocument/2006/relationships/image" Target="../media/image124.jpeg"/><Relationship Id="rId118" Type="http://schemas.openxmlformats.org/officeDocument/2006/relationships/image" Target="../media/image123.jpeg"/><Relationship Id="rId117" Type="http://schemas.openxmlformats.org/officeDocument/2006/relationships/image" Target="../media/image122.jpeg"/><Relationship Id="rId116" Type="http://schemas.openxmlformats.org/officeDocument/2006/relationships/image" Target="../media/image121.jpeg"/><Relationship Id="rId115" Type="http://schemas.openxmlformats.org/officeDocument/2006/relationships/image" Target="../media/image120.png"/><Relationship Id="rId114" Type="http://schemas.openxmlformats.org/officeDocument/2006/relationships/image" Target="../media/image119.png"/><Relationship Id="rId113" Type="http://schemas.openxmlformats.org/officeDocument/2006/relationships/image" Target="../media/image118.png"/><Relationship Id="rId112" Type="http://schemas.openxmlformats.org/officeDocument/2006/relationships/image" Target="../media/image117.png"/><Relationship Id="rId111" Type="http://schemas.openxmlformats.org/officeDocument/2006/relationships/image" Target="../media/image116.png"/><Relationship Id="rId110" Type="http://schemas.openxmlformats.org/officeDocument/2006/relationships/image" Target="../media/image115.png"/><Relationship Id="rId11" Type="http://schemas.openxmlformats.org/officeDocument/2006/relationships/image" Target="../media/image16.png"/><Relationship Id="rId109" Type="http://schemas.openxmlformats.org/officeDocument/2006/relationships/image" Target="../media/image114.png"/><Relationship Id="rId108" Type="http://schemas.openxmlformats.org/officeDocument/2006/relationships/image" Target="../media/image113.png"/><Relationship Id="rId107" Type="http://schemas.openxmlformats.org/officeDocument/2006/relationships/image" Target="../media/image112.png"/><Relationship Id="rId106" Type="http://schemas.openxmlformats.org/officeDocument/2006/relationships/image" Target="../media/image111.png"/><Relationship Id="rId105" Type="http://schemas.openxmlformats.org/officeDocument/2006/relationships/image" Target="../media/image110.png"/><Relationship Id="rId104" Type="http://schemas.openxmlformats.org/officeDocument/2006/relationships/image" Target="../media/image109.jpeg"/><Relationship Id="rId103" Type="http://schemas.openxmlformats.org/officeDocument/2006/relationships/image" Target="../media/image108.jpeg"/><Relationship Id="rId102" Type="http://schemas.openxmlformats.org/officeDocument/2006/relationships/image" Target="../media/image107.jpeg"/><Relationship Id="rId101" Type="http://schemas.openxmlformats.org/officeDocument/2006/relationships/image" Target="../media/image106.jpeg"/><Relationship Id="rId100" Type="http://schemas.openxmlformats.org/officeDocument/2006/relationships/image" Target="../media/image105.jpeg"/><Relationship Id="rId10" Type="http://schemas.openxmlformats.org/officeDocument/2006/relationships/image" Target="../media/image15.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99" Type="http://schemas.openxmlformats.org/officeDocument/2006/relationships/image" Target="../media/image237.png"/><Relationship Id="rId98" Type="http://schemas.openxmlformats.org/officeDocument/2006/relationships/image" Target="../media/image236.png"/><Relationship Id="rId97" Type="http://schemas.openxmlformats.org/officeDocument/2006/relationships/image" Target="../media/image235.png"/><Relationship Id="rId96" Type="http://schemas.openxmlformats.org/officeDocument/2006/relationships/image" Target="../media/image234.png"/><Relationship Id="rId95" Type="http://schemas.openxmlformats.org/officeDocument/2006/relationships/image" Target="../media/image233.png"/><Relationship Id="rId94" Type="http://schemas.openxmlformats.org/officeDocument/2006/relationships/image" Target="../media/image232.png"/><Relationship Id="rId93" Type="http://schemas.openxmlformats.org/officeDocument/2006/relationships/image" Target="../media/image231.png"/><Relationship Id="rId92" Type="http://schemas.openxmlformats.org/officeDocument/2006/relationships/image" Target="../media/image230.png"/><Relationship Id="rId91" Type="http://schemas.openxmlformats.org/officeDocument/2006/relationships/image" Target="../media/image229.png"/><Relationship Id="rId90" Type="http://schemas.openxmlformats.org/officeDocument/2006/relationships/image" Target="../media/image228.png"/><Relationship Id="rId9" Type="http://schemas.openxmlformats.org/officeDocument/2006/relationships/image" Target="../media/image147.png"/><Relationship Id="rId89" Type="http://schemas.openxmlformats.org/officeDocument/2006/relationships/image" Target="../media/image227.png"/><Relationship Id="rId88" Type="http://schemas.openxmlformats.org/officeDocument/2006/relationships/image" Target="../media/image226.png"/><Relationship Id="rId87" Type="http://schemas.openxmlformats.org/officeDocument/2006/relationships/image" Target="../media/image225.png"/><Relationship Id="rId86" Type="http://schemas.openxmlformats.org/officeDocument/2006/relationships/image" Target="../media/image224.png"/><Relationship Id="rId85" Type="http://schemas.openxmlformats.org/officeDocument/2006/relationships/image" Target="../media/image223.png"/><Relationship Id="rId84" Type="http://schemas.openxmlformats.org/officeDocument/2006/relationships/image" Target="../media/image222.png"/><Relationship Id="rId83" Type="http://schemas.openxmlformats.org/officeDocument/2006/relationships/image" Target="../media/image221.png"/><Relationship Id="rId82" Type="http://schemas.openxmlformats.org/officeDocument/2006/relationships/image" Target="../media/image220.png"/><Relationship Id="rId81" Type="http://schemas.openxmlformats.org/officeDocument/2006/relationships/image" Target="../media/image219.png"/><Relationship Id="rId80" Type="http://schemas.openxmlformats.org/officeDocument/2006/relationships/image" Target="../media/image218.png"/><Relationship Id="rId8" Type="http://schemas.openxmlformats.org/officeDocument/2006/relationships/image" Target="../media/image146.png"/><Relationship Id="rId79" Type="http://schemas.openxmlformats.org/officeDocument/2006/relationships/image" Target="../media/image217.png"/><Relationship Id="rId78" Type="http://schemas.openxmlformats.org/officeDocument/2006/relationships/image" Target="../media/image216.png"/><Relationship Id="rId77" Type="http://schemas.openxmlformats.org/officeDocument/2006/relationships/image" Target="../media/image215.png"/><Relationship Id="rId76" Type="http://schemas.openxmlformats.org/officeDocument/2006/relationships/image" Target="../media/image214.png"/><Relationship Id="rId75" Type="http://schemas.openxmlformats.org/officeDocument/2006/relationships/image" Target="../media/image213.png"/><Relationship Id="rId74" Type="http://schemas.openxmlformats.org/officeDocument/2006/relationships/image" Target="../media/image212.png"/><Relationship Id="rId73" Type="http://schemas.openxmlformats.org/officeDocument/2006/relationships/image" Target="../media/image211.png"/><Relationship Id="rId72" Type="http://schemas.openxmlformats.org/officeDocument/2006/relationships/image" Target="../media/image210.png"/><Relationship Id="rId71" Type="http://schemas.openxmlformats.org/officeDocument/2006/relationships/image" Target="../media/image209.png"/><Relationship Id="rId70" Type="http://schemas.openxmlformats.org/officeDocument/2006/relationships/image" Target="../media/image208.png"/><Relationship Id="rId7" Type="http://schemas.openxmlformats.org/officeDocument/2006/relationships/image" Target="../media/image145.png"/><Relationship Id="rId69" Type="http://schemas.openxmlformats.org/officeDocument/2006/relationships/image" Target="../media/image207.png"/><Relationship Id="rId68" Type="http://schemas.openxmlformats.org/officeDocument/2006/relationships/image" Target="../media/image206.png"/><Relationship Id="rId67" Type="http://schemas.openxmlformats.org/officeDocument/2006/relationships/image" Target="../media/image205.png"/><Relationship Id="rId66" Type="http://schemas.openxmlformats.org/officeDocument/2006/relationships/image" Target="../media/image204.png"/><Relationship Id="rId65" Type="http://schemas.openxmlformats.org/officeDocument/2006/relationships/image" Target="../media/image203.png"/><Relationship Id="rId64" Type="http://schemas.openxmlformats.org/officeDocument/2006/relationships/image" Target="../media/image202.png"/><Relationship Id="rId63" Type="http://schemas.openxmlformats.org/officeDocument/2006/relationships/image" Target="../media/image201.png"/><Relationship Id="rId62" Type="http://schemas.openxmlformats.org/officeDocument/2006/relationships/image" Target="../media/image200.png"/><Relationship Id="rId61" Type="http://schemas.openxmlformats.org/officeDocument/2006/relationships/image" Target="../media/image199.png"/><Relationship Id="rId60" Type="http://schemas.openxmlformats.org/officeDocument/2006/relationships/image" Target="../media/image198.png"/><Relationship Id="rId6" Type="http://schemas.openxmlformats.org/officeDocument/2006/relationships/image" Target="../media/image144.png"/><Relationship Id="rId59" Type="http://schemas.openxmlformats.org/officeDocument/2006/relationships/image" Target="../media/image197.png"/><Relationship Id="rId58" Type="http://schemas.openxmlformats.org/officeDocument/2006/relationships/image" Target="../media/image196.png"/><Relationship Id="rId57" Type="http://schemas.openxmlformats.org/officeDocument/2006/relationships/image" Target="../media/image195.png"/><Relationship Id="rId56" Type="http://schemas.openxmlformats.org/officeDocument/2006/relationships/image" Target="../media/image194.png"/><Relationship Id="rId55" Type="http://schemas.openxmlformats.org/officeDocument/2006/relationships/image" Target="../media/image193.png"/><Relationship Id="rId54" Type="http://schemas.openxmlformats.org/officeDocument/2006/relationships/image" Target="../media/image192.png"/><Relationship Id="rId53" Type="http://schemas.openxmlformats.org/officeDocument/2006/relationships/image" Target="../media/image191.png"/><Relationship Id="rId52" Type="http://schemas.openxmlformats.org/officeDocument/2006/relationships/image" Target="../media/image190.png"/><Relationship Id="rId51" Type="http://schemas.openxmlformats.org/officeDocument/2006/relationships/image" Target="../media/image189.png"/><Relationship Id="rId50" Type="http://schemas.openxmlformats.org/officeDocument/2006/relationships/image" Target="../media/image188.png"/><Relationship Id="rId5" Type="http://schemas.openxmlformats.org/officeDocument/2006/relationships/image" Target="../media/image143.png"/><Relationship Id="rId49" Type="http://schemas.openxmlformats.org/officeDocument/2006/relationships/image" Target="../media/image187.png"/><Relationship Id="rId48" Type="http://schemas.openxmlformats.org/officeDocument/2006/relationships/image" Target="../media/image186.png"/><Relationship Id="rId47" Type="http://schemas.openxmlformats.org/officeDocument/2006/relationships/image" Target="../media/image185.png"/><Relationship Id="rId46" Type="http://schemas.openxmlformats.org/officeDocument/2006/relationships/image" Target="../media/image184.png"/><Relationship Id="rId45" Type="http://schemas.openxmlformats.org/officeDocument/2006/relationships/image" Target="../media/image183.png"/><Relationship Id="rId44" Type="http://schemas.openxmlformats.org/officeDocument/2006/relationships/image" Target="../media/image182.png"/><Relationship Id="rId43" Type="http://schemas.openxmlformats.org/officeDocument/2006/relationships/image" Target="../media/image181.png"/><Relationship Id="rId42" Type="http://schemas.openxmlformats.org/officeDocument/2006/relationships/image" Target="../media/image180.png"/><Relationship Id="rId41" Type="http://schemas.openxmlformats.org/officeDocument/2006/relationships/image" Target="../media/image179.png"/><Relationship Id="rId40" Type="http://schemas.openxmlformats.org/officeDocument/2006/relationships/image" Target="../media/image178.png"/><Relationship Id="rId4" Type="http://schemas.openxmlformats.org/officeDocument/2006/relationships/image" Target="../media/image142.jpeg"/><Relationship Id="rId39" Type="http://schemas.openxmlformats.org/officeDocument/2006/relationships/image" Target="../media/image177.png"/><Relationship Id="rId38" Type="http://schemas.openxmlformats.org/officeDocument/2006/relationships/image" Target="../media/image176.png"/><Relationship Id="rId37" Type="http://schemas.openxmlformats.org/officeDocument/2006/relationships/image" Target="../media/image175.png"/><Relationship Id="rId36" Type="http://schemas.openxmlformats.org/officeDocument/2006/relationships/image" Target="../media/image174.png"/><Relationship Id="rId35" Type="http://schemas.openxmlformats.org/officeDocument/2006/relationships/image" Target="../media/image173.png"/><Relationship Id="rId34" Type="http://schemas.openxmlformats.org/officeDocument/2006/relationships/image" Target="../media/image172.png"/><Relationship Id="rId33" Type="http://schemas.openxmlformats.org/officeDocument/2006/relationships/image" Target="../media/image171.png"/><Relationship Id="rId32" Type="http://schemas.openxmlformats.org/officeDocument/2006/relationships/image" Target="../media/image170.png"/><Relationship Id="rId31" Type="http://schemas.openxmlformats.org/officeDocument/2006/relationships/image" Target="../media/image169.png"/><Relationship Id="rId30" Type="http://schemas.openxmlformats.org/officeDocument/2006/relationships/image" Target="../media/image168.png"/><Relationship Id="rId3" Type="http://schemas.openxmlformats.org/officeDocument/2006/relationships/image" Target="../media/image141.png"/><Relationship Id="rId29" Type="http://schemas.openxmlformats.org/officeDocument/2006/relationships/image" Target="../media/image167.png"/><Relationship Id="rId28" Type="http://schemas.openxmlformats.org/officeDocument/2006/relationships/image" Target="../media/image166.jpeg"/><Relationship Id="rId27" Type="http://schemas.openxmlformats.org/officeDocument/2006/relationships/image" Target="../media/image165.png"/><Relationship Id="rId26" Type="http://schemas.openxmlformats.org/officeDocument/2006/relationships/image" Target="../media/image164.png"/><Relationship Id="rId25" Type="http://schemas.openxmlformats.org/officeDocument/2006/relationships/image" Target="../media/image163.png"/><Relationship Id="rId24" Type="http://schemas.openxmlformats.org/officeDocument/2006/relationships/image" Target="../media/image162.png"/><Relationship Id="rId23" Type="http://schemas.openxmlformats.org/officeDocument/2006/relationships/image" Target="../media/image161.png"/><Relationship Id="rId22" Type="http://schemas.openxmlformats.org/officeDocument/2006/relationships/image" Target="../media/image160.png"/><Relationship Id="rId21" Type="http://schemas.openxmlformats.org/officeDocument/2006/relationships/image" Target="../media/image159.png"/><Relationship Id="rId20" Type="http://schemas.openxmlformats.org/officeDocument/2006/relationships/image" Target="../media/image158.png"/><Relationship Id="rId2" Type="http://schemas.openxmlformats.org/officeDocument/2006/relationships/image" Target="../media/image140.png"/><Relationship Id="rId19" Type="http://schemas.openxmlformats.org/officeDocument/2006/relationships/image" Target="../media/image157.png"/><Relationship Id="rId18" Type="http://schemas.openxmlformats.org/officeDocument/2006/relationships/image" Target="../media/image156.jpeg"/><Relationship Id="rId175" Type="http://schemas.openxmlformats.org/officeDocument/2006/relationships/image" Target="../media/image293.jpeg"/><Relationship Id="rId174" Type="http://schemas.openxmlformats.org/officeDocument/2006/relationships/image" Target="../media/image292.jpeg"/><Relationship Id="rId173" Type="http://schemas.openxmlformats.org/officeDocument/2006/relationships/image" Target="../media/image291.png"/><Relationship Id="rId172" Type="http://schemas.openxmlformats.org/officeDocument/2006/relationships/image" Target="../media/image290.jpeg"/><Relationship Id="rId171" Type="http://schemas.openxmlformats.org/officeDocument/2006/relationships/image" Target="../media/image289.jpeg"/><Relationship Id="rId170" Type="http://schemas.openxmlformats.org/officeDocument/2006/relationships/image" Target="../media/image288.png"/><Relationship Id="rId17" Type="http://schemas.openxmlformats.org/officeDocument/2006/relationships/image" Target="../media/image155.png"/><Relationship Id="rId169" Type="http://schemas.openxmlformats.org/officeDocument/2006/relationships/image" Target="../media/image36.png"/><Relationship Id="rId168" Type="http://schemas.openxmlformats.org/officeDocument/2006/relationships/image" Target="../media/image32.png"/><Relationship Id="rId167" Type="http://schemas.openxmlformats.org/officeDocument/2006/relationships/image" Target="../media/image30.png"/><Relationship Id="rId166" Type="http://schemas.openxmlformats.org/officeDocument/2006/relationships/image" Target="../media/image34.png"/><Relationship Id="rId165" Type="http://schemas.openxmlformats.org/officeDocument/2006/relationships/image" Target="../media/image33.png"/><Relationship Id="rId164" Type="http://schemas.openxmlformats.org/officeDocument/2006/relationships/image" Target="../media/image31.png"/><Relationship Id="rId163" Type="http://schemas.openxmlformats.org/officeDocument/2006/relationships/image" Target="../media/image29.png"/><Relationship Id="rId162" Type="http://schemas.openxmlformats.org/officeDocument/2006/relationships/image" Target="../media/image28.png"/><Relationship Id="rId161" Type="http://schemas.openxmlformats.org/officeDocument/2006/relationships/image" Target="../media/image287.png"/><Relationship Id="rId160" Type="http://schemas.openxmlformats.org/officeDocument/2006/relationships/image" Target="../media/image286.jpeg"/><Relationship Id="rId16" Type="http://schemas.openxmlformats.org/officeDocument/2006/relationships/image" Target="../media/image154.png"/><Relationship Id="rId159" Type="http://schemas.openxmlformats.org/officeDocument/2006/relationships/image" Target="../media/image37.png"/><Relationship Id="rId158" Type="http://schemas.openxmlformats.org/officeDocument/2006/relationships/image" Target="../media/image35.png"/><Relationship Id="rId157" Type="http://schemas.openxmlformats.org/officeDocument/2006/relationships/image" Target="../media/image285.png"/><Relationship Id="rId156" Type="http://schemas.openxmlformats.org/officeDocument/2006/relationships/image" Target="../media/image284.png"/><Relationship Id="rId155" Type="http://schemas.openxmlformats.org/officeDocument/2006/relationships/image" Target="../media/image283.jpeg"/><Relationship Id="rId154" Type="http://schemas.openxmlformats.org/officeDocument/2006/relationships/image" Target="../media/image282.png"/><Relationship Id="rId153" Type="http://schemas.openxmlformats.org/officeDocument/2006/relationships/image" Target="../media/image281.png"/><Relationship Id="rId152" Type="http://schemas.openxmlformats.org/officeDocument/2006/relationships/image" Target="../media/image280.png"/><Relationship Id="rId151" Type="http://schemas.openxmlformats.org/officeDocument/2006/relationships/image" Target="../media/image279.png"/><Relationship Id="rId150" Type="http://schemas.openxmlformats.org/officeDocument/2006/relationships/image" Target="../media/image278.png"/><Relationship Id="rId15" Type="http://schemas.openxmlformats.org/officeDocument/2006/relationships/image" Target="../media/image153.png"/><Relationship Id="rId149" Type="http://schemas.openxmlformats.org/officeDocument/2006/relationships/image" Target="../media/image26.png"/><Relationship Id="rId148" Type="http://schemas.openxmlformats.org/officeDocument/2006/relationships/image" Target="../media/image27.png"/><Relationship Id="rId147" Type="http://schemas.openxmlformats.org/officeDocument/2006/relationships/image" Target="../media/image20.png"/><Relationship Id="rId146" Type="http://schemas.openxmlformats.org/officeDocument/2006/relationships/image" Target="../media/image18.png"/><Relationship Id="rId145" Type="http://schemas.openxmlformats.org/officeDocument/2006/relationships/image" Target="../media/image19.png"/><Relationship Id="rId144" Type="http://schemas.openxmlformats.org/officeDocument/2006/relationships/image" Target="../media/image25.png"/><Relationship Id="rId143" Type="http://schemas.openxmlformats.org/officeDocument/2006/relationships/image" Target="../media/image24.png"/><Relationship Id="rId142" Type="http://schemas.openxmlformats.org/officeDocument/2006/relationships/image" Target="../media/image23.png"/><Relationship Id="rId141" Type="http://schemas.openxmlformats.org/officeDocument/2006/relationships/image" Target="../media/image22.png"/><Relationship Id="rId140" Type="http://schemas.openxmlformats.org/officeDocument/2006/relationships/image" Target="../media/image21.png"/><Relationship Id="rId14" Type="http://schemas.openxmlformats.org/officeDocument/2006/relationships/image" Target="../media/image152.png"/><Relationship Id="rId139" Type="http://schemas.openxmlformats.org/officeDocument/2006/relationships/image" Target="../media/image277.png"/><Relationship Id="rId138" Type="http://schemas.openxmlformats.org/officeDocument/2006/relationships/image" Target="../media/image276.png"/><Relationship Id="rId137" Type="http://schemas.openxmlformats.org/officeDocument/2006/relationships/image" Target="../media/image275.png"/><Relationship Id="rId136" Type="http://schemas.openxmlformats.org/officeDocument/2006/relationships/image" Target="../media/image274.png"/><Relationship Id="rId135" Type="http://schemas.openxmlformats.org/officeDocument/2006/relationships/image" Target="../media/image273.png"/><Relationship Id="rId134" Type="http://schemas.openxmlformats.org/officeDocument/2006/relationships/image" Target="../media/image272.png"/><Relationship Id="rId133" Type="http://schemas.openxmlformats.org/officeDocument/2006/relationships/image" Target="../media/image271.png"/><Relationship Id="rId132" Type="http://schemas.openxmlformats.org/officeDocument/2006/relationships/image" Target="../media/image270.png"/><Relationship Id="rId131" Type="http://schemas.openxmlformats.org/officeDocument/2006/relationships/image" Target="../media/image269.png"/><Relationship Id="rId130" Type="http://schemas.openxmlformats.org/officeDocument/2006/relationships/image" Target="../media/image268.png"/><Relationship Id="rId13" Type="http://schemas.openxmlformats.org/officeDocument/2006/relationships/image" Target="../media/image151.png"/><Relationship Id="rId129" Type="http://schemas.openxmlformats.org/officeDocument/2006/relationships/image" Target="../media/image267.png"/><Relationship Id="rId128" Type="http://schemas.openxmlformats.org/officeDocument/2006/relationships/image" Target="../media/image266.png"/><Relationship Id="rId127" Type="http://schemas.openxmlformats.org/officeDocument/2006/relationships/image" Target="../media/image265.png"/><Relationship Id="rId126" Type="http://schemas.openxmlformats.org/officeDocument/2006/relationships/image" Target="../media/image264.png"/><Relationship Id="rId125" Type="http://schemas.openxmlformats.org/officeDocument/2006/relationships/image" Target="../media/image263.png"/><Relationship Id="rId124" Type="http://schemas.openxmlformats.org/officeDocument/2006/relationships/image" Target="../media/image262.png"/><Relationship Id="rId123" Type="http://schemas.openxmlformats.org/officeDocument/2006/relationships/image" Target="../media/image261.png"/><Relationship Id="rId122" Type="http://schemas.openxmlformats.org/officeDocument/2006/relationships/image" Target="../media/image260.png"/><Relationship Id="rId121" Type="http://schemas.openxmlformats.org/officeDocument/2006/relationships/image" Target="../media/image259.png"/><Relationship Id="rId120" Type="http://schemas.openxmlformats.org/officeDocument/2006/relationships/image" Target="../media/image258.png"/><Relationship Id="rId12" Type="http://schemas.openxmlformats.org/officeDocument/2006/relationships/image" Target="../media/image150.png"/><Relationship Id="rId119" Type="http://schemas.openxmlformats.org/officeDocument/2006/relationships/image" Target="../media/image257.png"/><Relationship Id="rId118" Type="http://schemas.openxmlformats.org/officeDocument/2006/relationships/image" Target="../media/image256.png"/><Relationship Id="rId117" Type="http://schemas.openxmlformats.org/officeDocument/2006/relationships/image" Target="../media/image255.png"/><Relationship Id="rId116" Type="http://schemas.openxmlformats.org/officeDocument/2006/relationships/image" Target="../media/image254.png"/><Relationship Id="rId115" Type="http://schemas.openxmlformats.org/officeDocument/2006/relationships/image" Target="../media/image253.png"/><Relationship Id="rId114" Type="http://schemas.openxmlformats.org/officeDocument/2006/relationships/image" Target="../media/image252.png"/><Relationship Id="rId113" Type="http://schemas.openxmlformats.org/officeDocument/2006/relationships/image" Target="../media/image251.png"/><Relationship Id="rId112" Type="http://schemas.openxmlformats.org/officeDocument/2006/relationships/image" Target="../media/image250.png"/><Relationship Id="rId111" Type="http://schemas.openxmlformats.org/officeDocument/2006/relationships/image" Target="../media/image249.png"/><Relationship Id="rId110" Type="http://schemas.openxmlformats.org/officeDocument/2006/relationships/image" Target="../media/image248.png"/><Relationship Id="rId11" Type="http://schemas.openxmlformats.org/officeDocument/2006/relationships/image" Target="../media/image149.jpeg"/><Relationship Id="rId109" Type="http://schemas.openxmlformats.org/officeDocument/2006/relationships/image" Target="../media/image247.png"/><Relationship Id="rId108" Type="http://schemas.openxmlformats.org/officeDocument/2006/relationships/image" Target="../media/image246.png"/><Relationship Id="rId107" Type="http://schemas.openxmlformats.org/officeDocument/2006/relationships/image" Target="../media/image245.jpeg"/><Relationship Id="rId106" Type="http://schemas.openxmlformats.org/officeDocument/2006/relationships/image" Target="../media/image244.png"/><Relationship Id="rId105" Type="http://schemas.openxmlformats.org/officeDocument/2006/relationships/image" Target="../media/image243.png"/><Relationship Id="rId104" Type="http://schemas.openxmlformats.org/officeDocument/2006/relationships/image" Target="../media/image242.png"/><Relationship Id="rId103" Type="http://schemas.openxmlformats.org/officeDocument/2006/relationships/image" Target="../media/image241.png"/><Relationship Id="rId102" Type="http://schemas.openxmlformats.org/officeDocument/2006/relationships/image" Target="../media/image240.png"/><Relationship Id="rId101" Type="http://schemas.openxmlformats.org/officeDocument/2006/relationships/image" Target="../media/image239.png"/><Relationship Id="rId100" Type="http://schemas.openxmlformats.org/officeDocument/2006/relationships/image" Target="../media/image238.png"/><Relationship Id="rId10" Type="http://schemas.openxmlformats.org/officeDocument/2006/relationships/image" Target="../media/image148.jpeg"/><Relationship Id="rId1" Type="http://schemas.openxmlformats.org/officeDocument/2006/relationships/image" Target="../media/image139.png"/></Relationships>
</file>

<file path=xl/drawings/_rels/drawing4.xml.rels><?xml version="1.0" encoding="UTF-8" standalone="yes"?>
<Relationships xmlns="http://schemas.openxmlformats.org/package/2006/relationships"><Relationship Id="rId9" Type="http://schemas.openxmlformats.org/officeDocument/2006/relationships/image" Target="../media/image302.png"/><Relationship Id="rId8" Type="http://schemas.openxmlformats.org/officeDocument/2006/relationships/image" Target="../media/image301.png"/><Relationship Id="rId7" Type="http://schemas.openxmlformats.org/officeDocument/2006/relationships/image" Target="../media/image300.png"/><Relationship Id="rId6" Type="http://schemas.openxmlformats.org/officeDocument/2006/relationships/image" Target="../media/image299.png"/><Relationship Id="rId5" Type="http://schemas.openxmlformats.org/officeDocument/2006/relationships/image" Target="../media/image298.png"/><Relationship Id="rId4" Type="http://schemas.openxmlformats.org/officeDocument/2006/relationships/image" Target="../media/image297.png"/><Relationship Id="rId3" Type="http://schemas.openxmlformats.org/officeDocument/2006/relationships/image" Target="../media/image296.png"/><Relationship Id="rId2" Type="http://schemas.openxmlformats.org/officeDocument/2006/relationships/image" Target="../media/image295.png"/><Relationship Id="rId11" Type="http://schemas.openxmlformats.org/officeDocument/2006/relationships/image" Target="../media/image304.png"/><Relationship Id="rId10" Type="http://schemas.openxmlformats.org/officeDocument/2006/relationships/image" Target="../media/image303.png"/><Relationship Id="rId1" Type="http://schemas.openxmlformats.org/officeDocument/2006/relationships/image" Target="../media/image294.png"/></Relationships>
</file>

<file path=xl/drawings/_rels/drawing5.xml.rels><?xml version="1.0" encoding="UTF-8" standalone="yes"?>
<Relationships xmlns="http://schemas.openxmlformats.org/package/2006/relationships"><Relationship Id="rId9" Type="http://schemas.openxmlformats.org/officeDocument/2006/relationships/image" Target="../media/image37.png"/><Relationship Id="rId8" Type="http://schemas.openxmlformats.org/officeDocument/2006/relationships/image" Target="../media/image35.png"/><Relationship Id="rId7" Type="http://schemas.openxmlformats.org/officeDocument/2006/relationships/image" Target="../media/image285.png"/><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23.png"/><Relationship Id="rId36" Type="http://schemas.openxmlformats.org/officeDocument/2006/relationships/image" Target="../media/image288.png"/><Relationship Id="rId35" Type="http://schemas.openxmlformats.org/officeDocument/2006/relationships/image" Target="../media/image286.jpeg"/><Relationship Id="rId34" Type="http://schemas.openxmlformats.org/officeDocument/2006/relationships/image" Target="../media/image293.jpeg"/><Relationship Id="rId33" Type="http://schemas.openxmlformats.org/officeDocument/2006/relationships/image" Target="../media/image292.jpeg"/><Relationship Id="rId32" Type="http://schemas.openxmlformats.org/officeDocument/2006/relationships/image" Target="../media/image291.png"/><Relationship Id="rId31" Type="http://schemas.openxmlformats.org/officeDocument/2006/relationships/image" Target="../media/image290.jpeg"/><Relationship Id="rId30" Type="http://schemas.openxmlformats.org/officeDocument/2006/relationships/image" Target="../media/image289.jpeg"/><Relationship Id="rId3" Type="http://schemas.openxmlformats.org/officeDocument/2006/relationships/image" Target="../media/image22.png"/><Relationship Id="rId29" Type="http://schemas.openxmlformats.org/officeDocument/2006/relationships/image" Target="../media/image36.png"/><Relationship Id="rId28" Type="http://schemas.openxmlformats.org/officeDocument/2006/relationships/image" Target="../media/image32.png"/><Relationship Id="rId27" Type="http://schemas.openxmlformats.org/officeDocument/2006/relationships/image" Target="../media/image30.png"/><Relationship Id="rId26" Type="http://schemas.openxmlformats.org/officeDocument/2006/relationships/image" Target="../media/image34.png"/><Relationship Id="rId25" Type="http://schemas.openxmlformats.org/officeDocument/2006/relationships/image" Target="../media/image33.png"/><Relationship Id="rId24" Type="http://schemas.openxmlformats.org/officeDocument/2006/relationships/image" Target="../media/image31.png"/><Relationship Id="rId23" Type="http://schemas.openxmlformats.org/officeDocument/2006/relationships/image" Target="../media/image29.png"/><Relationship Id="rId22" Type="http://schemas.openxmlformats.org/officeDocument/2006/relationships/image" Target="../media/image28.png"/><Relationship Id="rId21" Type="http://schemas.openxmlformats.org/officeDocument/2006/relationships/image" Target="../media/image287.png"/><Relationship Id="rId20" Type="http://schemas.openxmlformats.org/officeDocument/2006/relationships/image" Target="../media/image284.png"/><Relationship Id="rId2" Type="http://schemas.openxmlformats.org/officeDocument/2006/relationships/image" Target="../media/image21.png"/><Relationship Id="rId19" Type="http://schemas.openxmlformats.org/officeDocument/2006/relationships/image" Target="../media/image283.jpeg"/><Relationship Id="rId18" Type="http://schemas.openxmlformats.org/officeDocument/2006/relationships/image" Target="../media/image278.png"/><Relationship Id="rId17" Type="http://schemas.openxmlformats.org/officeDocument/2006/relationships/image" Target="../media/image27.png"/><Relationship Id="rId16" Type="http://schemas.openxmlformats.org/officeDocument/2006/relationships/image" Target="../media/image20.png"/><Relationship Id="rId15" Type="http://schemas.openxmlformats.org/officeDocument/2006/relationships/image" Target="../media/image18.png"/><Relationship Id="rId14" Type="http://schemas.openxmlformats.org/officeDocument/2006/relationships/image" Target="../media/image19.png"/><Relationship Id="rId13" Type="http://schemas.openxmlformats.org/officeDocument/2006/relationships/image" Target="../media/image26.png"/><Relationship Id="rId12" Type="http://schemas.openxmlformats.org/officeDocument/2006/relationships/image" Target="../media/image282.png"/><Relationship Id="rId11" Type="http://schemas.openxmlformats.org/officeDocument/2006/relationships/image" Target="../media/image281.png"/><Relationship Id="rId10" Type="http://schemas.openxmlformats.org/officeDocument/2006/relationships/image" Target="../media/image279.png"/><Relationship Id="rId1" Type="http://schemas.openxmlformats.org/officeDocument/2006/relationships/image" Target="../media/image280.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701040</xdr:colOff>
      <xdr:row>17</xdr:row>
      <xdr:rowOff>114300</xdr:rowOff>
    </xdr:from>
    <xdr:to>
      <xdr:col>5</xdr:col>
      <xdr:colOff>1550670</xdr:colOff>
      <xdr:row>17</xdr:row>
      <xdr:rowOff>695325</xdr:rowOff>
    </xdr:to>
    <xdr:pic>
      <xdr:nvPicPr>
        <xdr:cNvPr id="2" name="ID_75BD3E83551E432385D927DDA5F589E1" descr="clipboard/drawings/NULL"/>
        <xdr:cNvPicPr>
          <a:picLocks noChangeAspect="1"/>
        </xdr:cNvPicPr>
      </xdr:nvPicPr>
      <xdr:blipFill>
        <a:blip r:embed="rId1" r:link="rId2"/>
        <a:stretch>
          <a:fillRect/>
        </a:stretch>
      </xdr:blipFill>
      <xdr:spPr>
        <a:xfrm>
          <a:off x="6442710" y="40941625"/>
          <a:ext cx="849630" cy="581025"/>
        </a:xfrm>
        <a:prstGeom prst="rect">
          <a:avLst/>
        </a:prstGeom>
        <a:noFill/>
        <a:ln w="9525">
          <a:noFill/>
        </a:ln>
      </xdr:spPr>
    </xdr:pic>
    <xdr:clientData/>
  </xdr:twoCellAnchor>
  <xdr:twoCellAnchor editAs="oneCell">
    <xdr:from>
      <xdr:col>5</xdr:col>
      <xdr:colOff>888365</xdr:colOff>
      <xdr:row>10</xdr:row>
      <xdr:rowOff>40005</xdr:rowOff>
    </xdr:from>
    <xdr:to>
      <xdr:col>5</xdr:col>
      <xdr:colOff>1483995</xdr:colOff>
      <xdr:row>10</xdr:row>
      <xdr:rowOff>635635</xdr:rowOff>
    </xdr:to>
    <xdr:pic>
      <xdr:nvPicPr>
        <xdr:cNvPr id="3" name="ID_7CD905B717BD44FB8385830F41C3F977" descr="7a0b74dc232f486099039175d434c24"/>
        <xdr:cNvPicPr>
          <a:picLocks noChangeAspect="1"/>
        </xdr:cNvPicPr>
      </xdr:nvPicPr>
      <xdr:blipFill>
        <a:blip r:embed="rId3"/>
        <a:stretch>
          <a:fillRect/>
        </a:stretch>
      </xdr:blipFill>
      <xdr:spPr>
        <a:xfrm>
          <a:off x="6630035" y="30544135"/>
          <a:ext cx="595630" cy="595630"/>
        </a:xfrm>
        <a:prstGeom prst="rect">
          <a:avLst/>
        </a:prstGeom>
      </xdr:spPr>
    </xdr:pic>
    <xdr:clientData/>
  </xdr:twoCellAnchor>
  <xdr:twoCellAnchor editAs="oneCell">
    <xdr:from>
      <xdr:col>5</xdr:col>
      <xdr:colOff>624840</xdr:colOff>
      <xdr:row>9</xdr:row>
      <xdr:rowOff>129540</xdr:rowOff>
    </xdr:from>
    <xdr:to>
      <xdr:col>5</xdr:col>
      <xdr:colOff>1830705</xdr:colOff>
      <xdr:row>9</xdr:row>
      <xdr:rowOff>627380</xdr:rowOff>
    </xdr:to>
    <xdr:pic>
      <xdr:nvPicPr>
        <xdr:cNvPr id="4" name="图片 3"/>
        <xdr:cNvPicPr>
          <a:picLocks noChangeAspect="1"/>
        </xdr:cNvPicPr>
      </xdr:nvPicPr>
      <xdr:blipFill>
        <a:blip r:embed="rId4"/>
        <a:stretch>
          <a:fillRect/>
        </a:stretch>
      </xdr:blipFill>
      <xdr:spPr>
        <a:xfrm>
          <a:off x="6366510" y="25433020"/>
          <a:ext cx="1205865" cy="497840"/>
        </a:xfrm>
        <a:prstGeom prst="rect">
          <a:avLst/>
        </a:prstGeom>
        <a:noFill/>
        <a:ln w="9525">
          <a:noFill/>
        </a:ln>
      </xdr:spPr>
    </xdr:pic>
    <xdr:clientData/>
  </xdr:twoCellAnchor>
  <xdr:twoCellAnchor>
    <xdr:from>
      <xdr:col>5</xdr:col>
      <xdr:colOff>860425</xdr:colOff>
      <xdr:row>20</xdr:row>
      <xdr:rowOff>191770</xdr:rowOff>
    </xdr:from>
    <xdr:to>
      <xdr:col>5</xdr:col>
      <xdr:colOff>1554480</xdr:colOff>
      <xdr:row>20</xdr:row>
      <xdr:rowOff>651510</xdr:rowOff>
    </xdr:to>
    <xdr:pic>
      <xdr:nvPicPr>
        <xdr:cNvPr id="5" name="图片 4"/>
        <xdr:cNvPicPr>
          <a:picLocks noChangeAspect="1"/>
        </xdr:cNvPicPr>
      </xdr:nvPicPr>
      <xdr:blipFill>
        <a:blip r:embed="rId5"/>
        <a:stretch>
          <a:fillRect/>
        </a:stretch>
      </xdr:blipFill>
      <xdr:spPr>
        <a:xfrm>
          <a:off x="6602095" y="44435395"/>
          <a:ext cx="694055" cy="459740"/>
        </a:xfrm>
        <a:prstGeom prst="rect">
          <a:avLst/>
        </a:prstGeom>
        <a:noFill/>
        <a:ln w="9525">
          <a:noFill/>
        </a:ln>
      </xdr:spPr>
    </xdr:pic>
    <xdr:clientData/>
  </xdr:twoCellAnchor>
  <xdr:twoCellAnchor editAs="oneCell">
    <xdr:from>
      <xdr:col>5</xdr:col>
      <xdr:colOff>692785</xdr:colOff>
      <xdr:row>18</xdr:row>
      <xdr:rowOff>106045</xdr:rowOff>
    </xdr:from>
    <xdr:to>
      <xdr:col>5</xdr:col>
      <xdr:colOff>1344930</xdr:colOff>
      <xdr:row>18</xdr:row>
      <xdr:rowOff>657225</xdr:rowOff>
    </xdr:to>
    <xdr:pic>
      <xdr:nvPicPr>
        <xdr:cNvPr id="6" name="图片 5"/>
        <xdr:cNvPicPr>
          <a:picLocks noChangeAspect="1"/>
        </xdr:cNvPicPr>
      </xdr:nvPicPr>
      <xdr:blipFill>
        <a:blip r:embed="rId6"/>
        <a:stretch>
          <a:fillRect/>
        </a:stretch>
      </xdr:blipFill>
      <xdr:spPr>
        <a:xfrm>
          <a:off x="6434455" y="41695370"/>
          <a:ext cx="652145" cy="55118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0</xdr:colOff>
      <xdr:row>27</xdr:row>
      <xdr:rowOff>0</xdr:rowOff>
    </xdr:from>
    <xdr:to>
      <xdr:col>5</xdr:col>
      <xdr:colOff>539115</xdr:colOff>
      <xdr:row>28</xdr:row>
      <xdr:rowOff>142240</xdr:rowOff>
    </xdr:to>
    <xdr:pic>
      <xdr:nvPicPr>
        <xdr:cNvPr id="5890" name="图片 282" hidden="1"/>
        <xdr:cNvPicPr/>
      </xdr:nvPicPr>
      <xdr:blipFill>
        <a:blip r:embed="rId1"/>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5891" name="图片 283" hidden="1"/>
        <xdr:cNvPicPr/>
      </xdr:nvPicPr>
      <xdr:blipFill>
        <a:blip r:embed="rId2"/>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5892" name="图片 284" hidden="1"/>
        <xdr:cNvPicPr/>
      </xdr:nvPicPr>
      <xdr:blipFill>
        <a:blip r:embed="rId3"/>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142240</xdr:rowOff>
    </xdr:to>
    <xdr:pic>
      <xdr:nvPicPr>
        <xdr:cNvPr id="5893" name="图片 22967" descr="C:/Users/Administrator/AppData/Local/Temp/picturecompress_20220113153216/output_53.pngoutput_53" hidden="1"/>
        <xdr:cNvPicPr/>
      </xdr:nvPicPr>
      <xdr:blipFill>
        <a:blip r:embed="rId4"/>
        <a:stretch>
          <a:fillRect/>
        </a:stretch>
      </xdr:blipFill>
      <xdr:spPr>
        <a:xfrm>
          <a:off x="5471795" y="267335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142240</xdr:rowOff>
    </xdr:to>
    <xdr:pic>
      <xdr:nvPicPr>
        <xdr:cNvPr id="5894" name="图片 10" descr="C:/Users/Administrator/AppData/Local/Temp/picturecompress_20220113153216/output_53.pngoutput_53" hidden="1"/>
        <xdr:cNvPicPr/>
      </xdr:nvPicPr>
      <xdr:blipFill>
        <a:blip r:embed="rId4"/>
        <a:stretch>
          <a:fillRect/>
        </a:stretch>
      </xdr:blipFill>
      <xdr:spPr>
        <a:xfrm>
          <a:off x="5471795" y="267335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5895" name="图片 282" hidden="1"/>
        <xdr:cNvPicPr/>
      </xdr:nvPicPr>
      <xdr:blipFill>
        <a:blip r:embed="rId1"/>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5896" name="图片 283" hidden="1"/>
        <xdr:cNvPicPr/>
      </xdr:nvPicPr>
      <xdr:blipFill>
        <a:blip r:embed="rId2"/>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5897" name="图片 284" hidden="1"/>
        <xdr:cNvPicPr/>
      </xdr:nvPicPr>
      <xdr:blipFill>
        <a:blip r:embed="rId3"/>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5898" name="图片 282" hidden="1"/>
        <xdr:cNvPicPr/>
      </xdr:nvPicPr>
      <xdr:blipFill>
        <a:blip r:embed="rId5"/>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5899" name="图片 283" hidden="1"/>
        <xdr:cNvPicPr/>
      </xdr:nvPicPr>
      <xdr:blipFill>
        <a:blip r:embed="rId6"/>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5900" name="图片 284" hidden="1"/>
        <xdr:cNvPicPr/>
      </xdr:nvPicPr>
      <xdr:blipFill>
        <a:blip r:embed="rId7"/>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146685</xdr:rowOff>
    </xdr:to>
    <xdr:pic>
      <xdr:nvPicPr>
        <xdr:cNvPr id="5901" name="图片 395" descr="C:/Users/Administrator/AppData/Local/Temp/picturecompress_20220113153216/output_53.pngoutput_53" hidden="1"/>
        <xdr:cNvPicPr/>
      </xdr:nvPicPr>
      <xdr:blipFill>
        <a:blip r:embed="rId8"/>
        <a:stretch>
          <a:fillRect/>
        </a:stretch>
      </xdr:blipFill>
      <xdr:spPr>
        <a:xfrm>
          <a:off x="5471795" y="267335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5902" name="图片 282" hidden="1"/>
        <xdr:cNvPicPr/>
      </xdr:nvPicPr>
      <xdr:blipFill>
        <a:blip r:embed="rId9"/>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5903" name="图片 283" hidden="1"/>
        <xdr:cNvPicPr/>
      </xdr:nvPicPr>
      <xdr:blipFill>
        <a:blip r:embed="rId10"/>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5904" name="图片 284" hidden="1"/>
        <xdr:cNvPicPr/>
      </xdr:nvPicPr>
      <xdr:blipFill>
        <a:blip r:embed="rId11"/>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140335</xdr:rowOff>
    </xdr:to>
    <xdr:pic>
      <xdr:nvPicPr>
        <xdr:cNvPr id="5905" name="图片 2695" descr="C:/Users/Administrator/AppData/Local/Temp/picturecompress_20220113153216/output_53.pngoutput_53" hidden="1"/>
        <xdr:cNvPicPr/>
      </xdr:nvPicPr>
      <xdr:blipFill>
        <a:blip r:embed="rId12"/>
        <a:stretch>
          <a:fillRect/>
        </a:stretch>
      </xdr:blipFill>
      <xdr:spPr>
        <a:xfrm>
          <a:off x="5471795" y="26733500"/>
          <a:ext cx="54356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5906" name="图片 282" hidden="1"/>
        <xdr:cNvPicPr/>
      </xdr:nvPicPr>
      <xdr:blipFill>
        <a:blip r:embed="rId1"/>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5907" name="图片 283" hidden="1"/>
        <xdr:cNvPicPr/>
      </xdr:nvPicPr>
      <xdr:blipFill>
        <a:blip r:embed="rId2"/>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5908" name="图片 284" hidden="1"/>
        <xdr:cNvPicPr/>
      </xdr:nvPicPr>
      <xdr:blipFill>
        <a:blip r:embed="rId3"/>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144780</xdr:rowOff>
    </xdr:to>
    <xdr:pic>
      <xdr:nvPicPr>
        <xdr:cNvPr id="5909" name="图片 395" descr="C:/Users/Administrator/AppData/Local/Temp/picturecompress_20220113153216/output_53.pngoutput_53" hidden="1"/>
        <xdr:cNvPicPr/>
      </xdr:nvPicPr>
      <xdr:blipFill>
        <a:blip r:embed="rId4"/>
        <a:stretch>
          <a:fillRect/>
        </a:stretch>
      </xdr:blipFill>
      <xdr:spPr>
        <a:xfrm>
          <a:off x="5471795" y="26733500"/>
          <a:ext cx="54356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142240</xdr:rowOff>
    </xdr:to>
    <xdr:pic>
      <xdr:nvPicPr>
        <xdr:cNvPr id="5910" name="图片 7277" hidden="1"/>
        <xdr:cNvPicPr/>
      </xdr:nvPicPr>
      <xdr:blipFill>
        <a:blip r:embed="rId13"/>
        <a:stretch>
          <a:fillRect/>
        </a:stretch>
      </xdr:blipFill>
      <xdr:spPr>
        <a:xfrm>
          <a:off x="1698625" y="267335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142240</xdr:rowOff>
    </xdr:to>
    <xdr:pic>
      <xdr:nvPicPr>
        <xdr:cNvPr id="5911" name="图片 7278" hidden="1"/>
        <xdr:cNvPicPr/>
      </xdr:nvPicPr>
      <xdr:blipFill>
        <a:blip r:embed="rId14"/>
        <a:stretch>
          <a:fillRect/>
        </a:stretch>
      </xdr:blipFill>
      <xdr:spPr>
        <a:xfrm>
          <a:off x="1698625" y="267335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142240</xdr:rowOff>
    </xdr:to>
    <xdr:pic>
      <xdr:nvPicPr>
        <xdr:cNvPr id="5912" name="图片 7279" hidden="1"/>
        <xdr:cNvPicPr/>
      </xdr:nvPicPr>
      <xdr:blipFill>
        <a:blip r:embed="rId15"/>
        <a:stretch>
          <a:fillRect/>
        </a:stretch>
      </xdr:blipFill>
      <xdr:spPr>
        <a:xfrm>
          <a:off x="1698625" y="267335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142240</xdr:rowOff>
    </xdr:to>
    <xdr:pic>
      <xdr:nvPicPr>
        <xdr:cNvPr id="5913" name="图片 30483" hidden="1"/>
        <xdr:cNvPicPr/>
      </xdr:nvPicPr>
      <xdr:blipFill>
        <a:blip r:embed="rId13"/>
        <a:stretch>
          <a:fillRect/>
        </a:stretch>
      </xdr:blipFill>
      <xdr:spPr>
        <a:xfrm>
          <a:off x="1698625" y="267335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142240</xdr:rowOff>
    </xdr:to>
    <xdr:pic>
      <xdr:nvPicPr>
        <xdr:cNvPr id="5914" name="图片 30484" hidden="1"/>
        <xdr:cNvPicPr/>
      </xdr:nvPicPr>
      <xdr:blipFill>
        <a:blip r:embed="rId14"/>
        <a:stretch>
          <a:fillRect/>
        </a:stretch>
      </xdr:blipFill>
      <xdr:spPr>
        <a:xfrm>
          <a:off x="1698625" y="267335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142240</xdr:rowOff>
    </xdr:to>
    <xdr:pic>
      <xdr:nvPicPr>
        <xdr:cNvPr id="5915" name="图片 30485" hidden="1"/>
        <xdr:cNvPicPr/>
      </xdr:nvPicPr>
      <xdr:blipFill>
        <a:blip r:embed="rId15"/>
        <a:stretch>
          <a:fillRect/>
        </a:stretch>
      </xdr:blipFill>
      <xdr:spPr>
        <a:xfrm>
          <a:off x="1698625" y="267335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3</xdr:col>
      <xdr:colOff>1082675</xdr:colOff>
      <xdr:row>28</xdr:row>
      <xdr:rowOff>111125</xdr:rowOff>
    </xdr:to>
    <xdr:pic>
      <xdr:nvPicPr>
        <xdr:cNvPr id="5916" name="ID_E826D4FD2F1D481EA1CFBD3451A51F56" descr="C:/Users/Administrator/AppData/Local/Temp/picturecompress_20220113153216/output_41.pngoutput_41" hidden="1"/>
        <xdr:cNvPicPr/>
      </xdr:nvPicPr>
      <xdr:blipFill>
        <a:blip r:embed="rId16"/>
        <a:stretch>
          <a:fillRect/>
        </a:stretch>
      </xdr:blipFill>
      <xdr:spPr>
        <a:xfrm>
          <a:off x="1117600" y="267335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3</xdr:col>
      <xdr:colOff>1082675</xdr:colOff>
      <xdr:row>28</xdr:row>
      <xdr:rowOff>111125</xdr:rowOff>
    </xdr:to>
    <xdr:pic>
      <xdr:nvPicPr>
        <xdr:cNvPr id="5917" name="ID_CA31AD5AD4A240A69EBE9CEAC8E99D77" descr="C:/Users/Administrator/AppData/Local/Temp/picturecompress_20220113153216/output_42.pngoutput_42" hidden="1"/>
        <xdr:cNvPicPr/>
      </xdr:nvPicPr>
      <xdr:blipFill>
        <a:blip r:embed="rId17"/>
        <a:stretch>
          <a:fillRect/>
        </a:stretch>
      </xdr:blipFill>
      <xdr:spPr>
        <a:xfrm>
          <a:off x="1117600" y="267335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27</xdr:row>
      <xdr:rowOff>0</xdr:rowOff>
    </xdr:from>
    <xdr:to>
      <xdr:col>3</xdr:col>
      <xdr:colOff>1078230</xdr:colOff>
      <xdr:row>28</xdr:row>
      <xdr:rowOff>111125</xdr:rowOff>
    </xdr:to>
    <xdr:pic>
      <xdr:nvPicPr>
        <xdr:cNvPr id="5918" name="ID_DE60E1367F4D47B68B43A253F9DB257F" descr="C:/Users/Administrator/AppData/Local/Temp/picturecompress_20220113153216/output_43.pngoutput_43" hidden="1"/>
        <xdr:cNvPicPr/>
      </xdr:nvPicPr>
      <xdr:blipFill>
        <a:blip r:embed="rId18"/>
        <a:stretch>
          <a:fillRect/>
        </a:stretch>
      </xdr:blipFill>
      <xdr:spPr>
        <a:xfrm>
          <a:off x="1116965"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588010</xdr:colOff>
      <xdr:row>27</xdr:row>
      <xdr:rowOff>0</xdr:rowOff>
    </xdr:from>
    <xdr:to>
      <xdr:col>3</xdr:col>
      <xdr:colOff>1061085</xdr:colOff>
      <xdr:row>28</xdr:row>
      <xdr:rowOff>111125</xdr:rowOff>
    </xdr:to>
    <xdr:pic>
      <xdr:nvPicPr>
        <xdr:cNvPr id="5919" name="ID_B73E8774DBA24C66A077783CE7B139D0" descr="C:/Users/Administrator/AppData/Local/Temp/picturecompress_20220113153216/output_44.pngoutput_44" hidden="1"/>
        <xdr:cNvPicPr/>
      </xdr:nvPicPr>
      <xdr:blipFill>
        <a:blip r:embed="rId19"/>
        <a:stretch>
          <a:fillRect/>
        </a:stretch>
      </xdr:blipFill>
      <xdr:spPr>
        <a:xfrm>
          <a:off x="1096010" y="267335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3</xdr:col>
      <xdr:colOff>1062990</xdr:colOff>
      <xdr:row>28</xdr:row>
      <xdr:rowOff>111125</xdr:rowOff>
    </xdr:to>
    <xdr:pic>
      <xdr:nvPicPr>
        <xdr:cNvPr id="5920" name="ID_B5BF18E09CFE43799C5EE3D44F45FB47" descr="C:/Users/Administrator/AppData/Local/Temp/picturecompress_20220113153216/output_45.pngoutput_45" hidden="1"/>
        <xdr:cNvPicPr/>
      </xdr:nvPicPr>
      <xdr:blipFill>
        <a:blip r:embed="rId20"/>
        <a:stretch>
          <a:fillRect/>
        </a:stretch>
      </xdr:blipFill>
      <xdr:spPr>
        <a:xfrm>
          <a:off x="1101725"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27</xdr:row>
      <xdr:rowOff>0</xdr:rowOff>
    </xdr:from>
    <xdr:to>
      <xdr:col>3</xdr:col>
      <xdr:colOff>1066165</xdr:colOff>
      <xdr:row>28</xdr:row>
      <xdr:rowOff>111125</xdr:rowOff>
    </xdr:to>
    <xdr:pic>
      <xdr:nvPicPr>
        <xdr:cNvPr id="5921" name="ID_E826D4FD2F1D481EA1CFBD3451A51F56" descr="C:/Users/Administrator/AppData/Local/Temp/picturecompress_20220113153216/output_41.pngoutput_41" hidden="1"/>
        <xdr:cNvPicPr/>
      </xdr:nvPicPr>
      <xdr:blipFill>
        <a:blip r:embed="rId16"/>
        <a:stretch>
          <a:fillRect/>
        </a:stretch>
      </xdr:blipFill>
      <xdr:spPr>
        <a:xfrm>
          <a:off x="1104900"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27</xdr:row>
      <xdr:rowOff>0</xdr:rowOff>
    </xdr:from>
    <xdr:to>
      <xdr:col>3</xdr:col>
      <xdr:colOff>1066165</xdr:colOff>
      <xdr:row>28</xdr:row>
      <xdr:rowOff>111125</xdr:rowOff>
    </xdr:to>
    <xdr:pic>
      <xdr:nvPicPr>
        <xdr:cNvPr id="5922" name="ID_CA31AD5AD4A240A69EBE9CEAC8E99D77" descr="C:/Users/Administrator/AppData/Local/Temp/picturecompress_20220113153216/output_42.pngoutput_42" hidden="1"/>
        <xdr:cNvPicPr/>
      </xdr:nvPicPr>
      <xdr:blipFill>
        <a:blip r:embed="rId17"/>
        <a:stretch>
          <a:fillRect/>
        </a:stretch>
      </xdr:blipFill>
      <xdr:spPr>
        <a:xfrm>
          <a:off x="1104900"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3</xdr:col>
      <xdr:colOff>1062990</xdr:colOff>
      <xdr:row>28</xdr:row>
      <xdr:rowOff>111125</xdr:rowOff>
    </xdr:to>
    <xdr:pic>
      <xdr:nvPicPr>
        <xdr:cNvPr id="5923" name="ID_DE60E1367F4D47B68B43A253F9DB257F" descr="C:/Users/Administrator/AppData/Local/Temp/picturecompress_20220113153216/output_43.pngoutput_43" hidden="1"/>
        <xdr:cNvPicPr/>
      </xdr:nvPicPr>
      <xdr:blipFill>
        <a:blip r:embed="rId18"/>
        <a:stretch>
          <a:fillRect/>
        </a:stretch>
      </xdr:blipFill>
      <xdr:spPr>
        <a:xfrm>
          <a:off x="1101725"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27</xdr:row>
      <xdr:rowOff>0</xdr:rowOff>
    </xdr:from>
    <xdr:to>
      <xdr:col>3</xdr:col>
      <xdr:colOff>1043940</xdr:colOff>
      <xdr:row>28</xdr:row>
      <xdr:rowOff>111125</xdr:rowOff>
    </xdr:to>
    <xdr:pic>
      <xdr:nvPicPr>
        <xdr:cNvPr id="5924" name="ID_B73E8774DBA24C66A077783CE7B139D0" descr="C:/Users/Administrator/AppData/Local/Temp/picturecompress_20220113153216/output_44.pngoutput_44" hidden="1"/>
        <xdr:cNvPicPr/>
      </xdr:nvPicPr>
      <xdr:blipFill>
        <a:blip r:embed="rId19"/>
        <a:stretch>
          <a:fillRect/>
        </a:stretch>
      </xdr:blipFill>
      <xdr:spPr>
        <a:xfrm>
          <a:off x="1080770" y="26733500"/>
          <a:ext cx="47117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577850</xdr:colOff>
      <xdr:row>27</xdr:row>
      <xdr:rowOff>0</xdr:rowOff>
    </xdr:from>
    <xdr:to>
      <xdr:col>3</xdr:col>
      <xdr:colOff>1050925</xdr:colOff>
      <xdr:row>28</xdr:row>
      <xdr:rowOff>111125</xdr:rowOff>
    </xdr:to>
    <xdr:pic>
      <xdr:nvPicPr>
        <xdr:cNvPr id="5925" name="ID_B5BF18E09CFE43799C5EE3D44F45FB47" descr="C:/Users/Administrator/AppData/Local/Temp/picturecompress_20220113153216/output_45.pngoutput_45" hidden="1"/>
        <xdr:cNvPicPr/>
      </xdr:nvPicPr>
      <xdr:blipFill>
        <a:blip r:embed="rId20"/>
        <a:stretch>
          <a:fillRect/>
        </a:stretch>
      </xdr:blipFill>
      <xdr:spPr>
        <a:xfrm>
          <a:off x="1085850" y="267335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27</xdr:row>
      <xdr:rowOff>0</xdr:rowOff>
    </xdr:from>
    <xdr:to>
      <xdr:col>3</xdr:col>
      <xdr:colOff>1073150</xdr:colOff>
      <xdr:row>28</xdr:row>
      <xdr:rowOff>111125</xdr:rowOff>
    </xdr:to>
    <xdr:pic>
      <xdr:nvPicPr>
        <xdr:cNvPr id="5926" name="ID_E826D4FD2F1D481EA1CFBD3451A51F56" descr="C:/Users/Administrator/AppData/Local/Temp/picturecompress_20220113153216/output_41.pngoutput_41" hidden="1"/>
        <xdr:cNvPicPr/>
      </xdr:nvPicPr>
      <xdr:blipFill>
        <a:blip r:embed="rId16"/>
        <a:stretch>
          <a:fillRect/>
        </a:stretch>
      </xdr:blipFill>
      <xdr:spPr>
        <a:xfrm>
          <a:off x="1111885"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27</xdr:row>
      <xdr:rowOff>0</xdr:rowOff>
    </xdr:from>
    <xdr:to>
      <xdr:col>3</xdr:col>
      <xdr:colOff>1073150</xdr:colOff>
      <xdr:row>28</xdr:row>
      <xdr:rowOff>111125</xdr:rowOff>
    </xdr:to>
    <xdr:pic>
      <xdr:nvPicPr>
        <xdr:cNvPr id="5927" name="ID_CA31AD5AD4A240A69EBE9CEAC8E99D77" descr="C:/Users/Administrator/AppData/Local/Temp/picturecompress_20220113153216/output_42.pngoutput_42" hidden="1"/>
        <xdr:cNvPicPr/>
      </xdr:nvPicPr>
      <xdr:blipFill>
        <a:blip r:embed="rId17"/>
        <a:stretch>
          <a:fillRect/>
        </a:stretch>
      </xdr:blipFill>
      <xdr:spPr>
        <a:xfrm>
          <a:off x="1111885"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600075</xdr:colOff>
      <xdr:row>27</xdr:row>
      <xdr:rowOff>0</xdr:rowOff>
    </xdr:from>
    <xdr:to>
      <xdr:col>3</xdr:col>
      <xdr:colOff>1068070</xdr:colOff>
      <xdr:row>28</xdr:row>
      <xdr:rowOff>111125</xdr:rowOff>
    </xdr:to>
    <xdr:pic>
      <xdr:nvPicPr>
        <xdr:cNvPr id="5928" name="ID_DE60E1367F4D47B68B43A253F9DB257F" descr="C:/Users/Administrator/AppData/Local/Temp/picturecompress_20220113153216/output_43.pngoutput_43" hidden="1"/>
        <xdr:cNvPicPr/>
      </xdr:nvPicPr>
      <xdr:blipFill>
        <a:blip r:embed="rId18"/>
        <a:stretch>
          <a:fillRect/>
        </a:stretch>
      </xdr:blipFill>
      <xdr:spPr>
        <a:xfrm>
          <a:off x="1108075" y="26733500"/>
          <a:ext cx="46799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581025</xdr:colOff>
      <xdr:row>27</xdr:row>
      <xdr:rowOff>0</xdr:rowOff>
    </xdr:from>
    <xdr:to>
      <xdr:col>3</xdr:col>
      <xdr:colOff>1050925</xdr:colOff>
      <xdr:row>28</xdr:row>
      <xdr:rowOff>111125</xdr:rowOff>
    </xdr:to>
    <xdr:pic>
      <xdr:nvPicPr>
        <xdr:cNvPr id="5929" name="ID_B73E8774DBA24C66A077783CE7B139D0" descr="C:/Users/Administrator/AppData/Local/Temp/picturecompress_20220113153216/output_44.pngoutput_44" hidden="1"/>
        <xdr:cNvPicPr/>
      </xdr:nvPicPr>
      <xdr:blipFill>
        <a:blip r:embed="rId19"/>
        <a:stretch>
          <a:fillRect/>
        </a:stretch>
      </xdr:blipFill>
      <xdr:spPr>
        <a:xfrm>
          <a:off x="1089025" y="26733500"/>
          <a:ext cx="46990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586740</xdr:colOff>
      <xdr:row>27</xdr:row>
      <xdr:rowOff>0</xdr:rowOff>
    </xdr:from>
    <xdr:to>
      <xdr:col>3</xdr:col>
      <xdr:colOff>1056005</xdr:colOff>
      <xdr:row>28</xdr:row>
      <xdr:rowOff>111125</xdr:rowOff>
    </xdr:to>
    <xdr:pic>
      <xdr:nvPicPr>
        <xdr:cNvPr id="5930" name="ID_B5BF18E09CFE43799C5EE3D44F45FB47" descr="C:/Users/Administrator/AppData/Local/Temp/picturecompress_20220113153216/output_45.pngoutput_45" hidden="1"/>
        <xdr:cNvPicPr/>
      </xdr:nvPicPr>
      <xdr:blipFill>
        <a:blip r:embed="rId20"/>
        <a:stretch>
          <a:fillRect/>
        </a:stretch>
      </xdr:blipFill>
      <xdr:spPr>
        <a:xfrm>
          <a:off x="1094740" y="267335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617220</xdr:colOff>
      <xdr:row>28</xdr:row>
      <xdr:rowOff>146685</xdr:rowOff>
    </xdr:to>
    <xdr:pic>
      <xdr:nvPicPr>
        <xdr:cNvPr id="5931" name="图片 18" hidden="1"/>
        <xdr:cNvPicPr/>
      </xdr:nvPicPr>
      <xdr:blipFill>
        <a:blip r:embed="rId14"/>
        <a:stretch>
          <a:fillRect/>
        </a:stretch>
      </xdr:blipFill>
      <xdr:spPr>
        <a:xfrm>
          <a:off x="508000" y="26733500"/>
          <a:ext cx="61722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617220</xdr:colOff>
      <xdr:row>28</xdr:row>
      <xdr:rowOff>146685</xdr:rowOff>
    </xdr:to>
    <xdr:pic>
      <xdr:nvPicPr>
        <xdr:cNvPr id="5932" name="图片 19" hidden="1"/>
        <xdr:cNvPicPr/>
      </xdr:nvPicPr>
      <xdr:blipFill>
        <a:blip r:embed="rId15"/>
        <a:stretch>
          <a:fillRect/>
        </a:stretch>
      </xdr:blipFill>
      <xdr:spPr>
        <a:xfrm>
          <a:off x="508000" y="26733500"/>
          <a:ext cx="61722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146685</xdr:rowOff>
    </xdr:to>
    <xdr:pic>
      <xdr:nvPicPr>
        <xdr:cNvPr id="5933" name="ID_E826D4FD2F1D481EA1CFBD3451A51F56" descr="C:/Users/Administrator/AppData/Local/Temp/picturecompress_20220113153216/output_41.pngoutput_41" hidden="1"/>
        <xdr:cNvPicPr/>
      </xdr:nvPicPr>
      <xdr:blipFill>
        <a:blip r:embed="rId16"/>
        <a:stretch>
          <a:fillRect/>
        </a:stretch>
      </xdr:blipFill>
      <xdr:spPr>
        <a:xfrm>
          <a:off x="508000" y="267335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146685</xdr:rowOff>
    </xdr:to>
    <xdr:pic>
      <xdr:nvPicPr>
        <xdr:cNvPr id="5934" name="ID_CA31AD5AD4A240A69EBE9CEAC8E99D77" descr="C:/Users/Administrator/AppData/Local/Temp/picturecompress_20220113153216/output_42.pngoutput_42" hidden="1"/>
        <xdr:cNvPicPr/>
      </xdr:nvPicPr>
      <xdr:blipFill>
        <a:blip r:embed="rId17"/>
        <a:stretch>
          <a:fillRect/>
        </a:stretch>
      </xdr:blipFill>
      <xdr:spPr>
        <a:xfrm>
          <a:off x="508000" y="267335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146685</xdr:rowOff>
    </xdr:to>
    <xdr:pic>
      <xdr:nvPicPr>
        <xdr:cNvPr id="5935" name="ID_DE60E1367F4D47B68B43A253F9DB257F" descr="C:/Users/Administrator/AppData/Local/Temp/picturecompress_20220113153216/output_43.pngoutput_43" hidden="1"/>
        <xdr:cNvPicPr/>
      </xdr:nvPicPr>
      <xdr:blipFill>
        <a:blip r:embed="rId18"/>
        <a:stretch>
          <a:fillRect/>
        </a:stretch>
      </xdr:blipFill>
      <xdr:spPr>
        <a:xfrm>
          <a:off x="508000" y="267335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146685</xdr:rowOff>
    </xdr:to>
    <xdr:pic>
      <xdr:nvPicPr>
        <xdr:cNvPr id="5936" name="ID_B73E8774DBA24C66A077783CE7B139D0" descr="C:/Users/Administrator/AppData/Local/Temp/picturecompress_20220113153216/output_44.pngoutput_44" hidden="1"/>
        <xdr:cNvPicPr/>
      </xdr:nvPicPr>
      <xdr:blipFill>
        <a:blip r:embed="rId19"/>
        <a:stretch>
          <a:fillRect/>
        </a:stretch>
      </xdr:blipFill>
      <xdr:spPr>
        <a:xfrm>
          <a:off x="508000" y="267335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146685</xdr:rowOff>
    </xdr:to>
    <xdr:pic>
      <xdr:nvPicPr>
        <xdr:cNvPr id="5937" name="ID_B5BF18E09CFE43799C5EE3D44F45FB47" descr="C:/Users/Administrator/AppData/Local/Temp/picturecompress_20220113153216/output_45.pngoutput_45" hidden="1"/>
        <xdr:cNvPicPr/>
      </xdr:nvPicPr>
      <xdr:blipFill>
        <a:blip r:embed="rId20"/>
        <a:stretch>
          <a:fillRect/>
        </a:stretch>
      </xdr:blipFill>
      <xdr:spPr>
        <a:xfrm>
          <a:off x="508000" y="267335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137160</xdr:colOff>
      <xdr:row>28</xdr:row>
      <xdr:rowOff>254000</xdr:rowOff>
    </xdr:to>
    <xdr:pic>
      <xdr:nvPicPr>
        <xdr:cNvPr id="5938" name="ID_E826D4FD2F1D481EA1CFBD3451A51F56" descr="C:/Users/Administrator/AppData/Local/Temp/picturecompress_20220113153216/output_41.pngoutput_41" hidden="1"/>
        <xdr:cNvPicPr/>
      </xdr:nvPicPr>
      <xdr:blipFill>
        <a:blip r:embed="rId16"/>
        <a:stretch>
          <a:fillRect/>
        </a:stretch>
      </xdr:blipFill>
      <xdr:spPr>
        <a:xfrm>
          <a:off x="1117600" y="26733500"/>
          <a:ext cx="7181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137160</xdr:colOff>
      <xdr:row>28</xdr:row>
      <xdr:rowOff>254000</xdr:rowOff>
    </xdr:to>
    <xdr:pic>
      <xdr:nvPicPr>
        <xdr:cNvPr id="5939" name="ID_CA31AD5AD4A240A69EBE9CEAC8E99D77" descr="C:/Users/Administrator/AppData/Local/Temp/picturecompress_20220113153216/output_42.pngoutput_42" hidden="1"/>
        <xdr:cNvPicPr/>
      </xdr:nvPicPr>
      <xdr:blipFill>
        <a:blip r:embed="rId17"/>
        <a:stretch>
          <a:fillRect/>
        </a:stretch>
      </xdr:blipFill>
      <xdr:spPr>
        <a:xfrm>
          <a:off x="1117600" y="26733500"/>
          <a:ext cx="7181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130175</xdr:colOff>
      <xdr:row>28</xdr:row>
      <xdr:rowOff>254000</xdr:rowOff>
    </xdr:to>
    <xdr:pic>
      <xdr:nvPicPr>
        <xdr:cNvPr id="5940" name="ID_DE60E1367F4D47B68B43A253F9DB257F" descr="C:/Users/Administrator/AppData/Local/Temp/picturecompress_20220113153216/output_43.pngoutput_43" hidden="1"/>
        <xdr:cNvPicPr/>
      </xdr:nvPicPr>
      <xdr:blipFill>
        <a:blip r:embed="rId18"/>
        <a:stretch>
          <a:fillRect/>
        </a:stretch>
      </xdr:blipFill>
      <xdr:spPr>
        <a:xfrm>
          <a:off x="1117600" y="26733500"/>
          <a:ext cx="7112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114300</xdr:colOff>
      <xdr:row>28</xdr:row>
      <xdr:rowOff>254000</xdr:rowOff>
    </xdr:to>
    <xdr:pic>
      <xdr:nvPicPr>
        <xdr:cNvPr id="5941" name="ID_B73E8774DBA24C66A077783CE7B139D0" descr="C:/Users/Administrator/AppData/Local/Temp/picturecompress_20220113153216/output_44.pngoutput_44" hidden="1"/>
        <xdr:cNvPicPr/>
      </xdr:nvPicPr>
      <xdr:blipFill>
        <a:blip r:embed="rId19"/>
        <a:stretch>
          <a:fillRect/>
        </a:stretch>
      </xdr:blipFill>
      <xdr:spPr>
        <a:xfrm>
          <a:off x="1117600" y="26733500"/>
          <a:ext cx="6953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121285</xdr:colOff>
      <xdr:row>28</xdr:row>
      <xdr:rowOff>254000</xdr:rowOff>
    </xdr:to>
    <xdr:pic>
      <xdr:nvPicPr>
        <xdr:cNvPr id="5942" name="ID_B5BF18E09CFE43799C5EE3D44F45FB47" descr="C:/Users/Administrator/AppData/Local/Temp/picturecompress_20220113153216/output_45.pngoutput_45" hidden="1"/>
        <xdr:cNvPicPr/>
      </xdr:nvPicPr>
      <xdr:blipFill>
        <a:blip r:embed="rId20"/>
        <a:stretch>
          <a:fillRect/>
        </a:stretch>
      </xdr:blipFill>
      <xdr:spPr>
        <a:xfrm>
          <a:off x="1117600" y="26733500"/>
          <a:ext cx="70231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128905</xdr:colOff>
      <xdr:row>28</xdr:row>
      <xdr:rowOff>320675</xdr:rowOff>
    </xdr:to>
    <xdr:pic>
      <xdr:nvPicPr>
        <xdr:cNvPr id="5943" name="ID_E826D4FD2F1D481EA1CFBD3451A51F56" descr="C:/Users/Administrator/AppData/Local/Temp/picturecompress_20220113153216/output_41.pngoutput_41" hidden="1"/>
        <xdr:cNvPicPr/>
      </xdr:nvPicPr>
      <xdr:blipFill>
        <a:blip r:embed="rId16"/>
        <a:stretch>
          <a:fillRect/>
        </a:stretch>
      </xdr:blipFill>
      <xdr:spPr>
        <a:xfrm>
          <a:off x="1101725" y="26733500"/>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128905</xdr:colOff>
      <xdr:row>28</xdr:row>
      <xdr:rowOff>320675</xdr:rowOff>
    </xdr:to>
    <xdr:pic>
      <xdr:nvPicPr>
        <xdr:cNvPr id="5944" name="ID_CA31AD5AD4A240A69EBE9CEAC8E99D77" descr="C:/Users/Administrator/AppData/Local/Temp/picturecompress_20220113153216/output_42.pngoutput_42" hidden="1"/>
        <xdr:cNvPicPr/>
      </xdr:nvPicPr>
      <xdr:blipFill>
        <a:blip r:embed="rId17"/>
        <a:stretch>
          <a:fillRect/>
        </a:stretch>
      </xdr:blipFill>
      <xdr:spPr>
        <a:xfrm>
          <a:off x="1101725" y="26733500"/>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121920</xdr:colOff>
      <xdr:row>28</xdr:row>
      <xdr:rowOff>320675</xdr:rowOff>
    </xdr:to>
    <xdr:pic>
      <xdr:nvPicPr>
        <xdr:cNvPr id="5945" name="ID_DE60E1367F4D47B68B43A253F9DB257F" descr="C:/Users/Administrator/AppData/Local/Temp/picturecompress_20220113153216/output_43.pngoutput_43" hidden="1"/>
        <xdr:cNvPicPr/>
      </xdr:nvPicPr>
      <xdr:blipFill>
        <a:blip r:embed="rId18"/>
        <a:stretch>
          <a:fillRect/>
        </a:stretch>
      </xdr:blipFill>
      <xdr:spPr>
        <a:xfrm>
          <a:off x="1101725" y="267335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27</xdr:row>
      <xdr:rowOff>0</xdr:rowOff>
    </xdr:from>
    <xdr:to>
      <xdr:col>4</xdr:col>
      <xdr:colOff>106680</xdr:colOff>
      <xdr:row>28</xdr:row>
      <xdr:rowOff>320675</xdr:rowOff>
    </xdr:to>
    <xdr:pic>
      <xdr:nvPicPr>
        <xdr:cNvPr id="5946" name="ID_B73E8774DBA24C66A077783CE7B139D0" descr="C:/Users/Administrator/AppData/Local/Temp/picturecompress_20220113153216/output_44.pngoutput_44" hidden="1"/>
        <xdr:cNvPicPr/>
      </xdr:nvPicPr>
      <xdr:blipFill>
        <a:blip r:embed="rId19"/>
        <a:stretch>
          <a:fillRect/>
        </a:stretch>
      </xdr:blipFill>
      <xdr:spPr>
        <a:xfrm>
          <a:off x="1078865" y="26733500"/>
          <a:ext cx="7264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27</xdr:row>
      <xdr:rowOff>0</xdr:rowOff>
    </xdr:from>
    <xdr:to>
      <xdr:col>4</xdr:col>
      <xdr:colOff>106680</xdr:colOff>
      <xdr:row>28</xdr:row>
      <xdr:rowOff>320675</xdr:rowOff>
    </xdr:to>
    <xdr:pic>
      <xdr:nvPicPr>
        <xdr:cNvPr id="5947" name="ID_B5BF18E09CFE43799C5EE3D44F45FB47" descr="C:/Users/Administrator/AppData/Local/Temp/picturecompress_20220113153216/output_45.pngoutput_45" hidden="1"/>
        <xdr:cNvPicPr/>
      </xdr:nvPicPr>
      <xdr:blipFill>
        <a:blip r:embed="rId20"/>
        <a:stretch>
          <a:fillRect/>
        </a:stretch>
      </xdr:blipFill>
      <xdr:spPr>
        <a:xfrm>
          <a:off x="1085850" y="26733500"/>
          <a:ext cx="7194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320675</xdr:rowOff>
    </xdr:to>
    <xdr:pic>
      <xdr:nvPicPr>
        <xdr:cNvPr id="5948" name="ID_E826D4FD2F1D481EA1CFBD3451A51F56" descr="C:/Users/Administrator/AppData/Local/Temp/picturecompress_20220113153216/output_41.pngoutput_41" hidden="1"/>
        <xdr:cNvPicPr/>
      </xdr:nvPicPr>
      <xdr:blipFill>
        <a:blip r:embed="rId16"/>
        <a:stretch>
          <a:fillRect/>
        </a:stretch>
      </xdr:blipFill>
      <xdr:spPr>
        <a:xfrm>
          <a:off x="508000" y="26733500"/>
          <a:ext cx="6286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320675</xdr:rowOff>
    </xdr:to>
    <xdr:pic>
      <xdr:nvPicPr>
        <xdr:cNvPr id="5949" name="ID_CA31AD5AD4A240A69EBE9CEAC8E99D77" descr="C:/Users/Administrator/AppData/Local/Temp/picturecompress_20220113153216/output_42.pngoutput_42" hidden="1"/>
        <xdr:cNvPicPr/>
      </xdr:nvPicPr>
      <xdr:blipFill>
        <a:blip r:embed="rId17"/>
        <a:stretch>
          <a:fillRect/>
        </a:stretch>
      </xdr:blipFill>
      <xdr:spPr>
        <a:xfrm>
          <a:off x="508000" y="26733500"/>
          <a:ext cx="6286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320675</xdr:rowOff>
    </xdr:to>
    <xdr:pic>
      <xdr:nvPicPr>
        <xdr:cNvPr id="5950" name="ID_DE60E1367F4D47B68B43A253F9DB257F" descr="C:/Users/Administrator/AppData/Local/Temp/picturecompress_20220113153216/output_43.pngoutput_43" hidden="1"/>
        <xdr:cNvPicPr/>
      </xdr:nvPicPr>
      <xdr:blipFill>
        <a:blip r:embed="rId18"/>
        <a:stretch>
          <a:fillRect/>
        </a:stretch>
      </xdr:blipFill>
      <xdr:spPr>
        <a:xfrm>
          <a:off x="508000" y="26733500"/>
          <a:ext cx="6286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320675</xdr:rowOff>
    </xdr:to>
    <xdr:pic>
      <xdr:nvPicPr>
        <xdr:cNvPr id="5951" name="ID_B73E8774DBA24C66A077783CE7B139D0" descr="C:/Users/Administrator/AppData/Local/Temp/picturecompress_20220113153216/output_44.pngoutput_44" hidden="1"/>
        <xdr:cNvPicPr/>
      </xdr:nvPicPr>
      <xdr:blipFill>
        <a:blip r:embed="rId19"/>
        <a:stretch>
          <a:fillRect/>
        </a:stretch>
      </xdr:blipFill>
      <xdr:spPr>
        <a:xfrm>
          <a:off x="508000" y="26733500"/>
          <a:ext cx="6286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320675</xdr:rowOff>
    </xdr:to>
    <xdr:pic>
      <xdr:nvPicPr>
        <xdr:cNvPr id="5952" name="ID_B5BF18E09CFE43799C5EE3D44F45FB47" descr="C:/Users/Administrator/AppData/Local/Temp/picturecompress_20220113153216/output_45.pngoutput_45" hidden="1"/>
        <xdr:cNvPicPr/>
      </xdr:nvPicPr>
      <xdr:blipFill>
        <a:blip r:embed="rId20"/>
        <a:stretch>
          <a:fillRect/>
        </a:stretch>
      </xdr:blipFill>
      <xdr:spPr>
        <a:xfrm>
          <a:off x="508000" y="26733500"/>
          <a:ext cx="6286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503555</xdr:colOff>
      <xdr:row>27</xdr:row>
      <xdr:rowOff>0</xdr:rowOff>
    </xdr:from>
    <xdr:to>
      <xdr:col>3</xdr:col>
      <xdr:colOff>1010920</xdr:colOff>
      <xdr:row>28</xdr:row>
      <xdr:rowOff>146685</xdr:rowOff>
    </xdr:to>
    <xdr:pic>
      <xdr:nvPicPr>
        <xdr:cNvPr id="5953" name="图片 18" hidden="1"/>
        <xdr:cNvPicPr/>
      </xdr:nvPicPr>
      <xdr:blipFill>
        <a:blip r:embed="rId14"/>
        <a:stretch>
          <a:fillRect/>
        </a:stretch>
      </xdr:blipFill>
      <xdr:spPr>
        <a:xfrm>
          <a:off x="1011555" y="26733500"/>
          <a:ext cx="5073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27</xdr:row>
      <xdr:rowOff>0</xdr:rowOff>
    </xdr:from>
    <xdr:to>
      <xdr:col>4</xdr:col>
      <xdr:colOff>42545</xdr:colOff>
      <xdr:row>28</xdr:row>
      <xdr:rowOff>146685</xdr:rowOff>
    </xdr:to>
    <xdr:pic>
      <xdr:nvPicPr>
        <xdr:cNvPr id="5954" name="图片 19" hidden="1"/>
        <xdr:cNvPicPr/>
      </xdr:nvPicPr>
      <xdr:blipFill>
        <a:blip r:embed="rId15"/>
        <a:stretch>
          <a:fillRect/>
        </a:stretch>
      </xdr:blipFill>
      <xdr:spPr>
        <a:xfrm>
          <a:off x="1104900" y="26733500"/>
          <a:ext cx="63627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617220</xdr:colOff>
      <xdr:row>28</xdr:row>
      <xdr:rowOff>151130</xdr:rowOff>
    </xdr:to>
    <xdr:pic>
      <xdr:nvPicPr>
        <xdr:cNvPr id="5955" name="图片 4670" descr="C:/Users/hong/AppData/Local/Temp/picturecompress_20220207161602/output_33.pngoutput_33" hidden="1"/>
        <xdr:cNvPicPr/>
      </xdr:nvPicPr>
      <xdr:blipFill>
        <a:blip r:embed="rId21"/>
        <a:stretch>
          <a:fillRect/>
        </a:stretch>
      </xdr:blipFill>
      <xdr:spPr>
        <a:xfrm>
          <a:off x="508000" y="26733500"/>
          <a:ext cx="617220" cy="544830"/>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325120</xdr:rowOff>
    </xdr:to>
    <xdr:pic>
      <xdr:nvPicPr>
        <xdr:cNvPr id="5956" name="图片 18" hidden="1"/>
        <xdr:cNvPicPr/>
      </xdr:nvPicPr>
      <xdr:blipFill>
        <a:blip r:embed="rId14"/>
        <a:stretch>
          <a:fillRect/>
        </a:stretch>
      </xdr:blipFill>
      <xdr:spPr>
        <a:xfrm>
          <a:off x="508000" y="26733500"/>
          <a:ext cx="62865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539750</xdr:colOff>
      <xdr:row>28</xdr:row>
      <xdr:rowOff>146685</xdr:rowOff>
    </xdr:to>
    <xdr:pic>
      <xdr:nvPicPr>
        <xdr:cNvPr id="5957" name="图片 4682" hidden="1"/>
        <xdr:cNvPicPr/>
      </xdr:nvPicPr>
      <xdr:blipFill>
        <a:blip r:embed="rId13"/>
        <a:stretch>
          <a:fillRect/>
        </a:stretch>
      </xdr:blipFill>
      <xdr:spPr>
        <a:xfrm>
          <a:off x="508000" y="267335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539750</xdr:colOff>
      <xdr:row>28</xdr:row>
      <xdr:rowOff>146685</xdr:rowOff>
    </xdr:to>
    <xdr:pic>
      <xdr:nvPicPr>
        <xdr:cNvPr id="5958" name="图片 4683" hidden="1"/>
        <xdr:cNvPicPr/>
      </xdr:nvPicPr>
      <xdr:blipFill>
        <a:blip r:embed="rId14"/>
        <a:stretch>
          <a:fillRect/>
        </a:stretch>
      </xdr:blipFill>
      <xdr:spPr>
        <a:xfrm>
          <a:off x="508000" y="267335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539750</xdr:colOff>
      <xdr:row>28</xdr:row>
      <xdr:rowOff>146685</xdr:rowOff>
    </xdr:to>
    <xdr:pic>
      <xdr:nvPicPr>
        <xdr:cNvPr id="5959" name="图片 4684" hidden="1"/>
        <xdr:cNvPicPr/>
      </xdr:nvPicPr>
      <xdr:blipFill>
        <a:blip r:embed="rId15"/>
        <a:stretch>
          <a:fillRect/>
        </a:stretch>
      </xdr:blipFill>
      <xdr:spPr>
        <a:xfrm>
          <a:off x="508000" y="267335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320675</xdr:rowOff>
    </xdr:to>
    <xdr:pic>
      <xdr:nvPicPr>
        <xdr:cNvPr id="5960" name="图片 18" hidden="1"/>
        <xdr:cNvPicPr/>
      </xdr:nvPicPr>
      <xdr:blipFill>
        <a:blip r:embed="rId14"/>
        <a:stretch>
          <a:fillRect/>
        </a:stretch>
      </xdr:blipFill>
      <xdr:spPr>
        <a:xfrm>
          <a:off x="508000" y="26733500"/>
          <a:ext cx="6286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1208405</xdr:colOff>
      <xdr:row>28</xdr:row>
      <xdr:rowOff>111125</xdr:rowOff>
    </xdr:to>
    <xdr:pic>
      <xdr:nvPicPr>
        <xdr:cNvPr id="5961" name="ID_E826D4FD2F1D481EA1CFBD3451A51F56" descr="C:/Users/Administrator/AppData/Local/Temp/picturecompress_20220113153216/output_41.pngoutput_41" hidden="1"/>
        <xdr:cNvPicPr/>
      </xdr:nvPicPr>
      <xdr:blipFill>
        <a:blip r:embed="rId16"/>
        <a:stretch>
          <a:fillRect/>
        </a:stretch>
      </xdr:blipFill>
      <xdr:spPr>
        <a:xfrm>
          <a:off x="2308225" y="26733500"/>
          <a:ext cx="59880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1208405</xdr:colOff>
      <xdr:row>28</xdr:row>
      <xdr:rowOff>111125</xdr:rowOff>
    </xdr:to>
    <xdr:pic>
      <xdr:nvPicPr>
        <xdr:cNvPr id="5962" name="ID_CA31AD5AD4A240A69EBE9CEAC8E99D77" descr="C:/Users/Administrator/AppData/Local/Temp/picturecompress_20220113153216/output_42.pngoutput_42" hidden="1"/>
        <xdr:cNvPicPr/>
      </xdr:nvPicPr>
      <xdr:blipFill>
        <a:blip r:embed="rId17"/>
        <a:stretch>
          <a:fillRect/>
        </a:stretch>
      </xdr:blipFill>
      <xdr:spPr>
        <a:xfrm>
          <a:off x="2308225" y="26733500"/>
          <a:ext cx="59880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607060</xdr:colOff>
      <xdr:row>27</xdr:row>
      <xdr:rowOff>0</xdr:rowOff>
    </xdr:from>
    <xdr:to>
      <xdr:col>4</xdr:col>
      <xdr:colOff>1205865</xdr:colOff>
      <xdr:row>28</xdr:row>
      <xdr:rowOff>111125</xdr:rowOff>
    </xdr:to>
    <xdr:pic>
      <xdr:nvPicPr>
        <xdr:cNvPr id="5963" name="ID_DE60E1367F4D47B68B43A253F9DB257F" descr="C:/Users/Administrator/AppData/Local/Temp/picturecompress_20220113153216/output_43.pngoutput_43" hidden="1"/>
        <xdr:cNvPicPr/>
      </xdr:nvPicPr>
      <xdr:blipFill>
        <a:blip r:embed="rId18"/>
        <a:stretch>
          <a:fillRect/>
        </a:stretch>
      </xdr:blipFill>
      <xdr:spPr>
        <a:xfrm>
          <a:off x="2305685" y="26733500"/>
          <a:ext cx="59880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586740</xdr:colOff>
      <xdr:row>27</xdr:row>
      <xdr:rowOff>0</xdr:rowOff>
    </xdr:from>
    <xdr:to>
      <xdr:col>4</xdr:col>
      <xdr:colOff>1185545</xdr:colOff>
      <xdr:row>28</xdr:row>
      <xdr:rowOff>111125</xdr:rowOff>
    </xdr:to>
    <xdr:pic>
      <xdr:nvPicPr>
        <xdr:cNvPr id="5964" name="ID_B73E8774DBA24C66A077783CE7B139D0" descr="C:/Users/Administrator/AppData/Local/Temp/picturecompress_20220113153216/output_44.pngoutput_44" hidden="1"/>
        <xdr:cNvPicPr/>
      </xdr:nvPicPr>
      <xdr:blipFill>
        <a:blip r:embed="rId19"/>
        <a:stretch>
          <a:fillRect/>
        </a:stretch>
      </xdr:blipFill>
      <xdr:spPr>
        <a:xfrm>
          <a:off x="2285365" y="26733500"/>
          <a:ext cx="59880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1188720</xdr:colOff>
      <xdr:row>28</xdr:row>
      <xdr:rowOff>111125</xdr:rowOff>
    </xdr:to>
    <xdr:pic>
      <xdr:nvPicPr>
        <xdr:cNvPr id="5965" name="ID_B5BF18E09CFE43799C5EE3D44F45FB47" descr="C:/Users/Administrator/AppData/Local/Temp/picturecompress_20220113153216/output_45.pngoutput_45" hidden="1"/>
        <xdr:cNvPicPr/>
      </xdr:nvPicPr>
      <xdr:blipFill>
        <a:blip r:embed="rId20"/>
        <a:stretch>
          <a:fillRect/>
        </a:stretch>
      </xdr:blipFill>
      <xdr:spPr>
        <a:xfrm>
          <a:off x="2293620" y="26733500"/>
          <a:ext cx="59372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598805</xdr:colOff>
      <xdr:row>27</xdr:row>
      <xdr:rowOff>0</xdr:rowOff>
    </xdr:from>
    <xdr:to>
      <xdr:col>4</xdr:col>
      <xdr:colOff>1193800</xdr:colOff>
      <xdr:row>28</xdr:row>
      <xdr:rowOff>111125</xdr:rowOff>
    </xdr:to>
    <xdr:pic>
      <xdr:nvPicPr>
        <xdr:cNvPr id="5966" name="ID_E826D4FD2F1D481EA1CFBD3451A51F56" descr="C:/Users/Administrator/AppData/Local/Temp/picturecompress_20220113153216/output_41.pngoutput_41" hidden="1"/>
        <xdr:cNvPicPr/>
      </xdr:nvPicPr>
      <xdr:blipFill>
        <a:blip r:embed="rId16"/>
        <a:stretch>
          <a:fillRect/>
        </a:stretch>
      </xdr:blipFill>
      <xdr:spPr>
        <a:xfrm>
          <a:off x="2297430" y="26733500"/>
          <a:ext cx="59499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598805</xdr:colOff>
      <xdr:row>27</xdr:row>
      <xdr:rowOff>0</xdr:rowOff>
    </xdr:from>
    <xdr:to>
      <xdr:col>4</xdr:col>
      <xdr:colOff>1193800</xdr:colOff>
      <xdr:row>28</xdr:row>
      <xdr:rowOff>111125</xdr:rowOff>
    </xdr:to>
    <xdr:pic>
      <xdr:nvPicPr>
        <xdr:cNvPr id="5967" name="ID_CA31AD5AD4A240A69EBE9CEAC8E99D77" descr="C:/Users/Administrator/AppData/Local/Temp/picturecompress_20220113153216/output_42.pngoutput_42" hidden="1"/>
        <xdr:cNvPicPr/>
      </xdr:nvPicPr>
      <xdr:blipFill>
        <a:blip r:embed="rId17"/>
        <a:stretch>
          <a:fillRect/>
        </a:stretch>
      </xdr:blipFill>
      <xdr:spPr>
        <a:xfrm>
          <a:off x="2297430" y="26733500"/>
          <a:ext cx="59499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1188720</xdr:colOff>
      <xdr:row>28</xdr:row>
      <xdr:rowOff>111125</xdr:rowOff>
    </xdr:to>
    <xdr:pic>
      <xdr:nvPicPr>
        <xdr:cNvPr id="5968" name="ID_DE60E1367F4D47B68B43A253F9DB257F" descr="C:/Users/Administrator/AppData/Local/Temp/picturecompress_20220113153216/output_43.pngoutput_43" hidden="1"/>
        <xdr:cNvPicPr/>
      </xdr:nvPicPr>
      <xdr:blipFill>
        <a:blip r:embed="rId18"/>
        <a:stretch>
          <a:fillRect/>
        </a:stretch>
      </xdr:blipFill>
      <xdr:spPr>
        <a:xfrm>
          <a:off x="2293620" y="26733500"/>
          <a:ext cx="59372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574040</xdr:colOff>
      <xdr:row>27</xdr:row>
      <xdr:rowOff>0</xdr:rowOff>
    </xdr:from>
    <xdr:to>
      <xdr:col>4</xdr:col>
      <xdr:colOff>1169035</xdr:colOff>
      <xdr:row>28</xdr:row>
      <xdr:rowOff>111125</xdr:rowOff>
    </xdr:to>
    <xdr:pic>
      <xdr:nvPicPr>
        <xdr:cNvPr id="5969" name="ID_B73E8774DBA24C66A077783CE7B139D0" descr="C:/Users/Administrator/AppData/Local/Temp/picturecompress_20220113153216/output_44.pngoutput_44" hidden="1"/>
        <xdr:cNvPicPr/>
      </xdr:nvPicPr>
      <xdr:blipFill>
        <a:blip r:embed="rId19"/>
        <a:stretch>
          <a:fillRect/>
        </a:stretch>
      </xdr:blipFill>
      <xdr:spPr>
        <a:xfrm>
          <a:off x="2272665" y="26733500"/>
          <a:ext cx="59499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578485</xdr:colOff>
      <xdr:row>27</xdr:row>
      <xdr:rowOff>0</xdr:rowOff>
    </xdr:from>
    <xdr:to>
      <xdr:col>4</xdr:col>
      <xdr:colOff>1177290</xdr:colOff>
      <xdr:row>28</xdr:row>
      <xdr:rowOff>111125</xdr:rowOff>
    </xdr:to>
    <xdr:pic>
      <xdr:nvPicPr>
        <xdr:cNvPr id="5970" name="ID_B5BF18E09CFE43799C5EE3D44F45FB47" descr="C:/Users/Administrator/AppData/Local/Temp/picturecompress_20220113153216/output_45.pngoutput_45" hidden="1"/>
        <xdr:cNvPicPr/>
      </xdr:nvPicPr>
      <xdr:blipFill>
        <a:blip r:embed="rId20"/>
        <a:stretch>
          <a:fillRect/>
        </a:stretch>
      </xdr:blipFill>
      <xdr:spPr>
        <a:xfrm>
          <a:off x="2277110" y="26733500"/>
          <a:ext cx="59880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603250</xdr:colOff>
      <xdr:row>27</xdr:row>
      <xdr:rowOff>0</xdr:rowOff>
    </xdr:from>
    <xdr:to>
      <xdr:col>4</xdr:col>
      <xdr:colOff>1197610</xdr:colOff>
      <xdr:row>28</xdr:row>
      <xdr:rowOff>111125</xdr:rowOff>
    </xdr:to>
    <xdr:pic>
      <xdr:nvPicPr>
        <xdr:cNvPr id="5971" name="ID_E826D4FD2F1D481EA1CFBD3451A51F56" descr="C:/Users/Administrator/AppData/Local/Temp/picturecompress_20220113153216/output_41.pngoutput_41" hidden="1"/>
        <xdr:cNvPicPr/>
      </xdr:nvPicPr>
      <xdr:blipFill>
        <a:blip r:embed="rId16"/>
        <a:stretch>
          <a:fillRect/>
        </a:stretch>
      </xdr:blipFill>
      <xdr:spPr>
        <a:xfrm>
          <a:off x="2301875" y="26733500"/>
          <a:ext cx="5943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603250</xdr:colOff>
      <xdr:row>27</xdr:row>
      <xdr:rowOff>0</xdr:rowOff>
    </xdr:from>
    <xdr:to>
      <xdr:col>4</xdr:col>
      <xdr:colOff>1197610</xdr:colOff>
      <xdr:row>28</xdr:row>
      <xdr:rowOff>111125</xdr:rowOff>
    </xdr:to>
    <xdr:pic>
      <xdr:nvPicPr>
        <xdr:cNvPr id="5972" name="ID_CA31AD5AD4A240A69EBE9CEAC8E99D77" descr="C:/Users/Administrator/AppData/Local/Temp/picturecompress_20220113153216/output_42.pngoutput_42" hidden="1"/>
        <xdr:cNvPicPr/>
      </xdr:nvPicPr>
      <xdr:blipFill>
        <a:blip r:embed="rId17"/>
        <a:stretch>
          <a:fillRect/>
        </a:stretch>
      </xdr:blipFill>
      <xdr:spPr>
        <a:xfrm>
          <a:off x="2301875" y="26733500"/>
          <a:ext cx="5943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598805</xdr:colOff>
      <xdr:row>27</xdr:row>
      <xdr:rowOff>0</xdr:rowOff>
    </xdr:from>
    <xdr:to>
      <xdr:col>4</xdr:col>
      <xdr:colOff>1197610</xdr:colOff>
      <xdr:row>28</xdr:row>
      <xdr:rowOff>111125</xdr:rowOff>
    </xdr:to>
    <xdr:pic>
      <xdr:nvPicPr>
        <xdr:cNvPr id="5973" name="ID_DE60E1367F4D47B68B43A253F9DB257F" descr="C:/Users/Administrator/AppData/Local/Temp/picturecompress_20220113153216/output_43.pngoutput_43" hidden="1"/>
        <xdr:cNvPicPr/>
      </xdr:nvPicPr>
      <xdr:blipFill>
        <a:blip r:embed="rId18"/>
        <a:stretch>
          <a:fillRect/>
        </a:stretch>
      </xdr:blipFill>
      <xdr:spPr>
        <a:xfrm>
          <a:off x="2297430" y="26733500"/>
          <a:ext cx="59880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582295</xdr:colOff>
      <xdr:row>27</xdr:row>
      <xdr:rowOff>0</xdr:rowOff>
    </xdr:from>
    <xdr:to>
      <xdr:col>4</xdr:col>
      <xdr:colOff>1177290</xdr:colOff>
      <xdr:row>28</xdr:row>
      <xdr:rowOff>111125</xdr:rowOff>
    </xdr:to>
    <xdr:pic>
      <xdr:nvPicPr>
        <xdr:cNvPr id="5974" name="ID_B73E8774DBA24C66A077783CE7B139D0" descr="C:/Users/Administrator/AppData/Local/Temp/picturecompress_20220113153216/output_44.pngoutput_44" hidden="1"/>
        <xdr:cNvPicPr/>
      </xdr:nvPicPr>
      <xdr:blipFill>
        <a:blip r:embed="rId19"/>
        <a:stretch>
          <a:fillRect/>
        </a:stretch>
      </xdr:blipFill>
      <xdr:spPr>
        <a:xfrm>
          <a:off x="2280920" y="26733500"/>
          <a:ext cx="59499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586740</xdr:colOff>
      <xdr:row>27</xdr:row>
      <xdr:rowOff>0</xdr:rowOff>
    </xdr:from>
    <xdr:to>
      <xdr:col>4</xdr:col>
      <xdr:colOff>1181100</xdr:colOff>
      <xdr:row>28</xdr:row>
      <xdr:rowOff>111125</xdr:rowOff>
    </xdr:to>
    <xdr:pic>
      <xdr:nvPicPr>
        <xdr:cNvPr id="5975" name="ID_B5BF18E09CFE43799C5EE3D44F45FB47" descr="C:/Users/Administrator/AppData/Local/Temp/picturecompress_20220113153216/output_45.pngoutput_45" hidden="1"/>
        <xdr:cNvPicPr/>
      </xdr:nvPicPr>
      <xdr:blipFill>
        <a:blip r:embed="rId20"/>
        <a:stretch>
          <a:fillRect/>
        </a:stretch>
      </xdr:blipFill>
      <xdr:spPr>
        <a:xfrm>
          <a:off x="2285365" y="26733500"/>
          <a:ext cx="5943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718820</xdr:colOff>
      <xdr:row>28</xdr:row>
      <xdr:rowOff>320675</xdr:rowOff>
    </xdr:to>
    <xdr:pic>
      <xdr:nvPicPr>
        <xdr:cNvPr id="5976" name="图片 18" hidden="1"/>
        <xdr:cNvPicPr/>
      </xdr:nvPicPr>
      <xdr:blipFill>
        <a:blip r:embed="rId14"/>
        <a:stretch>
          <a:fillRect/>
        </a:stretch>
      </xdr:blipFill>
      <xdr:spPr>
        <a:xfrm>
          <a:off x="1698625" y="267335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142240</xdr:rowOff>
    </xdr:to>
    <xdr:pic>
      <xdr:nvPicPr>
        <xdr:cNvPr id="5977" name="图片 333" hidden="1"/>
        <xdr:cNvPicPr/>
      </xdr:nvPicPr>
      <xdr:blipFill>
        <a:blip r:embed="rId13"/>
        <a:stretch>
          <a:fillRect/>
        </a:stretch>
      </xdr:blipFill>
      <xdr:spPr>
        <a:xfrm>
          <a:off x="1698625" y="26733500"/>
          <a:ext cx="53721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142240</xdr:rowOff>
    </xdr:to>
    <xdr:pic>
      <xdr:nvPicPr>
        <xdr:cNvPr id="5978" name="图片 334" hidden="1"/>
        <xdr:cNvPicPr/>
      </xdr:nvPicPr>
      <xdr:blipFill>
        <a:blip r:embed="rId14"/>
        <a:stretch>
          <a:fillRect/>
        </a:stretch>
      </xdr:blipFill>
      <xdr:spPr>
        <a:xfrm>
          <a:off x="1698625" y="26733500"/>
          <a:ext cx="53721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142240</xdr:rowOff>
    </xdr:to>
    <xdr:pic>
      <xdr:nvPicPr>
        <xdr:cNvPr id="5979" name="图片 335" hidden="1"/>
        <xdr:cNvPicPr/>
      </xdr:nvPicPr>
      <xdr:blipFill>
        <a:blip r:embed="rId15"/>
        <a:stretch>
          <a:fillRect/>
        </a:stretch>
      </xdr:blipFill>
      <xdr:spPr>
        <a:xfrm>
          <a:off x="1698625" y="26733500"/>
          <a:ext cx="53721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5980" name="图片 339" hidden="1"/>
        <xdr:cNvPicPr/>
      </xdr:nvPicPr>
      <xdr:blipFill>
        <a:blip r:embed="rId22"/>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503555</xdr:colOff>
      <xdr:row>27</xdr:row>
      <xdr:rowOff>0</xdr:rowOff>
    </xdr:from>
    <xdr:to>
      <xdr:col>4</xdr:col>
      <xdr:colOff>1139825</xdr:colOff>
      <xdr:row>28</xdr:row>
      <xdr:rowOff>146685</xdr:rowOff>
    </xdr:to>
    <xdr:pic>
      <xdr:nvPicPr>
        <xdr:cNvPr id="5981" name="图片 18" hidden="1"/>
        <xdr:cNvPicPr/>
      </xdr:nvPicPr>
      <xdr:blipFill>
        <a:blip r:embed="rId14"/>
        <a:stretch>
          <a:fillRect/>
        </a:stretch>
      </xdr:blipFill>
      <xdr:spPr>
        <a:xfrm>
          <a:off x="2202180" y="26733500"/>
          <a:ext cx="63627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598805</xdr:colOff>
      <xdr:row>27</xdr:row>
      <xdr:rowOff>0</xdr:rowOff>
    </xdr:from>
    <xdr:to>
      <xdr:col>4</xdr:col>
      <xdr:colOff>1235075</xdr:colOff>
      <xdr:row>28</xdr:row>
      <xdr:rowOff>146685</xdr:rowOff>
    </xdr:to>
    <xdr:pic>
      <xdr:nvPicPr>
        <xdr:cNvPr id="5982" name="图片 19" hidden="1"/>
        <xdr:cNvPicPr/>
      </xdr:nvPicPr>
      <xdr:blipFill>
        <a:blip r:embed="rId15"/>
        <a:stretch>
          <a:fillRect/>
        </a:stretch>
      </xdr:blipFill>
      <xdr:spPr>
        <a:xfrm>
          <a:off x="2297430" y="26733500"/>
          <a:ext cx="63627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636270</xdr:colOff>
      <xdr:row>28</xdr:row>
      <xdr:rowOff>151130</xdr:rowOff>
    </xdr:to>
    <xdr:pic>
      <xdr:nvPicPr>
        <xdr:cNvPr id="5983" name="图片 4553" descr="C:/Users/hong/AppData/Local/Temp/picturecompress_20220207161602/output_33.pngoutput_33" hidden="1"/>
        <xdr:cNvPicPr/>
      </xdr:nvPicPr>
      <xdr:blipFill>
        <a:blip r:embed="rId21"/>
        <a:stretch>
          <a:fillRect/>
        </a:stretch>
      </xdr:blipFill>
      <xdr:spPr>
        <a:xfrm>
          <a:off x="1698625" y="26733500"/>
          <a:ext cx="636270" cy="544830"/>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722630</xdr:colOff>
      <xdr:row>28</xdr:row>
      <xdr:rowOff>325120</xdr:rowOff>
    </xdr:to>
    <xdr:pic>
      <xdr:nvPicPr>
        <xdr:cNvPr id="5984" name="图片 18" hidden="1"/>
        <xdr:cNvPicPr/>
      </xdr:nvPicPr>
      <xdr:blipFill>
        <a:blip r:embed="rId14"/>
        <a:stretch>
          <a:fillRect/>
        </a:stretch>
      </xdr:blipFill>
      <xdr:spPr>
        <a:xfrm>
          <a:off x="1698625" y="26733500"/>
          <a:ext cx="72263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146685</xdr:rowOff>
    </xdr:to>
    <xdr:pic>
      <xdr:nvPicPr>
        <xdr:cNvPr id="5985" name="图片 4565" hidden="1"/>
        <xdr:cNvPicPr/>
      </xdr:nvPicPr>
      <xdr:blipFill>
        <a:blip r:embed="rId13"/>
        <a:stretch>
          <a:fillRect/>
        </a:stretch>
      </xdr:blipFill>
      <xdr:spPr>
        <a:xfrm>
          <a:off x="1698625" y="26733500"/>
          <a:ext cx="54102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146685</xdr:rowOff>
    </xdr:to>
    <xdr:pic>
      <xdr:nvPicPr>
        <xdr:cNvPr id="5986" name="图片 4566" hidden="1"/>
        <xdr:cNvPicPr/>
      </xdr:nvPicPr>
      <xdr:blipFill>
        <a:blip r:embed="rId14"/>
        <a:stretch>
          <a:fillRect/>
        </a:stretch>
      </xdr:blipFill>
      <xdr:spPr>
        <a:xfrm>
          <a:off x="1698625" y="26733500"/>
          <a:ext cx="54102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146685</xdr:rowOff>
    </xdr:to>
    <xdr:pic>
      <xdr:nvPicPr>
        <xdr:cNvPr id="5987" name="图片 4567" hidden="1"/>
        <xdr:cNvPicPr/>
      </xdr:nvPicPr>
      <xdr:blipFill>
        <a:blip r:embed="rId15"/>
        <a:stretch>
          <a:fillRect/>
        </a:stretch>
      </xdr:blipFill>
      <xdr:spPr>
        <a:xfrm>
          <a:off x="1698625" y="26733500"/>
          <a:ext cx="54102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1317625</xdr:colOff>
      <xdr:row>28</xdr:row>
      <xdr:rowOff>320675</xdr:rowOff>
    </xdr:to>
    <xdr:pic>
      <xdr:nvPicPr>
        <xdr:cNvPr id="5988" name="ID_E826D4FD2F1D481EA1CFBD3451A51F56" descr="C:/Users/Administrator/AppData/Local/Temp/picturecompress_20220113153216/output_41.pngoutput_41" hidden="1"/>
        <xdr:cNvPicPr/>
      </xdr:nvPicPr>
      <xdr:blipFill>
        <a:blip r:embed="rId16"/>
        <a:stretch>
          <a:fillRect/>
        </a:stretch>
      </xdr:blipFill>
      <xdr:spPr>
        <a:xfrm>
          <a:off x="2293620" y="267335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1317625</xdr:colOff>
      <xdr:row>28</xdr:row>
      <xdr:rowOff>320675</xdr:rowOff>
    </xdr:to>
    <xdr:pic>
      <xdr:nvPicPr>
        <xdr:cNvPr id="5989" name="ID_CA31AD5AD4A240A69EBE9CEAC8E99D77" descr="C:/Users/Administrator/AppData/Local/Temp/picturecompress_20220113153216/output_42.pngoutput_42" hidden="1"/>
        <xdr:cNvPicPr/>
      </xdr:nvPicPr>
      <xdr:blipFill>
        <a:blip r:embed="rId17"/>
        <a:stretch>
          <a:fillRect/>
        </a:stretch>
      </xdr:blipFill>
      <xdr:spPr>
        <a:xfrm>
          <a:off x="2293620" y="267335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1309370</xdr:colOff>
      <xdr:row>28</xdr:row>
      <xdr:rowOff>320675</xdr:rowOff>
    </xdr:to>
    <xdr:pic>
      <xdr:nvPicPr>
        <xdr:cNvPr id="5990" name="ID_DE60E1367F4D47B68B43A253F9DB257F" descr="C:/Users/Administrator/AppData/Local/Temp/picturecompress_20220113153216/output_43.pngoutput_43" hidden="1"/>
        <xdr:cNvPicPr/>
      </xdr:nvPicPr>
      <xdr:blipFill>
        <a:blip r:embed="rId18"/>
        <a:stretch>
          <a:fillRect/>
        </a:stretch>
      </xdr:blipFill>
      <xdr:spPr>
        <a:xfrm>
          <a:off x="2293620" y="267335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574040</xdr:colOff>
      <xdr:row>27</xdr:row>
      <xdr:rowOff>0</xdr:rowOff>
    </xdr:from>
    <xdr:to>
      <xdr:col>4</xdr:col>
      <xdr:colOff>1292860</xdr:colOff>
      <xdr:row>28</xdr:row>
      <xdr:rowOff>320675</xdr:rowOff>
    </xdr:to>
    <xdr:pic>
      <xdr:nvPicPr>
        <xdr:cNvPr id="5991" name="ID_B73E8774DBA24C66A077783CE7B139D0" descr="C:/Users/Administrator/AppData/Local/Temp/picturecompress_20220113153216/output_44.pngoutput_44" hidden="1"/>
        <xdr:cNvPicPr/>
      </xdr:nvPicPr>
      <xdr:blipFill>
        <a:blip r:embed="rId19"/>
        <a:stretch>
          <a:fillRect/>
        </a:stretch>
      </xdr:blipFill>
      <xdr:spPr>
        <a:xfrm>
          <a:off x="2272665" y="267335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27</xdr:row>
      <xdr:rowOff>0</xdr:rowOff>
    </xdr:from>
    <xdr:to>
      <xdr:col>4</xdr:col>
      <xdr:colOff>1292860</xdr:colOff>
      <xdr:row>28</xdr:row>
      <xdr:rowOff>320675</xdr:rowOff>
    </xdr:to>
    <xdr:pic>
      <xdr:nvPicPr>
        <xdr:cNvPr id="5992" name="ID_B5BF18E09CFE43799C5EE3D44F45FB47" descr="C:/Users/Administrator/AppData/Local/Temp/picturecompress_20220113153216/output_45.pngoutput_45" hidden="1"/>
        <xdr:cNvPicPr/>
      </xdr:nvPicPr>
      <xdr:blipFill>
        <a:blip r:embed="rId20"/>
        <a:stretch>
          <a:fillRect/>
        </a:stretch>
      </xdr:blipFill>
      <xdr:spPr>
        <a:xfrm>
          <a:off x="2277110" y="267335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636270</xdr:colOff>
      <xdr:row>28</xdr:row>
      <xdr:rowOff>146685</xdr:rowOff>
    </xdr:to>
    <xdr:pic>
      <xdr:nvPicPr>
        <xdr:cNvPr id="5993" name="图片 18" hidden="1"/>
        <xdr:cNvPicPr/>
      </xdr:nvPicPr>
      <xdr:blipFill>
        <a:blip r:embed="rId14"/>
        <a:stretch>
          <a:fillRect/>
        </a:stretch>
      </xdr:blipFill>
      <xdr:spPr>
        <a:xfrm>
          <a:off x="1698625" y="26733500"/>
          <a:ext cx="63627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636270</xdr:colOff>
      <xdr:row>28</xdr:row>
      <xdr:rowOff>146685</xdr:rowOff>
    </xdr:to>
    <xdr:pic>
      <xdr:nvPicPr>
        <xdr:cNvPr id="5994" name="图片 19" hidden="1"/>
        <xdr:cNvPicPr/>
      </xdr:nvPicPr>
      <xdr:blipFill>
        <a:blip r:embed="rId15"/>
        <a:stretch>
          <a:fillRect/>
        </a:stretch>
      </xdr:blipFill>
      <xdr:spPr>
        <a:xfrm>
          <a:off x="1698625" y="26733500"/>
          <a:ext cx="63627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607060</xdr:colOff>
      <xdr:row>28</xdr:row>
      <xdr:rowOff>146685</xdr:rowOff>
    </xdr:to>
    <xdr:pic>
      <xdr:nvPicPr>
        <xdr:cNvPr id="5995" name="ID_E826D4FD2F1D481EA1CFBD3451A51F56" descr="C:/Users/Administrator/AppData/Local/Temp/picturecompress_20220113153216/output_41.pngoutput_41" hidden="1"/>
        <xdr:cNvPicPr/>
      </xdr:nvPicPr>
      <xdr:blipFill>
        <a:blip r:embed="rId16"/>
        <a:stretch>
          <a:fillRect/>
        </a:stretch>
      </xdr:blipFill>
      <xdr:spPr>
        <a:xfrm>
          <a:off x="1698625" y="26733500"/>
          <a:ext cx="60706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607060</xdr:colOff>
      <xdr:row>28</xdr:row>
      <xdr:rowOff>146685</xdr:rowOff>
    </xdr:to>
    <xdr:pic>
      <xdr:nvPicPr>
        <xdr:cNvPr id="5996" name="ID_CA31AD5AD4A240A69EBE9CEAC8E99D77" descr="C:/Users/Administrator/AppData/Local/Temp/picturecompress_20220113153216/output_42.pngoutput_42" hidden="1"/>
        <xdr:cNvPicPr/>
      </xdr:nvPicPr>
      <xdr:blipFill>
        <a:blip r:embed="rId17"/>
        <a:stretch>
          <a:fillRect/>
        </a:stretch>
      </xdr:blipFill>
      <xdr:spPr>
        <a:xfrm>
          <a:off x="1698625" y="26733500"/>
          <a:ext cx="60706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607060</xdr:colOff>
      <xdr:row>28</xdr:row>
      <xdr:rowOff>146685</xdr:rowOff>
    </xdr:to>
    <xdr:pic>
      <xdr:nvPicPr>
        <xdr:cNvPr id="5997" name="ID_DE60E1367F4D47B68B43A253F9DB257F" descr="C:/Users/Administrator/AppData/Local/Temp/picturecompress_20220113153216/output_43.pngoutput_43" hidden="1"/>
        <xdr:cNvPicPr/>
      </xdr:nvPicPr>
      <xdr:blipFill>
        <a:blip r:embed="rId18"/>
        <a:stretch>
          <a:fillRect/>
        </a:stretch>
      </xdr:blipFill>
      <xdr:spPr>
        <a:xfrm>
          <a:off x="1698625" y="26733500"/>
          <a:ext cx="60706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607060</xdr:colOff>
      <xdr:row>28</xdr:row>
      <xdr:rowOff>146685</xdr:rowOff>
    </xdr:to>
    <xdr:pic>
      <xdr:nvPicPr>
        <xdr:cNvPr id="5998" name="ID_B73E8774DBA24C66A077783CE7B139D0" descr="C:/Users/Administrator/AppData/Local/Temp/picturecompress_20220113153216/output_44.pngoutput_44" hidden="1"/>
        <xdr:cNvPicPr/>
      </xdr:nvPicPr>
      <xdr:blipFill>
        <a:blip r:embed="rId19"/>
        <a:stretch>
          <a:fillRect/>
        </a:stretch>
      </xdr:blipFill>
      <xdr:spPr>
        <a:xfrm>
          <a:off x="1698625" y="26733500"/>
          <a:ext cx="60706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607060</xdr:colOff>
      <xdr:row>28</xdr:row>
      <xdr:rowOff>146685</xdr:rowOff>
    </xdr:to>
    <xdr:pic>
      <xdr:nvPicPr>
        <xdr:cNvPr id="5999" name="ID_B5BF18E09CFE43799C5EE3D44F45FB47" descr="C:/Users/Administrator/AppData/Local/Temp/picturecompress_20220113153216/output_45.pngoutput_45" hidden="1"/>
        <xdr:cNvPicPr/>
      </xdr:nvPicPr>
      <xdr:blipFill>
        <a:blip r:embed="rId20"/>
        <a:stretch>
          <a:fillRect/>
        </a:stretch>
      </xdr:blipFill>
      <xdr:spPr>
        <a:xfrm>
          <a:off x="1698625" y="26733500"/>
          <a:ext cx="60706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1257935</xdr:colOff>
      <xdr:row>28</xdr:row>
      <xdr:rowOff>254000</xdr:rowOff>
    </xdr:to>
    <xdr:pic>
      <xdr:nvPicPr>
        <xdr:cNvPr id="6000" name="ID_E826D4FD2F1D481EA1CFBD3451A51F56" descr="C:/Users/Administrator/AppData/Local/Temp/picturecompress_20220113153216/output_41.pngoutput_41" hidden="1"/>
        <xdr:cNvPicPr/>
      </xdr:nvPicPr>
      <xdr:blipFill>
        <a:blip r:embed="rId16"/>
        <a:stretch>
          <a:fillRect/>
        </a:stretch>
      </xdr:blipFill>
      <xdr:spPr>
        <a:xfrm>
          <a:off x="2308225" y="26733500"/>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1257935</xdr:colOff>
      <xdr:row>28</xdr:row>
      <xdr:rowOff>254000</xdr:rowOff>
    </xdr:to>
    <xdr:pic>
      <xdr:nvPicPr>
        <xdr:cNvPr id="6001" name="ID_CA31AD5AD4A240A69EBE9CEAC8E99D77" descr="C:/Users/Administrator/AppData/Local/Temp/picturecompress_20220113153216/output_42.pngoutput_42" hidden="1"/>
        <xdr:cNvPicPr/>
      </xdr:nvPicPr>
      <xdr:blipFill>
        <a:blip r:embed="rId17"/>
        <a:stretch>
          <a:fillRect/>
        </a:stretch>
      </xdr:blipFill>
      <xdr:spPr>
        <a:xfrm>
          <a:off x="2308225" y="26733500"/>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1254125</xdr:colOff>
      <xdr:row>28</xdr:row>
      <xdr:rowOff>254000</xdr:rowOff>
    </xdr:to>
    <xdr:pic>
      <xdr:nvPicPr>
        <xdr:cNvPr id="6002" name="ID_DE60E1367F4D47B68B43A253F9DB257F" descr="C:/Users/Administrator/AppData/Local/Temp/picturecompress_20220113153216/output_43.pngoutput_43" hidden="1"/>
        <xdr:cNvPicPr/>
      </xdr:nvPicPr>
      <xdr:blipFill>
        <a:blip r:embed="rId18"/>
        <a:stretch>
          <a:fillRect/>
        </a:stretch>
      </xdr:blipFill>
      <xdr:spPr>
        <a:xfrm>
          <a:off x="2308225" y="267335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1257935</xdr:colOff>
      <xdr:row>28</xdr:row>
      <xdr:rowOff>254000</xdr:rowOff>
    </xdr:to>
    <xdr:pic>
      <xdr:nvPicPr>
        <xdr:cNvPr id="6003" name="ID_B73E8774DBA24C66A077783CE7B139D0" descr="C:/Users/Administrator/AppData/Local/Temp/picturecompress_20220113153216/output_44.pngoutput_44" hidden="1"/>
        <xdr:cNvPicPr/>
      </xdr:nvPicPr>
      <xdr:blipFill>
        <a:blip r:embed="rId19"/>
        <a:stretch>
          <a:fillRect/>
        </a:stretch>
      </xdr:blipFill>
      <xdr:spPr>
        <a:xfrm>
          <a:off x="2308225" y="26733500"/>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1262380</xdr:colOff>
      <xdr:row>28</xdr:row>
      <xdr:rowOff>254000</xdr:rowOff>
    </xdr:to>
    <xdr:pic>
      <xdr:nvPicPr>
        <xdr:cNvPr id="6004" name="ID_B5BF18E09CFE43799C5EE3D44F45FB47" descr="C:/Users/Administrator/AppData/Local/Temp/picturecompress_20220113153216/output_45.pngoutput_45" hidden="1"/>
        <xdr:cNvPicPr/>
      </xdr:nvPicPr>
      <xdr:blipFill>
        <a:blip r:embed="rId20"/>
        <a:stretch>
          <a:fillRect/>
        </a:stretch>
      </xdr:blipFill>
      <xdr:spPr>
        <a:xfrm>
          <a:off x="2308225" y="26733500"/>
          <a:ext cx="65278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1313180</xdr:colOff>
      <xdr:row>28</xdr:row>
      <xdr:rowOff>320675</xdr:rowOff>
    </xdr:to>
    <xdr:pic>
      <xdr:nvPicPr>
        <xdr:cNvPr id="6005" name="ID_DE60E1367F4D47B68B43A253F9DB257F" descr="C:/Users/Administrator/AppData/Local/Temp/picturecompress_20220113153216/output_43.pngoutput_43" hidden="1"/>
        <xdr:cNvPicPr/>
      </xdr:nvPicPr>
      <xdr:blipFill>
        <a:blip r:embed="rId18"/>
        <a:stretch>
          <a:fillRect/>
        </a:stretch>
      </xdr:blipFill>
      <xdr:spPr>
        <a:xfrm>
          <a:off x="2293620" y="26733500"/>
          <a:ext cx="7181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570230</xdr:colOff>
      <xdr:row>27</xdr:row>
      <xdr:rowOff>0</xdr:rowOff>
    </xdr:from>
    <xdr:to>
      <xdr:col>4</xdr:col>
      <xdr:colOff>1296670</xdr:colOff>
      <xdr:row>28</xdr:row>
      <xdr:rowOff>320675</xdr:rowOff>
    </xdr:to>
    <xdr:pic>
      <xdr:nvPicPr>
        <xdr:cNvPr id="6006" name="ID_B73E8774DBA24C66A077783CE7B139D0" descr="C:/Users/Administrator/AppData/Local/Temp/picturecompress_20220113153216/output_44.pngoutput_44" hidden="1"/>
        <xdr:cNvPicPr/>
      </xdr:nvPicPr>
      <xdr:blipFill>
        <a:blip r:embed="rId19"/>
        <a:stretch>
          <a:fillRect/>
        </a:stretch>
      </xdr:blipFill>
      <xdr:spPr>
        <a:xfrm>
          <a:off x="2268855" y="26733500"/>
          <a:ext cx="7264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27</xdr:row>
      <xdr:rowOff>0</xdr:rowOff>
    </xdr:from>
    <xdr:to>
      <xdr:col>4</xdr:col>
      <xdr:colOff>1296670</xdr:colOff>
      <xdr:row>28</xdr:row>
      <xdr:rowOff>320675</xdr:rowOff>
    </xdr:to>
    <xdr:pic>
      <xdr:nvPicPr>
        <xdr:cNvPr id="6007" name="ID_B5BF18E09CFE43799C5EE3D44F45FB47" descr="C:/Users/Administrator/AppData/Local/Temp/picturecompress_20220113153216/output_45.pngoutput_45" hidden="1"/>
        <xdr:cNvPicPr/>
      </xdr:nvPicPr>
      <xdr:blipFill>
        <a:blip r:embed="rId20"/>
        <a:stretch>
          <a:fillRect/>
        </a:stretch>
      </xdr:blipFill>
      <xdr:spPr>
        <a:xfrm>
          <a:off x="2277110" y="26733500"/>
          <a:ext cx="7181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722630</xdr:colOff>
      <xdr:row>28</xdr:row>
      <xdr:rowOff>320675</xdr:rowOff>
    </xdr:to>
    <xdr:pic>
      <xdr:nvPicPr>
        <xdr:cNvPr id="6008" name="ID_E826D4FD2F1D481EA1CFBD3451A51F56" descr="C:/Users/Administrator/AppData/Local/Temp/picturecompress_20220113153216/output_41.pngoutput_41" hidden="1"/>
        <xdr:cNvPicPr/>
      </xdr:nvPicPr>
      <xdr:blipFill>
        <a:blip r:embed="rId16"/>
        <a:stretch>
          <a:fillRect/>
        </a:stretch>
      </xdr:blipFill>
      <xdr:spPr>
        <a:xfrm>
          <a:off x="1698625" y="267335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722630</xdr:colOff>
      <xdr:row>28</xdr:row>
      <xdr:rowOff>320675</xdr:rowOff>
    </xdr:to>
    <xdr:pic>
      <xdr:nvPicPr>
        <xdr:cNvPr id="6009" name="ID_CA31AD5AD4A240A69EBE9CEAC8E99D77" descr="C:/Users/Administrator/AppData/Local/Temp/picturecompress_20220113153216/output_42.pngoutput_42" hidden="1"/>
        <xdr:cNvPicPr/>
      </xdr:nvPicPr>
      <xdr:blipFill>
        <a:blip r:embed="rId17"/>
        <a:stretch>
          <a:fillRect/>
        </a:stretch>
      </xdr:blipFill>
      <xdr:spPr>
        <a:xfrm>
          <a:off x="1698625" y="267335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714375</xdr:colOff>
      <xdr:row>28</xdr:row>
      <xdr:rowOff>320675</xdr:rowOff>
    </xdr:to>
    <xdr:pic>
      <xdr:nvPicPr>
        <xdr:cNvPr id="6010" name="ID_DE60E1367F4D47B68B43A253F9DB257F" descr="C:/Users/Administrator/AppData/Local/Temp/picturecompress_20220113153216/output_43.pngoutput_43" hidden="1"/>
        <xdr:cNvPicPr/>
      </xdr:nvPicPr>
      <xdr:blipFill>
        <a:blip r:embed="rId18"/>
        <a:stretch>
          <a:fillRect/>
        </a:stretch>
      </xdr:blipFill>
      <xdr:spPr>
        <a:xfrm>
          <a:off x="1698625" y="267335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722630</xdr:colOff>
      <xdr:row>28</xdr:row>
      <xdr:rowOff>320675</xdr:rowOff>
    </xdr:to>
    <xdr:pic>
      <xdr:nvPicPr>
        <xdr:cNvPr id="6011" name="ID_B73E8774DBA24C66A077783CE7B139D0" descr="C:/Users/Administrator/AppData/Local/Temp/picturecompress_20220113153216/output_44.pngoutput_44" hidden="1"/>
        <xdr:cNvPicPr/>
      </xdr:nvPicPr>
      <xdr:blipFill>
        <a:blip r:embed="rId19"/>
        <a:stretch>
          <a:fillRect/>
        </a:stretch>
      </xdr:blipFill>
      <xdr:spPr>
        <a:xfrm>
          <a:off x="1698625" y="267335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714375</xdr:colOff>
      <xdr:row>28</xdr:row>
      <xdr:rowOff>320675</xdr:rowOff>
    </xdr:to>
    <xdr:pic>
      <xdr:nvPicPr>
        <xdr:cNvPr id="6012" name="ID_B5BF18E09CFE43799C5EE3D44F45FB47" descr="C:/Users/Administrator/AppData/Local/Temp/picturecompress_20220113153216/output_45.pngoutput_45" hidden="1"/>
        <xdr:cNvPicPr/>
      </xdr:nvPicPr>
      <xdr:blipFill>
        <a:blip r:embed="rId20"/>
        <a:stretch>
          <a:fillRect/>
        </a:stretch>
      </xdr:blipFill>
      <xdr:spPr>
        <a:xfrm>
          <a:off x="1698625" y="267335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3" name="ID_BF17101804024A13B72CAC5E77C43885" descr="C:/Users/Administrator/AppData/Local/Temp/picturecompress_20220113153216/output_29.pngoutput_29" hidden="1"/>
        <xdr:cNvPicPr/>
      </xdr:nvPicPr>
      <xdr:blipFill>
        <a:blip r:embed="rId23"/>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4" name="ID_45D7BB5C0C2941B4B922D418AC375462" hidden="1"/>
        <xdr:cNvPicPr/>
      </xdr:nvPicPr>
      <xdr:blipFill>
        <a:blip r:embed="rId24"/>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5" name="ID_B639C15C412A481E849C6DAD145CF1BC" hidden="1"/>
        <xdr:cNvPicPr/>
      </xdr:nvPicPr>
      <xdr:blipFill>
        <a:blip r:embed="rId25"/>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6" name="ID_82F56A308AEB4E40B7CFFAD6A1169D92" descr="C:/Users/Administrator/AppData/Local/Temp/picturecompress_20220113153216/output_33.pngoutput_33" hidden="1"/>
        <xdr:cNvPicPr/>
      </xdr:nvPicPr>
      <xdr:blipFill>
        <a:blip r:embed="rId26"/>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7" name="ID_ADE36C5442AC456B90F5554850069795" descr="C:/Users/Administrator/AppData/Local/Temp/picturecompress_20220113153216/output_34.pngoutput_34" hidden="1"/>
        <xdr:cNvPicPr/>
      </xdr:nvPicPr>
      <xdr:blipFill>
        <a:blip r:embed="rId27"/>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8" name="ID_34BD430C0D8E4301B5D2E6DEA77B953F" hidden="1"/>
        <xdr:cNvPicPr/>
      </xdr:nvPicPr>
      <xdr:blipFill>
        <a:blip r:embed="rId28"/>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19" name="ID_022CFE9ECF76443C84FF6E8FE5377D48" hidden="1"/>
        <xdr:cNvPicPr/>
      </xdr:nvPicPr>
      <xdr:blipFill>
        <a:blip r:embed="rId29"/>
        <a:srcRect t="29361"/>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20" name="ID_430ADB65064C477C8AF98FB8F15CEBA1" hidden="1"/>
        <xdr:cNvPicPr/>
      </xdr:nvPicPr>
      <xdr:blipFill>
        <a:blip r:embed="rId30"/>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537210</xdr:colOff>
      <xdr:row>28</xdr:row>
      <xdr:rowOff>146685</xdr:rowOff>
    </xdr:to>
    <xdr:pic>
      <xdr:nvPicPr>
        <xdr:cNvPr id="6021" name="ID_1D2DA7D5EFFF48789A845F8F8569F9EE" descr="C:/Users/Administrator/AppData/Local/Temp/picturecompress_20220113153216/output_35.pngoutput_35" hidden="1"/>
        <xdr:cNvPicPr/>
      </xdr:nvPicPr>
      <xdr:blipFill>
        <a:blip r:embed="rId31"/>
        <a:stretch>
          <a:fillRect/>
        </a:stretch>
      </xdr:blipFill>
      <xdr:spPr>
        <a:xfrm>
          <a:off x="1698625" y="267335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136525</xdr:colOff>
      <xdr:row>27</xdr:row>
      <xdr:rowOff>0</xdr:rowOff>
    </xdr:from>
    <xdr:to>
      <xdr:col>4</xdr:col>
      <xdr:colOff>735330</xdr:colOff>
      <xdr:row>28</xdr:row>
      <xdr:rowOff>142240</xdr:rowOff>
    </xdr:to>
    <xdr:pic>
      <xdr:nvPicPr>
        <xdr:cNvPr id="6022" name="图片 10" descr="C:/Users/Administrator/AppData/Local/Temp/picturecompress_20220113153216/output_53.pngoutput_53" hidden="1"/>
        <xdr:cNvPicPr/>
      </xdr:nvPicPr>
      <xdr:blipFill>
        <a:blip r:embed="rId32"/>
        <a:stretch>
          <a:fillRect/>
        </a:stretch>
      </xdr:blipFill>
      <xdr:spPr>
        <a:xfrm>
          <a:off x="1835150" y="26733500"/>
          <a:ext cx="59880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539750</xdr:colOff>
      <xdr:row>28</xdr:row>
      <xdr:rowOff>144780</xdr:rowOff>
    </xdr:to>
    <xdr:pic>
      <xdr:nvPicPr>
        <xdr:cNvPr id="6094" name="图片 6093" hidden="1"/>
        <xdr:cNvPicPr/>
      </xdr:nvPicPr>
      <xdr:blipFill>
        <a:blip r:embed="rId13" cstate="print"/>
        <a:stretch>
          <a:fillRect/>
        </a:stretch>
      </xdr:blipFill>
      <xdr:spPr>
        <a:xfrm>
          <a:off x="1698625" y="26733500"/>
          <a:ext cx="539750" cy="538480"/>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539750</xdr:colOff>
      <xdr:row>28</xdr:row>
      <xdr:rowOff>144780</xdr:rowOff>
    </xdr:to>
    <xdr:pic>
      <xdr:nvPicPr>
        <xdr:cNvPr id="6095" name="图片 6094" hidden="1"/>
        <xdr:cNvPicPr/>
      </xdr:nvPicPr>
      <xdr:blipFill>
        <a:blip r:embed="rId14" cstate="print"/>
        <a:stretch>
          <a:fillRect/>
        </a:stretch>
      </xdr:blipFill>
      <xdr:spPr>
        <a:xfrm>
          <a:off x="1698625" y="26733500"/>
          <a:ext cx="539750" cy="538480"/>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539750</xdr:colOff>
      <xdr:row>28</xdr:row>
      <xdr:rowOff>144780</xdr:rowOff>
    </xdr:to>
    <xdr:pic>
      <xdr:nvPicPr>
        <xdr:cNvPr id="6096" name="图片 6095" hidden="1"/>
        <xdr:cNvPicPr/>
      </xdr:nvPicPr>
      <xdr:blipFill>
        <a:blip r:embed="rId15" cstate="print"/>
        <a:stretch>
          <a:fillRect/>
        </a:stretch>
      </xdr:blipFill>
      <xdr:spPr>
        <a:xfrm>
          <a:off x="1698625" y="26733500"/>
          <a:ext cx="539750" cy="538480"/>
        </a:xfrm>
        <a:prstGeom prst="rect">
          <a:avLst/>
        </a:prstGeom>
        <a:noFill/>
        <a:ln w="19050">
          <a:solidFill>
            <a:schemeClr val="accent1"/>
          </a:solidFill>
        </a:ln>
      </xdr:spPr>
    </xdr:pic>
    <xdr:clientData/>
  </xdr:twoCellAnchor>
  <xdr:twoCellAnchor editAs="oneCell">
    <xdr:from>
      <xdr:col>5</xdr:col>
      <xdr:colOff>134620</xdr:colOff>
      <xdr:row>27</xdr:row>
      <xdr:rowOff>0</xdr:rowOff>
    </xdr:from>
    <xdr:to>
      <xdr:col>6</xdr:col>
      <xdr:colOff>7620</xdr:colOff>
      <xdr:row>28</xdr:row>
      <xdr:rowOff>142240</xdr:rowOff>
    </xdr:to>
    <xdr:pic>
      <xdr:nvPicPr>
        <xdr:cNvPr id="6100" name="图片 10" descr="C:/Users/Administrator/AppData/Local/Temp/picturecompress_20220113153216/output_53.pngoutput_53" hidden="1"/>
        <xdr:cNvPicPr/>
      </xdr:nvPicPr>
      <xdr:blipFill>
        <a:blip r:embed="rId32"/>
        <a:stretch>
          <a:fillRect/>
        </a:stretch>
      </xdr:blipFill>
      <xdr:spPr>
        <a:xfrm>
          <a:off x="5471795" y="267335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142240</xdr:rowOff>
    </xdr:to>
    <xdr:pic>
      <xdr:nvPicPr>
        <xdr:cNvPr id="6101" name="图片 10" descr="C:/Users/Administrator/AppData/Local/Temp/picturecompress_20220113153216/output_53.pngoutput_53" hidden="1"/>
        <xdr:cNvPicPr/>
      </xdr:nvPicPr>
      <xdr:blipFill>
        <a:blip r:embed="rId32"/>
        <a:stretch>
          <a:fillRect/>
        </a:stretch>
      </xdr:blipFill>
      <xdr:spPr>
        <a:xfrm>
          <a:off x="6142355" y="267335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6102" name="图片 282" hidden="1"/>
        <xdr:cNvPicPr/>
      </xdr:nvPicPr>
      <xdr:blipFill>
        <a:blip r:embed="rId13"/>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6103" name="图片 283" hidden="1"/>
        <xdr:cNvPicPr/>
      </xdr:nvPicPr>
      <xdr:blipFill>
        <a:blip r:embed="rId14"/>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6104" name="图片 284" hidden="1"/>
        <xdr:cNvPicPr/>
      </xdr:nvPicPr>
      <xdr:blipFill>
        <a:blip r:embed="rId15"/>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142240</xdr:rowOff>
    </xdr:to>
    <xdr:pic>
      <xdr:nvPicPr>
        <xdr:cNvPr id="6105" name="图片 6104" descr="C:/Users/Administrator/AppData/Local/Temp/picturecompress_20220113153216/output_53.pngoutput_53" hidden="1"/>
        <xdr:cNvPicPr/>
      </xdr:nvPicPr>
      <xdr:blipFill>
        <a:blip r:embed="rId32"/>
        <a:stretch>
          <a:fillRect/>
        </a:stretch>
      </xdr:blipFill>
      <xdr:spPr>
        <a:xfrm>
          <a:off x="5471795" y="267335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6107" name="图片 282" hidden="1"/>
        <xdr:cNvPicPr/>
      </xdr:nvPicPr>
      <xdr:blipFill>
        <a:blip r:embed="rId13"/>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6108" name="图片 283" hidden="1"/>
        <xdr:cNvPicPr/>
      </xdr:nvPicPr>
      <xdr:blipFill>
        <a:blip r:embed="rId14"/>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6109" name="图片 284" hidden="1"/>
        <xdr:cNvPicPr/>
      </xdr:nvPicPr>
      <xdr:blipFill>
        <a:blip r:embed="rId15"/>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503555</xdr:colOff>
      <xdr:row>27</xdr:row>
      <xdr:rowOff>0</xdr:rowOff>
    </xdr:from>
    <xdr:to>
      <xdr:col>6</xdr:col>
      <xdr:colOff>409575</xdr:colOff>
      <xdr:row>28</xdr:row>
      <xdr:rowOff>146685</xdr:rowOff>
    </xdr:to>
    <xdr:pic>
      <xdr:nvPicPr>
        <xdr:cNvPr id="6112" name="图片 18" hidden="1"/>
        <xdr:cNvPicPr/>
      </xdr:nvPicPr>
      <xdr:blipFill>
        <a:blip r:embed="rId14"/>
        <a:stretch>
          <a:fillRect/>
        </a:stretch>
      </xdr:blipFill>
      <xdr:spPr>
        <a:xfrm>
          <a:off x="5840730" y="26733500"/>
          <a:ext cx="57658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597535</xdr:colOff>
      <xdr:row>27</xdr:row>
      <xdr:rowOff>0</xdr:rowOff>
    </xdr:from>
    <xdr:to>
      <xdr:col>6</xdr:col>
      <xdr:colOff>503555</xdr:colOff>
      <xdr:row>28</xdr:row>
      <xdr:rowOff>146685</xdr:rowOff>
    </xdr:to>
    <xdr:pic>
      <xdr:nvPicPr>
        <xdr:cNvPr id="6113" name="图片 19" hidden="1"/>
        <xdr:cNvPicPr/>
      </xdr:nvPicPr>
      <xdr:blipFill>
        <a:blip r:embed="rId15"/>
        <a:stretch>
          <a:fillRect/>
        </a:stretch>
      </xdr:blipFill>
      <xdr:spPr>
        <a:xfrm>
          <a:off x="5934710" y="26733500"/>
          <a:ext cx="57658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27</xdr:row>
      <xdr:rowOff>0</xdr:rowOff>
    </xdr:from>
    <xdr:to>
      <xdr:col>7</xdr:col>
      <xdr:colOff>476250</xdr:colOff>
      <xdr:row>28</xdr:row>
      <xdr:rowOff>146685</xdr:rowOff>
    </xdr:to>
    <xdr:pic>
      <xdr:nvPicPr>
        <xdr:cNvPr id="6114" name="ID_E826D4FD2F1D481EA1CFBD3451A51F56" descr="C:/Users/Administrator/AppData/Local/Temp/picturecompress_20220113153216/output_41.pngoutput_41" hidden="1"/>
        <xdr:cNvPicPr/>
      </xdr:nvPicPr>
      <xdr:blipFill>
        <a:blip r:embed="rId16"/>
        <a:stretch>
          <a:fillRect/>
        </a:stretch>
      </xdr:blipFill>
      <xdr:spPr>
        <a:xfrm>
          <a:off x="6604000" y="26733500"/>
          <a:ext cx="55054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27</xdr:row>
      <xdr:rowOff>0</xdr:rowOff>
    </xdr:from>
    <xdr:to>
      <xdr:col>7</xdr:col>
      <xdr:colOff>476250</xdr:colOff>
      <xdr:row>28</xdr:row>
      <xdr:rowOff>146685</xdr:rowOff>
    </xdr:to>
    <xdr:pic>
      <xdr:nvPicPr>
        <xdr:cNvPr id="6115" name="ID_CA31AD5AD4A240A69EBE9CEAC8E99D77" descr="C:/Users/Administrator/AppData/Local/Temp/picturecompress_20220113153216/output_42.pngoutput_42" hidden="1"/>
        <xdr:cNvPicPr/>
      </xdr:nvPicPr>
      <xdr:blipFill>
        <a:blip r:embed="rId17"/>
        <a:stretch>
          <a:fillRect/>
        </a:stretch>
      </xdr:blipFill>
      <xdr:spPr>
        <a:xfrm>
          <a:off x="6604000" y="26733500"/>
          <a:ext cx="55054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593090</xdr:colOff>
      <xdr:row>27</xdr:row>
      <xdr:rowOff>0</xdr:rowOff>
    </xdr:from>
    <xdr:to>
      <xdr:col>7</xdr:col>
      <xdr:colOff>473075</xdr:colOff>
      <xdr:row>28</xdr:row>
      <xdr:rowOff>146685</xdr:rowOff>
    </xdr:to>
    <xdr:pic>
      <xdr:nvPicPr>
        <xdr:cNvPr id="6116" name="ID_DE60E1367F4D47B68B43A253F9DB257F" descr="C:/Users/Administrator/AppData/Local/Temp/picturecompress_20220113153216/output_43.pngoutput_43" hidden="1"/>
        <xdr:cNvPicPr/>
      </xdr:nvPicPr>
      <xdr:blipFill>
        <a:blip r:embed="rId18"/>
        <a:stretch>
          <a:fillRect/>
        </a:stretch>
      </xdr:blipFill>
      <xdr:spPr>
        <a:xfrm>
          <a:off x="6600825" y="26733500"/>
          <a:ext cx="55054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573405</xdr:colOff>
      <xdr:row>27</xdr:row>
      <xdr:rowOff>0</xdr:rowOff>
    </xdr:from>
    <xdr:to>
      <xdr:col>7</xdr:col>
      <xdr:colOff>452755</xdr:colOff>
      <xdr:row>28</xdr:row>
      <xdr:rowOff>146685</xdr:rowOff>
    </xdr:to>
    <xdr:pic>
      <xdr:nvPicPr>
        <xdr:cNvPr id="6117" name="ID_B73E8774DBA24C66A077783CE7B139D0" descr="C:/Users/Administrator/AppData/Local/Temp/picturecompress_20220113153216/output_44.pngoutput_44" hidden="1"/>
        <xdr:cNvPicPr/>
      </xdr:nvPicPr>
      <xdr:blipFill>
        <a:blip r:embed="rId19"/>
        <a:stretch>
          <a:fillRect/>
        </a:stretch>
      </xdr:blipFill>
      <xdr:spPr>
        <a:xfrm>
          <a:off x="6581140" y="26733500"/>
          <a:ext cx="54991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578485</xdr:colOff>
      <xdr:row>27</xdr:row>
      <xdr:rowOff>0</xdr:rowOff>
    </xdr:from>
    <xdr:to>
      <xdr:col>7</xdr:col>
      <xdr:colOff>458470</xdr:colOff>
      <xdr:row>28</xdr:row>
      <xdr:rowOff>146685</xdr:rowOff>
    </xdr:to>
    <xdr:pic>
      <xdr:nvPicPr>
        <xdr:cNvPr id="6118" name="ID_B5BF18E09CFE43799C5EE3D44F45FB47" descr="C:/Users/Administrator/AppData/Local/Temp/picturecompress_20220113153216/output_45.pngoutput_45" hidden="1"/>
        <xdr:cNvPicPr/>
      </xdr:nvPicPr>
      <xdr:blipFill>
        <a:blip r:embed="rId20"/>
        <a:stretch>
          <a:fillRect/>
        </a:stretch>
      </xdr:blipFill>
      <xdr:spPr>
        <a:xfrm>
          <a:off x="6586220" y="26733500"/>
          <a:ext cx="55054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608330</xdr:colOff>
      <xdr:row>28</xdr:row>
      <xdr:rowOff>146685</xdr:rowOff>
    </xdr:to>
    <xdr:pic>
      <xdr:nvPicPr>
        <xdr:cNvPr id="6119" name="ID_E826D4FD2F1D481EA1CFBD3451A51F56" descr="C:/Users/Administrator/AppData/Local/Temp/picturecompress_20220113153216/output_41.pngoutput_41" hidden="1"/>
        <xdr:cNvPicPr/>
      </xdr:nvPicPr>
      <xdr:blipFill>
        <a:blip r:embed="rId16"/>
        <a:stretch>
          <a:fillRect/>
        </a:stretch>
      </xdr:blipFill>
      <xdr:spPr>
        <a:xfrm>
          <a:off x="6678295" y="26733500"/>
          <a:ext cx="60833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608330</xdr:colOff>
      <xdr:row>28</xdr:row>
      <xdr:rowOff>146685</xdr:rowOff>
    </xdr:to>
    <xdr:pic>
      <xdr:nvPicPr>
        <xdr:cNvPr id="6120" name="ID_CA31AD5AD4A240A69EBE9CEAC8E99D77" descr="C:/Users/Administrator/AppData/Local/Temp/picturecompress_20220113153216/output_42.pngoutput_42" hidden="1"/>
        <xdr:cNvPicPr/>
      </xdr:nvPicPr>
      <xdr:blipFill>
        <a:blip r:embed="rId17"/>
        <a:stretch>
          <a:fillRect/>
        </a:stretch>
      </xdr:blipFill>
      <xdr:spPr>
        <a:xfrm>
          <a:off x="6678295" y="26733500"/>
          <a:ext cx="60833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146685</xdr:rowOff>
    </xdr:to>
    <xdr:pic>
      <xdr:nvPicPr>
        <xdr:cNvPr id="6121" name="ID_DE60E1367F4D47B68B43A253F9DB257F" descr="C:/Users/Administrator/AppData/Local/Temp/picturecompress_20220113153216/output_43.pngoutput_43" hidden="1"/>
        <xdr:cNvPicPr/>
      </xdr:nvPicPr>
      <xdr:blipFill>
        <a:blip r:embed="rId18"/>
        <a:stretch>
          <a:fillRect/>
        </a:stretch>
      </xdr:blipFill>
      <xdr:spPr>
        <a:xfrm>
          <a:off x="6678295" y="26733500"/>
          <a:ext cx="60769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608330</xdr:colOff>
      <xdr:row>28</xdr:row>
      <xdr:rowOff>146685</xdr:rowOff>
    </xdr:to>
    <xdr:pic>
      <xdr:nvPicPr>
        <xdr:cNvPr id="6122" name="ID_B73E8774DBA24C66A077783CE7B139D0" descr="C:/Users/Administrator/AppData/Local/Temp/picturecompress_20220113153216/output_44.pngoutput_44" hidden="1"/>
        <xdr:cNvPicPr/>
      </xdr:nvPicPr>
      <xdr:blipFill>
        <a:blip r:embed="rId19"/>
        <a:stretch>
          <a:fillRect/>
        </a:stretch>
      </xdr:blipFill>
      <xdr:spPr>
        <a:xfrm>
          <a:off x="6678295" y="26733500"/>
          <a:ext cx="60833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146685</xdr:rowOff>
    </xdr:to>
    <xdr:pic>
      <xdr:nvPicPr>
        <xdr:cNvPr id="6123" name="ID_B5BF18E09CFE43799C5EE3D44F45FB47" descr="C:/Users/Administrator/AppData/Local/Temp/picturecompress_20220113153216/output_45.pngoutput_45" hidden="1"/>
        <xdr:cNvPicPr/>
      </xdr:nvPicPr>
      <xdr:blipFill>
        <a:blip r:embed="rId20"/>
        <a:stretch>
          <a:fillRect/>
        </a:stretch>
      </xdr:blipFill>
      <xdr:spPr>
        <a:xfrm>
          <a:off x="6678295" y="26733500"/>
          <a:ext cx="60769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320675</xdr:rowOff>
    </xdr:to>
    <xdr:pic>
      <xdr:nvPicPr>
        <xdr:cNvPr id="6124" name="ID_E826D4FD2F1D481EA1CFBD3451A51F56" descr="C:/Users/Administrator/AppData/Local/Temp/picturecompress_20220113153216/output_41.pngoutput_41" hidden="1"/>
        <xdr:cNvPicPr/>
      </xdr:nvPicPr>
      <xdr:blipFill>
        <a:blip r:embed="rId16"/>
        <a:stretch>
          <a:fillRect/>
        </a:stretch>
      </xdr:blipFill>
      <xdr:spPr>
        <a:xfrm>
          <a:off x="5932170" y="26733500"/>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320675</xdr:rowOff>
    </xdr:to>
    <xdr:pic>
      <xdr:nvPicPr>
        <xdr:cNvPr id="6125" name="ID_CA31AD5AD4A240A69EBE9CEAC8E99D77" descr="C:/Users/Administrator/AppData/Local/Temp/picturecompress_20220113153216/output_42.pngoutput_42" hidden="1"/>
        <xdr:cNvPicPr/>
      </xdr:nvPicPr>
      <xdr:blipFill>
        <a:blip r:embed="rId17"/>
        <a:stretch>
          <a:fillRect/>
        </a:stretch>
      </xdr:blipFill>
      <xdr:spPr>
        <a:xfrm>
          <a:off x="5932170" y="26733500"/>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320675</xdr:rowOff>
    </xdr:to>
    <xdr:pic>
      <xdr:nvPicPr>
        <xdr:cNvPr id="6126" name="ID_DE60E1367F4D47B68B43A253F9DB257F" descr="C:/Users/Administrator/AppData/Local/Temp/picturecompress_20220113153216/output_43.pngoutput_43" hidden="1"/>
        <xdr:cNvPicPr/>
      </xdr:nvPicPr>
      <xdr:blipFill>
        <a:blip r:embed="rId18"/>
        <a:stretch>
          <a:fillRect/>
        </a:stretch>
      </xdr:blipFill>
      <xdr:spPr>
        <a:xfrm>
          <a:off x="5932170" y="26733500"/>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27</xdr:row>
      <xdr:rowOff>0</xdr:rowOff>
    </xdr:from>
    <xdr:to>
      <xdr:col>6</xdr:col>
      <xdr:colOff>586740</xdr:colOff>
      <xdr:row>28</xdr:row>
      <xdr:rowOff>320675</xdr:rowOff>
    </xdr:to>
    <xdr:pic>
      <xdr:nvPicPr>
        <xdr:cNvPr id="6127" name="ID_B73E8774DBA24C66A077783CE7B139D0" descr="C:/Users/Administrator/AppData/Local/Temp/picturecompress_20220113153216/output_44.pngoutput_44" hidden="1"/>
        <xdr:cNvPicPr/>
      </xdr:nvPicPr>
      <xdr:blipFill>
        <a:blip r:embed="rId19"/>
        <a:stretch>
          <a:fillRect/>
        </a:stretch>
      </xdr:blipFill>
      <xdr:spPr>
        <a:xfrm>
          <a:off x="5908675" y="26733500"/>
          <a:ext cx="6858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27</xdr:row>
      <xdr:rowOff>0</xdr:rowOff>
    </xdr:from>
    <xdr:to>
      <xdr:col>6</xdr:col>
      <xdr:colOff>586740</xdr:colOff>
      <xdr:row>28</xdr:row>
      <xdr:rowOff>320675</xdr:rowOff>
    </xdr:to>
    <xdr:pic>
      <xdr:nvPicPr>
        <xdr:cNvPr id="6128" name="ID_B5BF18E09CFE43799C5EE3D44F45FB47" descr="C:/Users/Administrator/AppData/Local/Temp/picturecompress_20220113153216/output_45.pngoutput_45" hidden="1"/>
        <xdr:cNvPicPr/>
      </xdr:nvPicPr>
      <xdr:blipFill>
        <a:blip r:embed="rId20"/>
        <a:stretch>
          <a:fillRect/>
        </a:stretch>
      </xdr:blipFill>
      <xdr:spPr>
        <a:xfrm>
          <a:off x="5915660" y="26733500"/>
          <a:ext cx="6788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143510</xdr:rowOff>
    </xdr:to>
    <xdr:pic>
      <xdr:nvPicPr>
        <xdr:cNvPr id="6135" name="图片 10" descr="C:/Users/Administrator/AppData/Local/Temp/picturecompress_20220113153216/output_53.pngoutput_53" hidden="1"/>
        <xdr:cNvPicPr/>
      </xdr:nvPicPr>
      <xdr:blipFill>
        <a:blip r:embed="rId32"/>
        <a:stretch>
          <a:fillRect/>
        </a:stretch>
      </xdr:blipFill>
      <xdr:spPr>
        <a:xfrm>
          <a:off x="5471795" y="26733500"/>
          <a:ext cx="54356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142240</xdr:rowOff>
    </xdr:to>
    <xdr:pic>
      <xdr:nvPicPr>
        <xdr:cNvPr id="6137" name="图片 10" descr="C:/Users/Administrator/AppData/Local/Temp/picturecompress_20220113153216/output_53.pngoutput_53" hidden="1"/>
        <xdr:cNvPicPr/>
      </xdr:nvPicPr>
      <xdr:blipFill>
        <a:blip r:embed="rId4"/>
        <a:stretch>
          <a:fillRect/>
        </a:stretch>
      </xdr:blipFill>
      <xdr:spPr>
        <a:xfrm>
          <a:off x="6142355" y="267335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139700</xdr:rowOff>
    </xdr:to>
    <xdr:pic>
      <xdr:nvPicPr>
        <xdr:cNvPr id="6138" name="图片 4367" descr="C:/Users/Administrator/AppData/Local/Temp/picturecompress_20220113153216/output_53.pngoutput_53" hidden="1"/>
        <xdr:cNvPicPr/>
      </xdr:nvPicPr>
      <xdr:blipFill>
        <a:blip r:embed="rId12"/>
        <a:stretch>
          <a:fillRect/>
        </a:stretch>
      </xdr:blipFill>
      <xdr:spPr>
        <a:xfrm>
          <a:off x="6142355" y="26733500"/>
          <a:ext cx="543560" cy="53340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139700</xdr:rowOff>
    </xdr:to>
    <xdr:pic>
      <xdr:nvPicPr>
        <xdr:cNvPr id="6139" name="图片 10" descr="C:/Users/Administrator/AppData/Local/Temp/picturecompress_20220113153216/output_53.pngoutput_53" hidden="1"/>
        <xdr:cNvPicPr/>
      </xdr:nvPicPr>
      <xdr:blipFill>
        <a:blip r:embed="rId12"/>
        <a:stretch>
          <a:fillRect/>
        </a:stretch>
      </xdr:blipFill>
      <xdr:spPr>
        <a:xfrm>
          <a:off x="5471795" y="26733500"/>
          <a:ext cx="543560" cy="53340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139700</xdr:rowOff>
    </xdr:to>
    <xdr:pic>
      <xdr:nvPicPr>
        <xdr:cNvPr id="6140" name="图片 4404" descr="C:/Users/Administrator/AppData/Local/Temp/picturecompress_20220113153216/output_53.pngoutput_53" hidden="1"/>
        <xdr:cNvPicPr/>
      </xdr:nvPicPr>
      <xdr:blipFill>
        <a:blip r:embed="rId12"/>
        <a:stretch>
          <a:fillRect/>
        </a:stretch>
      </xdr:blipFill>
      <xdr:spPr>
        <a:xfrm>
          <a:off x="5471795" y="26733500"/>
          <a:ext cx="543560" cy="53340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139700</xdr:rowOff>
    </xdr:to>
    <xdr:pic>
      <xdr:nvPicPr>
        <xdr:cNvPr id="6141" name="图片 282" hidden="1"/>
        <xdr:cNvPicPr/>
      </xdr:nvPicPr>
      <xdr:blipFill>
        <a:blip r:embed="rId9"/>
        <a:stretch>
          <a:fillRect/>
        </a:stretch>
      </xdr:blipFill>
      <xdr:spPr>
        <a:xfrm>
          <a:off x="5337175" y="26733500"/>
          <a:ext cx="538480" cy="53340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139700</xdr:rowOff>
    </xdr:to>
    <xdr:pic>
      <xdr:nvPicPr>
        <xdr:cNvPr id="6142" name="图片 283" hidden="1"/>
        <xdr:cNvPicPr/>
      </xdr:nvPicPr>
      <xdr:blipFill>
        <a:blip r:embed="rId10"/>
        <a:stretch>
          <a:fillRect/>
        </a:stretch>
      </xdr:blipFill>
      <xdr:spPr>
        <a:xfrm>
          <a:off x="5337175" y="26733500"/>
          <a:ext cx="538480" cy="53340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139700</xdr:rowOff>
    </xdr:to>
    <xdr:pic>
      <xdr:nvPicPr>
        <xdr:cNvPr id="6143" name="图片 284" hidden="1"/>
        <xdr:cNvPicPr/>
      </xdr:nvPicPr>
      <xdr:blipFill>
        <a:blip r:embed="rId11"/>
        <a:stretch>
          <a:fillRect/>
        </a:stretch>
      </xdr:blipFill>
      <xdr:spPr>
        <a:xfrm>
          <a:off x="5337175" y="26733500"/>
          <a:ext cx="538480" cy="53340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633730</xdr:colOff>
      <xdr:row>28</xdr:row>
      <xdr:rowOff>146685</xdr:rowOff>
    </xdr:to>
    <xdr:pic>
      <xdr:nvPicPr>
        <xdr:cNvPr id="6144" name="图片 18" hidden="1"/>
        <xdr:cNvPicPr/>
      </xdr:nvPicPr>
      <xdr:blipFill>
        <a:blip r:embed="rId14"/>
        <a:stretch>
          <a:fillRect/>
        </a:stretch>
      </xdr:blipFill>
      <xdr:spPr>
        <a:xfrm>
          <a:off x="6678295" y="26733500"/>
          <a:ext cx="63373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633095</xdr:colOff>
      <xdr:row>28</xdr:row>
      <xdr:rowOff>146685</xdr:rowOff>
    </xdr:to>
    <xdr:pic>
      <xdr:nvPicPr>
        <xdr:cNvPr id="6145" name="图片 19" hidden="1"/>
        <xdr:cNvPicPr/>
      </xdr:nvPicPr>
      <xdr:blipFill>
        <a:blip r:embed="rId15"/>
        <a:stretch>
          <a:fillRect/>
        </a:stretch>
      </xdr:blipFill>
      <xdr:spPr>
        <a:xfrm>
          <a:off x="6678295" y="26733500"/>
          <a:ext cx="63309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718820</xdr:colOff>
      <xdr:row>28</xdr:row>
      <xdr:rowOff>325120</xdr:rowOff>
    </xdr:to>
    <xdr:pic>
      <xdr:nvPicPr>
        <xdr:cNvPr id="6146" name="图片 18" hidden="1"/>
        <xdr:cNvPicPr/>
      </xdr:nvPicPr>
      <xdr:blipFill>
        <a:blip r:embed="rId14"/>
        <a:stretch>
          <a:fillRect/>
        </a:stretch>
      </xdr:blipFill>
      <xdr:spPr>
        <a:xfrm>
          <a:off x="6678295" y="26733500"/>
          <a:ext cx="71882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716280</xdr:colOff>
      <xdr:row>28</xdr:row>
      <xdr:rowOff>325120</xdr:rowOff>
    </xdr:to>
    <xdr:pic>
      <xdr:nvPicPr>
        <xdr:cNvPr id="6147" name="图片 18" hidden="1"/>
        <xdr:cNvPicPr/>
      </xdr:nvPicPr>
      <xdr:blipFill>
        <a:blip r:embed="rId14"/>
        <a:stretch>
          <a:fillRect/>
        </a:stretch>
      </xdr:blipFill>
      <xdr:spPr>
        <a:xfrm>
          <a:off x="6678295" y="26733500"/>
          <a:ext cx="71628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721360</xdr:colOff>
      <xdr:row>28</xdr:row>
      <xdr:rowOff>320675</xdr:rowOff>
    </xdr:to>
    <xdr:pic>
      <xdr:nvPicPr>
        <xdr:cNvPr id="6148" name="图片 18" hidden="1"/>
        <xdr:cNvPicPr/>
      </xdr:nvPicPr>
      <xdr:blipFill>
        <a:blip r:embed="rId14"/>
        <a:stretch>
          <a:fillRect/>
        </a:stretch>
      </xdr:blipFill>
      <xdr:spPr>
        <a:xfrm>
          <a:off x="6678295" y="26733500"/>
          <a:ext cx="72136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12700</xdr:colOff>
      <xdr:row>27</xdr:row>
      <xdr:rowOff>0</xdr:rowOff>
    </xdr:from>
    <xdr:to>
      <xdr:col>7</xdr:col>
      <xdr:colOff>516255</xdr:colOff>
      <xdr:row>28</xdr:row>
      <xdr:rowOff>111125</xdr:rowOff>
    </xdr:to>
    <xdr:pic>
      <xdr:nvPicPr>
        <xdr:cNvPr id="6170" name="ID_E826D4FD2F1D481EA1CFBD3451A51F56" descr="C:/Users/Administrator/AppData/Local/Temp/picturecompress_20220113153216/output_41.pngoutput_41" hidden="1"/>
        <xdr:cNvPicPr/>
      </xdr:nvPicPr>
      <xdr:blipFill>
        <a:blip r:embed="rId16"/>
        <a:stretch>
          <a:fillRect/>
        </a:stretch>
      </xdr:blipFill>
      <xdr:spPr>
        <a:xfrm>
          <a:off x="669099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12700</xdr:colOff>
      <xdr:row>27</xdr:row>
      <xdr:rowOff>0</xdr:rowOff>
    </xdr:from>
    <xdr:to>
      <xdr:col>7</xdr:col>
      <xdr:colOff>516255</xdr:colOff>
      <xdr:row>28</xdr:row>
      <xdr:rowOff>111125</xdr:rowOff>
    </xdr:to>
    <xdr:pic>
      <xdr:nvPicPr>
        <xdr:cNvPr id="6171" name="ID_CA31AD5AD4A240A69EBE9CEAC8E99D77" descr="C:/Users/Administrator/AppData/Local/Temp/picturecompress_20220113153216/output_42.pngoutput_42" hidden="1"/>
        <xdr:cNvPicPr/>
      </xdr:nvPicPr>
      <xdr:blipFill>
        <a:blip r:embed="rId17"/>
        <a:stretch>
          <a:fillRect/>
        </a:stretch>
      </xdr:blipFill>
      <xdr:spPr>
        <a:xfrm>
          <a:off x="669099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12700</xdr:colOff>
      <xdr:row>27</xdr:row>
      <xdr:rowOff>0</xdr:rowOff>
    </xdr:from>
    <xdr:to>
      <xdr:col>7</xdr:col>
      <xdr:colOff>516255</xdr:colOff>
      <xdr:row>28</xdr:row>
      <xdr:rowOff>111125</xdr:rowOff>
    </xdr:to>
    <xdr:pic>
      <xdr:nvPicPr>
        <xdr:cNvPr id="6172" name="ID_DE60E1367F4D47B68B43A253F9DB257F" descr="C:/Users/Administrator/AppData/Local/Temp/picturecompress_20220113153216/output_43.pngoutput_43" hidden="1"/>
        <xdr:cNvPicPr/>
      </xdr:nvPicPr>
      <xdr:blipFill>
        <a:blip r:embed="rId18"/>
        <a:stretch>
          <a:fillRect/>
        </a:stretch>
      </xdr:blipFill>
      <xdr:spPr>
        <a:xfrm>
          <a:off x="669099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12700</xdr:colOff>
      <xdr:row>27</xdr:row>
      <xdr:rowOff>0</xdr:rowOff>
    </xdr:from>
    <xdr:to>
      <xdr:col>7</xdr:col>
      <xdr:colOff>516255</xdr:colOff>
      <xdr:row>28</xdr:row>
      <xdr:rowOff>111125</xdr:rowOff>
    </xdr:to>
    <xdr:pic>
      <xdr:nvPicPr>
        <xdr:cNvPr id="6173" name="ID_B73E8774DBA24C66A077783CE7B139D0" descr="C:/Users/Administrator/AppData/Local/Temp/picturecompress_20220113153216/output_44.pngoutput_44" hidden="1"/>
        <xdr:cNvPicPr/>
      </xdr:nvPicPr>
      <xdr:blipFill>
        <a:blip r:embed="rId19"/>
        <a:stretch>
          <a:fillRect/>
        </a:stretch>
      </xdr:blipFill>
      <xdr:spPr>
        <a:xfrm>
          <a:off x="669099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12700</xdr:colOff>
      <xdr:row>27</xdr:row>
      <xdr:rowOff>0</xdr:rowOff>
    </xdr:from>
    <xdr:to>
      <xdr:col>7</xdr:col>
      <xdr:colOff>516255</xdr:colOff>
      <xdr:row>28</xdr:row>
      <xdr:rowOff>111125</xdr:rowOff>
    </xdr:to>
    <xdr:pic>
      <xdr:nvPicPr>
        <xdr:cNvPr id="6174" name="ID_B5BF18E09CFE43799C5EE3D44F45FB47" descr="C:/Users/Administrator/AppData/Local/Temp/picturecompress_20220113153216/output_45.pngoutput_45" hidden="1"/>
        <xdr:cNvPicPr/>
      </xdr:nvPicPr>
      <xdr:blipFill>
        <a:blip r:embed="rId20"/>
        <a:stretch>
          <a:fillRect/>
        </a:stretch>
      </xdr:blipFill>
      <xdr:spPr>
        <a:xfrm>
          <a:off x="669099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501650</xdr:colOff>
      <xdr:row>28</xdr:row>
      <xdr:rowOff>111125</xdr:rowOff>
    </xdr:to>
    <xdr:pic>
      <xdr:nvPicPr>
        <xdr:cNvPr id="6180" name="ID_E826D4FD2F1D481EA1CFBD3451A51F56" descr="C:/Users/Administrator/AppData/Local/Temp/picturecompress_20220113153216/output_41.pngoutput_41" hidden="1"/>
        <xdr:cNvPicPr/>
      </xdr:nvPicPr>
      <xdr:blipFill>
        <a:blip r:embed="rId16"/>
        <a:stretch>
          <a:fillRect/>
        </a:stretch>
      </xdr:blipFill>
      <xdr:spPr>
        <a:xfrm>
          <a:off x="6678295" y="26733500"/>
          <a:ext cx="5016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501650</xdr:colOff>
      <xdr:row>28</xdr:row>
      <xdr:rowOff>111125</xdr:rowOff>
    </xdr:to>
    <xdr:pic>
      <xdr:nvPicPr>
        <xdr:cNvPr id="6181" name="ID_CA31AD5AD4A240A69EBE9CEAC8E99D77" descr="C:/Users/Administrator/AppData/Local/Temp/picturecompress_20220113153216/output_42.pngoutput_42" hidden="1"/>
        <xdr:cNvPicPr/>
      </xdr:nvPicPr>
      <xdr:blipFill>
        <a:blip r:embed="rId17"/>
        <a:stretch>
          <a:fillRect/>
        </a:stretch>
      </xdr:blipFill>
      <xdr:spPr>
        <a:xfrm>
          <a:off x="6678295" y="26733500"/>
          <a:ext cx="5016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501650</xdr:colOff>
      <xdr:row>28</xdr:row>
      <xdr:rowOff>111125</xdr:rowOff>
    </xdr:to>
    <xdr:pic>
      <xdr:nvPicPr>
        <xdr:cNvPr id="6182" name="ID_DE60E1367F4D47B68B43A253F9DB257F" descr="C:/Users/Administrator/AppData/Local/Temp/picturecompress_20220113153216/output_43.pngoutput_43" hidden="1"/>
        <xdr:cNvPicPr/>
      </xdr:nvPicPr>
      <xdr:blipFill>
        <a:blip r:embed="rId18"/>
        <a:stretch>
          <a:fillRect/>
        </a:stretch>
      </xdr:blipFill>
      <xdr:spPr>
        <a:xfrm>
          <a:off x="6678295" y="26733500"/>
          <a:ext cx="5016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501650</xdr:colOff>
      <xdr:row>28</xdr:row>
      <xdr:rowOff>111125</xdr:rowOff>
    </xdr:to>
    <xdr:pic>
      <xdr:nvPicPr>
        <xdr:cNvPr id="6183" name="ID_B73E8774DBA24C66A077783CE7B139D0" descr="C:/Users/Administrator/AppData/Local/Temp/picturecompress_20220113153216/output_44.pngoutput_44" hidden="1"/>
        <xdr:cNvPicPr/>
      </xdr:nvPicPr>
      <xdr:blipFill>
        <a:blip r:embed="rId19"/>
        <a:stretch>
          <a:fillRect/>
        </a:stretch>
      </xdr:blipFill>
      <xdr:spPr>
        <a:xfrm>
          <a:off x="6678295" y="26733500"/>
          <a:ext cx="5016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501650</xdr:colOff>
      <xdr:row>28</xdr:row>
      <xdr:rowOff>111125</xdr:rowOff>
    </xdr:to>
    <xdr:pic>
      <xdr:nvPicPr>
        <xdr:cNvPr id="6184" name="ID_B5BF18E09CFE43799C5EE3D44F45FB47" descr="C:/Users/Administrator/AppData/Local/Temp/picturecompress_20220113153216/output_45.pngoutput_45" hidden="1"/>
        <xdr:cNvPicPr/>
      </xdr:nvPicPr>
      <xdr:blipFill>
        <a:blip r:embed="rId20"/>
        <a:stretch>
          <a:fillRect/>
        </a:stretch>
      </xdr:blipFill>
      <xdr:spPr>
        <a:xfrm>
          <a:off x="6678295" y="26733500"/>
          <a:ext cx="5016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111125</xdr:rowOff>
    </xdr:to>
    <xdr:pic>
      <xdr:nvPicPr>
        <xdr:cNvPr id="6190" name="ID_E826D4FD2F1D481EA1CFBD3451A51F56" descr="C:/Users/Administrator/AppData/Local/Temp/picturecompress_20220113153216/output_41.pngoutput_41" hidden="1"/>
        <xdr:cNvPicPr/>
      </xdr:nvPicPr>
      <xdr:blipFill>
        <a:blip r:embed="rId16"/>
        <a:stretch>
          <a:fillRect/>
        </a:stretch>
      </xdr:blipFill>
      <xdr:spPr>
        <a:xfrm>
          <a:off x="6678295" y="26733500"/>
          <a:ext cx="5022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111125</xdr:rowOff>
    </xdr:to>
    <xdr:pic>
      <xdr:nvPicPr>
        <xdr:cNvPr id="6191" name="ID_CA31AD5AD4A240A69EBE9CEAC8E99D77" descr="C:/Users/Administrator/AppData/Local/Temp/picturecompress_20220113153216/output_42.pngoutput_42" hidden="1"/>
        <xdr:cNvPicPr/>
      </xdr:nvPicPr>
      <xdr:blipFill>
        <a:blip r:embed="rId17"/>
        <a:stretch>
          <a:fillRect/>
        </a:stretch>
      </xdr:blipFill>
      <xdr:spPr>
        <a:xfrm>
          <a:off x="6678295" y="26733500"/>
          <a:ext cx="5022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111125</xdr:rowOff>
    </xdr:to>
    <xdr:pic>
      <xdr:nvPicPr>
        <xdr:cNvPr id="6192" name="ID_DE60E1367F4D47B68B43A253F9DB257F" descr="C:/Users/Administrator/AppData/Local/Temp/picturecompress_20220113153216/output_43.pngoutput_43" hidden="1"/>
        <xdr:cNvPicPr/>
      </xdr:nvPicPr>
      <xdr:blipFill>
        <a:blip r:embed="rId18"/>
        <a:stretch>
          <a:fillRect/>
        </a:stretch>
      </xdr:blipFill>
      <xdr:spPr>
        <a:xfrm>
          <a:off x="6678295" y="26733500"/>
          <a:ext cx="5022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111125</xdr:rowOff>
    </xdr:to>
    <xdr:pic>
      <xdr:nvPicPr>
        <xdr:cNvPr id="6193" name="ID_B73E8774DBA24C66A077783CE7B139D0" descr="C:/Users/Administrator/AppData/Local/Temp/picturecompress_20220113153216/output_44.pngoutput_44" hidden="1"/>
        <xdr:cNvPicPr/>
      </xdr:nvPicPr>
      <xdr:blipFill>
        <a:blip r:embed="rId19"/>
        <a:stretch>
          <a:fillRect/>
        </a:stretch>
      </xdr:blipFill>
      <xdr:spPr>
        <a:xfrm>
          <a:off x="6678295" y="26733500"/>
          <a:ext cx="5022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111125</xdr:rowOff>
    </xdr:to>
    <xdr:pic>
      <xdr:nvPicPr>
        <xdr:cNvPr id="6194" name="ID_B5BF18E09CFE43799C5EE3D44F45FB47" descr="C:/Users/Administrator/AppData/Local/Temp/picturecompress_20220113153216/output_45.pngoutput_45" hidden="1"/>
        <xdr:cNvPicPr/>
      </xdr:nvPicPr>
      <xdr:blipFill>
        <a:blip r:embed="rId20"/>
        <a:stretch>
          <a:fillRect/>
        </a:stretch>
      </xdr:blipFill>
      <xdr:spPr>
        <a:xfrm>
          <a:off x="6678295" y="26733500"/>
          <a:ext cx="5022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1207770</xdr:colOff>
      <xdr:row>28</xdr:row>
      <xdr:rowOff>111125</xdr:rowOff>
    </xdr:to>
    <xdr:pic>
      <xdr:nvPicPr>
        <xdr:cNvPr id="6195" name="ID_E826D4FD2F1D481EA1CFBD3451A51F56" descr="C:/Users/Administrator/AppData/Local/Temp/picturecompress_20220113153216/output_41.pngoutput_41" hidden="1"/>
        <xdr:cNvPicPr/>
      </xdr:nvPicPr>
      <xdr:blipFill>
        <a:blip r:embed="rId16"/>
        <a:stretch>
          <a:fillRect/>
        </a:stretch>
      </xdr:blipFill>
      <xdr:spPr>
        <a:xfrm>
          <a:off x="2308225" y="26733500"/>
          <a:ext cx="59817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1207770</xdr:colOff>
      <xdr:row>28</xdr:row>
      <xdr:rowOff>111125</xdr:rowOff>
    </xdr:to>
    <xdr:pic>
      <xdr:nvPicPr>
        <xdr:cNvPr id="6196" name="ID_CA31AD5AD4A240A69EBE9CEAC8E99D77" descr="C:/Users/Administrator/AppData/Local/Temp/picturecompress_20220113153216/output_42.pngoutput_42" hidden="1"/>
        <xdr:cNvPicPr/>
      </xdr:nvPicPr>
      <xdr:blipFill>
        <a:blip r:embed="rId17"/>
        <a:stretch>
          <a:fillRect/>
        </a:stretch>
      </xdr:blipFill>
      <xdr:spPr>
        <a:xfrm>
          <a:off x="2308225" y="26733500"/>
          <a:ext cx="59817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6350</xdr:colOff>
      <xdr:row>27</xdr:row>
      <xdr:rowOff>0</xdr:rowOff>
    </xdr:from>
    <xdr:to>
      <xdr:col>7</xdr:col>
      <xdr:colOff>509905</xdr:colOff>
      <xdr:row>28</xdr:row>
      <xdr:rowOff>111125</xdr:rowOff>
    </xdr:to>
    <xdr:pic>
      <xdr:nvPicPr>
        <xdr:cNvPr id="6210" name="ID_E826D4FD2F1D481EA1CFBD3451A51F56" descr="C:/Users/Administrator/AppData/Local/Temp/picturecompress_20220113153216/output_41.pngoutput_41" hidden="1"/>
        <xdr:cNvPicPr/>
      </xdr:nvPicPr>
      <xdr:blipFill>
        <a:blip r:embed="rId16"/>
        <a:stretch>
          <a:fillRect/>
        </a:stretch>
      </xdr:blipFill>
      <xdr:spPr>
        <a:xfrm>
          <a:off x="668464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6350</xdr:colOff>
      <xdr:row>27</xdr:row>
      <xdr:rowOff>0</xdr:rowOff>
    </xdr:from>
    <xdr:to>
      <xdr:col>7</xdr:col>
      <xdr:colOff>509905</xdr:colOff>
      <xdr:row>28</xdr:row>
      <xdr:rowOff>111125</xdr:rowOff>
    </xdr:to>
    <xdr:pic>
      <xdr:nvPicPr>
        <xdr:cNvPr id="6211" name="ID_CA31AD5AD4A240A69EBE9CEAC8E99D77" descr="C:/Users/Administrator/AppData/Local/Temp/picturecompress_20220113153216/output_42.pngoutput_42" hidden="1"/>
        <xdr:cNvPicPr/>
      </xdr:nvPicPr>
      <xdr:blipFill>
        <a:blip r:embed="rId17"/>
        <a:stretch>
          <a:fillRect/>
        </a:stretch>
      </xdr:blipFill>
      <xdr:spPr>
        <a:xfrm>
          <a:off x="668464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6350</xdr:colOff>
      <xdr:row>27</xdr:row>
      <xdr:rowOff>0</xdr:rowOff>
    </xdr:from>
    <xdr:to>
      <xdr:col>7</xdr:col>
      <xdr:colOff>509905</xdr:colOff>
      <xdr:row>28</xdr:row>
      <xdr:rowOff>111125</xdr:rowOff>
    </xdr:to>
    <xdr:pic>
      <xdr:nvPicPr>
        <xdr:cNvPr id="6212" name="ID_DE60E1367F4D47B68B43A253F9DB257F" descr="C:/Users/Administrator/AppData/Local/Temp/picturecompress_20220113153216/output_43.pngoutput_43" hidden="1"/>
        <xdr:cNvPicPr/>
      </xdr:nvPicPr>
      <xdr:blipFill>
        <a:blip r:embed="rId18"/>
        <a:stretch>
          <a:fillRect/>
        </a:stretch>
      </xdr:blipFill>
      <xdr:spPr>
        <a:xfrm>
          <a:off x="668464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6350</xdr:colOff>
      <xdr:row>27</xdr:row>
      <xdr:rowOff>0</xdr:rowOff>
    </xdr:from>
    <xdr:to>
      <xdr:col>7</xdr:col>
      <xdr:colOff>509905</xdr:colOff>
      <xdr:row>28</xdr:row>
      <xdr:rowOff>111125</xdr:rowOff>
    </xdr:to>
    <xdr:pic>
      <xdr:nvPicPr>
        <xdr:cNvPr id="6213" name="ID_B73E8774DBA24C66A077783CE7B139D0" descr="C:/Users/Administrator/AppData/Local/Temp/picturecompress_20220113153216/output_44.pngoutput_44" hidden="1"/>
        <xdr:cNvPicPr/>
      </xdr:nvPicPr>
      <xdr:blipFill>
        <a:blip r:embed="rId19"/>
        <a:stretch>
          <a:fillRect/>
        </a:stretch>
      </xdr:blipFill>
      <xdr:spPr>
        <a:xfrm>
          <a:off x="668464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6350</xdr:colOff>
      <xdr:row>27</xdr:row>
      <xdr:rowOff>0</xdr:rowOff>
    </xdr:from>
    <xdr:to>
      <xdr:col>7</xdr:col>
      <xdr:colOff>509905</xdr:colOff>
      <xdr:row>28</xdr:row>
      <xdr:rowOff>111125</xdr:rowOff>
    </xdr:to>
    <xdr:pic>
      <xdr:nvPicPr>
        <xdr:cNvPr id="6214" name="ID_B5BF18E09CFE43799C5EE3D44F45FB47" descr="C:/Users/Administrator/AppData/Local/Temp/picturecompress_20220113153216/output_45.pngoutput_45" hidden="1"/>
        <xdr:cNvPicPr/>
      </xdr:nvPicPr>
      <xdr:blipFill>
        <a:blip r:embed="rId20"/>
        <a:stretch>
          <a:fillRect/>
        </a:stretch>
      </xdr:blipFill>
      <xdr:spPr>
        <a:xfrm>
          <a:off x="6684645" y="26733500"/>
          <a:ext cx="5035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1174750</xdr:colOff>
      <xdr:row>28</xdr:row>
      <xdr:rowOff>146685</xdr:rowOff>
    </xdr:to>
    <xdr:pic>
      <xdr:nvPicPr>
        <xdr:cNvPr id="6220" name="图片 18" hidden="1"/>
        <xdr:cNvPicPr/>
      </xdr:nvPicPr>
      <xdr:blipFill>
        <a:blip r:embed="rId14"/>
        <a:stretch>
          <a:fillRect/>
        </a:stretch>
      </xdr:blipFill>
      <xdr:spPr>
        <a:xfrm>
          <a:off x="7181850" y="26733500"/>
          <a:ext cx="67119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596900</xdr:colOff>
      <xdr:row>27</xdr:row>
      <xdr:rowOff>0</xdr:rowOff>
    </xdr:from>
    <xdr:to>
      <xdr:col>8</xdr:col>
      <xdr:colOff>2540</xdr:colOff>
      <xdr:row>28</xdr:row>
      <xdr:rowOff>146685</xdr:rowOff>
    </xdr:to>
    <xdr:pic>
      <xdr:nvPicPr>
        <xdr:cNvPr id="6221" name="图片 19" hidden="1"/>
        <xdr:cNvPicPr/>
      </xdr:nvPicPr>
      <xdr:blipFill>
        <a:blip r:embed="rId15"/>
        <a:stretch>
          <a:fillRect/>
        </a:stretch>
      </xdr:blipFill>
      <xdr:spPr>
        <a:xfrm>
          <a:off x="7275195" y="26733500"/>
          <a:ext cx="6724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1261110</xdr:colOff>
      <xdr:row>28</xdr:row>
      <xdr:rowOff>325120</xdr:rowOff>
    </xdr:to>
    <xdr:pic>
      <xdr:nvPicPr>
        <xdr:cNvPr id="6228" name="图片 18" hidden="1"/>
        <xdr:cNvPicPr/>
      </xdr:nvPicPr>
      <xdr:blipFill>
        <a:blip r:embed="rId14"/>
        <a:stretch>
          <a:fillRect/>
        </a:stretch>
      </xdr:blipFill>
      <xdr:spPr>
        <a:xfrm>
          <a:off x="7181850" y="26733500"/>
          <a:ext cx="75755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501650</xdr:colOff>
      <xdr:row>27</xdr:row>
      <xdr:rowOff>0</xdr:rowOff>
    </xdr:from>
    <xdr:to>
      <xdr:col>7</xdr:col>
      <xdr:colOff>1255395</xdr:colOff>
      <xdr:row>28</xdr:row>
      <xdr:rowOff>325120</xdr:rowOff>
    </xdr:to>
    <xdr:pic>
      <xdr:nvPicPr>
        <xdr:cNvPr id="6295" name="图片 18" hidden="1"/>
        <xdr:cNvPicPr/>
      </xdr:nvPicPr>
      <xdr:blipFill>
        <a:blip r:embed="rId14"/>
        <a:stretch>
          <a:fillRect/>
        </a:stretch>
      </xdr:blipFill>
      <xdr:spPr>
        <a:xfrm>
          <a:off x="7179945" y="26733500"/>
          <a:ext cx="75374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1261110</xdr:colOff>
      <xdr:row>28</xdr:row>
      <xdr:rowOff>320675</xdr:rowOff>
    </xdr:to>
    <xdr:pic>
      <xdr:nvPicPr>
        <xdr:cNvPr id="6296" name="图片 18" hidden="1"/>
        <xdr:cNvPicPr/>
      </xdr:nvPicPr>
      <xdr:blipFill>
        <a:blip r:embed="rId14"/>
        <a:stretch>
          <a:fillRect/>
        </a:stretch>
      </xdr:blipFill>
      <xdr:spPr>
        <a:xfrm>
          <a:off x="7181850" y="26733500"/>
          <a:ext cx="7575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143510</xdr:rowOff>
    </xdr:to>
    <xdr:pic>
      <xdr:nvPicPr>
        <xdr:cNvPr id="6568" name="图片 6567" descr="C:/Users/Administrator/AppData/Local/Temp/picturecompress_20220113153216/output_53.pngoutput_53" hidden="1"/>
        <xdr:cNvPicPr/>
      </xdr:nvPicPr>
      <xdr:blipFill>
        <a:blip r:embed="rId32"/>
        <a:stretch>
          <a:fillRect/>
        </a:stretch>
      </xdr:blipFill>
      <xdr:spPr>
        <a:xfrm>
          <a:off x="6142355" y="26733500"/>
          <a:ext cx="54356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143510</xdr:rowOff>
    </xdr:to>
    <xdr:pic>
      <xdr:nvPicPr>
        <xdr:cNvPr id="6569" name="图片 282" hidden="1"/>
        <xdr:cNvPicPr/>
      </xdr:nvPicPr>
      <xdr:blipFill>
        <a:blip r:embed="rId13"/>
        <a:stretch>
          <a:fillRect/>
        </a:stretch>
      </xdr:blipFill>
      <xdr:spPr>
        <a:xfrm>
          <a:off x="5337175" y="267335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143510</xdr:rowOff>
    </xdr:to>
    <xdr:pic>
      <xdr:nvPicPr>
        <xdr:cNvPr id="6570" name="图片 283" hidden="1"/>
        <xdr:cNvPicPr/>
      </xdr:nvPicPr>
      <xdr:blipFill>
        <a:blip r:embed="rId14"/>
        <a:stretch>
          <a:fillRect/>
        </a:stretch>
      </xdr:blipFill>
      <xdr:spPr>
        <a:xfrm>
          <a:off x="5337175" y="267335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143510</xdr:rowOff>
    </xdr:to>
    <xdr:pic>
      <xdr:nvPicPr>
        <xdr:cNvPr id="6571" name="图片 284" hidden="1"/>
        <xdr:cNvPicPr/>
      </xdr:nvPicPr>
      <xdr:blipFill>
        <a:blip r:embed="rId15"/>
        <a:stretch>
          <a:fillRect/>
        </a:stretch>
      </xdr:blipFill>
      <xdr:spPr>
        <a:xfrm>
          <a:off x="5337175" y="267335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143510</xdr:rowOff>
    </xdr:to>
    <xdr:pic>
      <xdr:nvPicPr>
        <xdr:cNvPr id="6573" name="图片 282" hidden="1"/>
        <xdr:cNvPicPr/>
      </xdr:nvPicPr>
      <xdr:blipFill>
        <a:blip r:embed="rId13"/>
        <a:stretch>
          <a:fillRect/>
        </a:stretch>
      </xdr:blipFill>
      <xdr:spPr>
        <a:xfrm>
          <a:off x="1698625" y="267335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143510</xdr:rowOff>
    </xdr:to>
    <xdr:pic>
      <xdr:nvPicPr>
        <xdr:cNvPr id="6574" name="图片 283" hidden="1"/>
        <xdr:cNvPicPr/>
      </xdr:nvPicPr>
      <xdr:blipFill>
        <a:blip r:embed="rId14"/>
        <a:stretch>
          <a:fillRect/>
        </a:stretch>
      </xdr:blipFill>
      <xdr:spPr>
        <a:xfrm>
          <a:off x="1698625" y="267335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143510</xdr:rowOff>
    </xdr:to>
    <xdr:pic>
      <xdr:nvPicPr>
        <xdr:cNvPr id="6575" name="图片 284" hidden="1"/>
        <xdr:cNvPicPr/>
      </xdr:nvPicPr>
      <xdr:blipFill>
        <a:blip r:embed="rId15"/>
        <a:stretch>
          <a:fillRect/>
        </a:stretch>
      </xdr:blipFill>
      <xdr:spPr>
        <a:xfrm>
          <a:off x="1698625" y="267335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428625</xdr:colOff>
      <xdr:row>27</xdr:row>
      <xdr:rowOff>0</xdr:rowOff>
    </xdr:from>
    <xdr:to>
      <xdr:col>7</xdr:col>
      <xdr:colOff>1005840</xdr:colOff>
      <xdr:row>28</xdr:row>
      <xdr:rowOff>143510</xdr:rowOff>
    </xdr:to>
    <xdr:pic>
      <xdr:nvPicPr>
        <xdr:cNvPr id="6576" name="图片 285" hidden="1"/>
        <xdr:cNvPicPr/>
      </xdr:nvPicPr>
      <xdr:blipFill>
        <a:blip r:embed="rId13"/>
        <a:stretch>
          <a:fillRect/>
        </a:stretch>
      </xdr:blipFill>
      <xdr:spPr>
        <a:xfrm>
          <a:off x="7106920" y="26733500"/>
          <a:ext cx="5772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505460</xdr:colOff>
      <xdr:row>27</xdr:row>
      <xdr:rowOff>0</xdr:rowOff>
    </xdr:from>
    <xdr:to>
      <xdr:col>7</xdr:col>
      <xdr:colOff>1082675</xdr:colOff>
      <xdr:row>28</xdr:row>
      <xdr:rowOff>143510</xdr:rowOff>
    </xdr:to>
    <xdr:pic>
      <xdr:nvPicPr>
        <xdr:cNvPr id="6577" name="图片 286" hidden="1"/>
        <xdr:cNvPicPr/>
      </xdr:nvPicPr>
      <xdr:blipFill>
        <a:blip r:embed="rId14"/>
        <a:stretch>
          <a:fillRect/>
        </a:stretch>
      </xdr:blipFill>
      <xdr:spPr>
        <a:xfrm>
          <a:off x="7183755" y="26733500"/>
          <a:ext cx="5772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600075</xdr:colOff>
      <xdr:row>27</xdr:row>
      <xdr:rowOff>0</xdr:rowOff>
    </xdr:from>
    <xdr:to>
      <xdr:col>7</xdr:col>
      <xdr:colOff>1177290</xdr:colOff>
      <xdr:row>28</xdr:row>
      <xdr:rowOff>143510</xdr:rowOff>
    </xdr:to>
    <xdr:pic>
      <xdr:nvPicPr>
        <xdr:cNvPr id="6578" name="图片 287" hidden="1"/>
        <xdr:cNvPicPr/>
      </xdr:nvPicPr>
      <xdr:blipFill>
        <a:blip r:embed="rId15"/>
        <a:stretch>
          <a:fillRect/>
        </a:stretch>
      </xdr:blipFill>
      <xdr:spPr>
        <a:xfrm>
          <a:off x="7278370" y="26733500"/>
          <a:ext cx="5772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609600</xdr:colOff>
      <xdr:row>27</xdr:row>
      <xdr:rowOff>0</xdr:rowOff>
    </xdr:from>
    <xdr:to>
      <xdr:col>8</xdr:col>
      <xdr:colOff>13970</xdr:colOff>
      <xdr:row>28</xdr:row>
      <xdr:rowOff>150495</xdr:rowOff>
    </xdr:to>
    <xdr:pic>
      <xdr:nvPicPr>
        <xdr:cNvPr id="6579" name="图片 6578" descr="C:/Users/hong/AppData/Local/Temp/picturecompress_20220207161602/output_33.pngoutput_33" hidden="1"/>
        <xdr:cNvPicPr/>
      </xdr:nvPicPr>
      <xdr:blipFill>
        <a:blip r:embed="rId21" cstate="print"/>
        <a:stretch>
          <a:fillRect/>
        </a:stretch>
      </xdr:blipFill>
      <xdr:spPr>
        <a:xfrm>
          <a:off x="7287895" y="26733500"/>
          <a:ext cx="671195" cy="544195"/>
        </a:xfrm>
        <a:prstGeom prst="rect">
          <a:avLst/>
        </a:prstGeom>
        <a:noFill/>
        <a:ln w="19050">
          <a:solidFill>
            <a:srgbClr val="FF0000"/>
          </a:solidFill>
        </a:ln>
      </xdr:spPr>
    </xdr:pic>
    <xdr:clientData/>
  </xdr:twoCellAnchor>
  <xdr:twoCellAnchor editAs="oneCell">
    <xdr:from>
      <xdr:col>5</xdr:col>
      <xdr:colOff>609600</xdr:colOff>
      <xdr:row>27</xdr:row>
      <xdr:rowOff>0</xdr:rowOff>
    </xdr:from>
    <xdr:to>
      <xdr:col>6</xdr:col>
      <xdr:colOff>586740</xdr:colOff>
      <xdr:row>28</xdr:row>
      <xdr:rowOff>150495</xdr:rowOff>
    </xdr:to>
    <xdr:pic>
      <xdr:nvPicPr>
        <xdr:cNvPr id="6580" name="图片 6579" descr="C:/Users/hong/AppData/Local/Temp/picturecompress_20220207161602/output_33.pngoutput_33" hidden="1"/>
        <xdr:cNvPicPr/>
      </xdr:nvPicPr>
      <xdr:blipFill>
        <a:blip r:embed="rId21" cstate="print"/>
        <a:stretch>
          <a:fillRect/>
        </a:stretch>
      </xdr:blipFill>
      <xdr:spPr>
        <a:xfrm>
          <a:off x="5946775" y="26733500"/>
          <a:ext cx="647700" cy="544195"/>
        </a:xfrm>
        <a:prstGeom prst="rect">
          <a:avLst/>
        </a:prstGeom>
        <a:noFill/>
        <a:ln w="19050">
          <a:solidFill>
            <a:srgbClr val="FF0000"/>
          </a:solidFill>
        </a:ln>
      </xdr:spPr>
    </xdr:pic>
    <xdr:clientData/>
  </xdr:twoCellAnchor>
  <xdr:twoCellAnchor editAs="oneCell">
    <xdr:from>
      <xdr:col>7</xdr:col>
      <xdr:colOff>501650</xdr:colOff>
      <xdr:row>27</xdr:row>
      <xdr:rowOff>0</xdr:rowOff>
    </xdr:from>
    <xdr:to>
      <xdr:col>7</xdr:col>
      <xdr:colOff>1256030</xdr:colOff>
      <xdr:row>28</xdr:row>
      <xdr:rowOff>324485</xdr:rowOff>
    </xdr:to>
    <xdr:pic>
      <xdr:nvPicPr>
        <xdr:cNvPr id="6581" name="图片 18" hidden="1"/>
        <xdr:cNvPicPr/>
      </xdr:nvPicPr>
      <xdr:blipFill>
        <a:blip r:embed="rId14"/>
        <a:stretch>
          <a:fillRect/>
        </a:stretch>
      </xdr:blipFill>
      <xdr:spPr>
        <a:xfrm>
          <a:off x="7179945" y="26733500"/>
          <a:ext cx="75438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143510</xdr:rowOff>
    </xdr:to>
    <xdr:pic>
      <xdr:nvPicPr>
        <xdr:cNvPr id="6582" name="图片 10" descr="C:/Users/Administrator/AppData/Local/Temp/picturecompress_20220113153216/output_53.pngoutput_53" hidden="1"/>
        <xdr:cNvPicPr/>
      </xdr:nvPicPr>
      <xdr:blipFill>
        <a:blip r:embed="rId32" cstate="print"/>
        <a:stretch>
          <a:fillRect/>
        </a:stretch>
      </xdr:blipFill>
      <xdr:spPr>
        <a:xfrm>
          <a:off x="5471795" y="26733500"/>
          <a:ext cx="543560" cy="53721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720090</xdr:colOff>
      <xdr:row>28</xdr:row>
      <xdr:rowOff>323850</xdr:rowOff>
    </xdr:to>
    <xdr:pic>
      <xdr:nvPicPr>
        <xdr:cNvPr id="6583" name="图片 18" hidden="1"/>
        <xdr:cNvPicPr/>
      </xdr:nvPicPr>
      <xdr:blipFill>
        <a:blip r:embed="rId14"/>
        <a:stretch>
          <a:fillRect/>
        </a:stretch>
      </xdr:blipFill>
      <xdr:spPr>
        <a:xfrm>
          <a:off x="1698625" y="26733500"/>
          <a:ext cx="72009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1260475</xdr:colOff>
      <xdr:row>28</xdr:row>
      <xdr:rowOff>323850</xdr:rowOff>
    </xdr:to>
    <xdr:pic>
      <xdr:nvPicPr>
        <xdr:cNvPr id="6584" name="图片 18" hidden="1"/>
        <xdr:cNvPicPr/>
      </xdr:nvPicPr>
      <xdr:blipFill>
        <a:blip r:embed="rId14"/>
        <a:stretch>
          <a:fillRect/>
        </a:stretch>
      </xdr:blipFill>
      <xdr:spPr>
        <a:xfrm>
          <a:off x="7181850" y="26733500"/>
          <a:ext cx="75692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598805</xdr:colOff>
      <xdr:row>28</xdr:row>
      <xdr:rowOff>146685</xdr:rowOff>
    </xdr:to>
    <xdr:pic>
      <xdr:nvPicPr>
        <xdr:cNvPr id="6588" name="图片 10" descr="C:/Users/Administrator/AppData/Local/Temp/picturecompress_20220113153216/output_53.pngoutput_53" hidden="1"/>
        <xdr:cNvPicPr/>
      </xdr:nvPicPr>
      <xdr:blipFill>
        <a:blip r:embed="rId32"/>
        <a:stretch>
          <a:fillRect/>
        </a:stretch>
      </xdr:blipFill>
      <xdr:spPr>
        <a:xfrm>
          <a:off x="6678295" y="26733500"/>
          <a:ext cx="59880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5080</xdr:colOff>
      <xdr:row>28</xdr:row>
      <xdr:rowOff>146685</xdr:rowOff>
    </xdr:to>
    <xdr:pic>
      <xdr:nvPicPr>
        <xdr:cNvPr id="6590" name="图片 10" descr="C:/Users/Administrator/AppData/Local/Temp/picturecompress_20220113153216/output_53.pngoutput_53" hidden="1"/>
        <xdr:cNvPicPr/>
      </xdr:nvPicPr>
      <xdr:blipFill>
        <a:blip r:embed="rId32"/>
        <a:stretch>
          <a:fillRect/>
        </a:stretch>
      </xdr:blipFill>
      <xdr:spPr>
        <a:xfrm>
          <a:off x="5471795" y="26733500"/>
          <a:ext cx="54102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717550</xdr:colOff>
      <xdr:row>28</xdr:row>
      <xdr:rowOff>324485</xdr:rowOff>
    </xdr:to>
    <xdr:pic>
      <xdr:nvPicPr>
        <xdr:cNvPr id="6597" name="图片 18" hidden="1"/>
        <xdr:cNvPicPr/>
      </xdr:nvPicPr>
      <xdr:blipFill>
        <a:blip r:embed="rId14"/>
        <a:stretch>
          <a:fillRect/>
        </a:stretch>
      </xdr:blipFill>
      <xdr:spPr>
        <a:xfrm>
          <a:off x="6678295" y="26733500"/>
          <a:ext cx="71755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5080</xdr:colOff>
      <xdr:row>28</xdr:row>
      <xdr:rowOff>146050</xdr:rowOff>
    </xdr:to>
    <xdr:pic>
      <xdr:nvPicPr>
        <xdr:cNvPr id="6630" name="图片 10" descr="C:/Users/Administrator/AppData/Local/Temp/picturecompress_20220113153216/output_53.pngoutput_53" hidden="1"/>
        <xdr:cNvPicPr/>
      </xdr:nvPicPr>
      <xdr:blipFill>
        <a:blip r:embed="rId32"/>
        <a:stretch>
          <a:fillRect/>
        </a:stretch>
      </xdr:blipFill>
      <xdr:spPr>
        <a:xfrm>
          <a:off x="5471795" y="26733500"/>
          <a:ext cx="54102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1206500</xdr:colOff>
      <xdr:row>28</xdr:row>
      <xdr:rowOff>110490</xdr:rowOff>
    </xdr:to>
    <xdr:pic>
      <xdr:nvPicPr>
        <xdr:cNvPr id="6659" name="ID_E826D4FD2F1D481EA1CFBD3451A51F56" descr="C:/Users/Administrator/AppData/Local/Temp/picturecompress_20220113153216/output_41.pngoutput_41" hidden="1"/>
        <xdr:cNvPicPr/>
      </xdr:nvPicPr>
      <xdr:blipFill>
        <a:blip r:embed="rId16"/>
        <a:stretch>
          <a:fillRect/>
        </a:stretch>
      </xdr:blipFill>
      <xdr:spPr>
        <a:xfrm>
          <a:off x="230822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1206500</xdr:colOff>
      <xdr:row>28</xdr:row>
      <xdr:rowOff>110490</xdr:rowOff>
    </xdr:to>
    <xdr:pic>
      <xdr:nvPicPr>
        <xdr:cNvPr id="6660" name="ID_CA31AD5AD4A240A69EBE9CEAC8E99D77" descr="C:/Users/Administrator/AppData/Local/Temp/picturecompress_20220113153216/output_42.pngoutput_42" hidden="1"/>
        <xdr:cNvPicPr/>
      </xdr:nvPicPr>
      <xdr:blipFill>
        <a:blip r:embed="rId17"/>
        <a:stretch>
          <a:fillRect/>
        </a:stretch>
      </xdr:blipFill>
      <xdr:spPr>
        <a:xfrm>
          <a:off x="230822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608330</xdr:colOff>
      <xdr:row>27</xdr:row>
      <xdr:rowOff>0</xdr:rowOff>
    </xdr:from>
    <xdr:to>
      <xdr:col>4</xdr:col>
      <xdr:colOff>1205230</xdr:colOff>
      <xdr:row>28</xdr:row>
      <xdr:rowOff>110490</xdr:rowOff>
    </xdr:to>
    <xdr:pic>
      <xdr:nvPicPr>
        <xdr:cNvPr id="6661" name="ID_DE60E1367F4D47B68B43A253F9DB257F" descr="C:/Users/Administrator/AppData/Local/Temp/picturecompress_20220113153216/output_43.pngoutput_43" hidden="1"/>
        <xdr:cNvPicPr/>
      </xdr:nvPicPr>
      <xdr:blipFill>
        <a:blip r:embed="rId18"/>
        <a:stretch>
          <a:fillRect/>
        </a:stretch>
      </xdr:blipFill>
      <xdr:spPr>
        <a:xfrm>
          <a:off x="230695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588645</xdr:colOff>
      <xdr:row>27</xdr:row>
      <xdr:rowOff>0</xdr:rowOff>
    </xdr:from>
    <xdr:to>
      <xdr:col>4</xdr:col>
      <xdr:colOff>1185545</xdr:colOff>
      <xdr:row>28</xdr:row>
      <xdr:rowOff>110490</xdr:rowOff>
    </xdr:to>
    <xdr:pic>
      <xdr:nvPicPr>
        <xdr:cNvPr id="6662" name="ID_B73E8774DBA24C66A077783CE7B139D0" descr="C:/Users/Administrator/AppData/Local/Temp/picturecompress_20220113153216/output_44.pngoutput_44" hidden="1"/>
        <xdr:cNvPicPr/>
      </xdr:nvPicPr>
      <xdr:blipFill>
        <a:blip r:embed="rId19"/>
        <a:stretch>
          <a:fillRect/>
        </a:stretch>
      </xdr:blipFill>
      <xdr:spPr>
        <a:xfrm>
          <a:off x="228727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593725</xdr:colOff>
      <xdr:row>27</xdr:row>
      <xdr:rowOff>0</xdr:rowOff>
    </xdr:from>
    <xdr:to>
      <xdr:col>4</xdr:col>
      <xdr:colOff>1190625</xdr:colOff>
      <xdr:row>28</xdr:row>
      <xdr:rowOff>110490</xdr:rowOff>
    </xdr:to>
    <xdr:pic>
      <xdr:nvPicPr>
        <xdr:cNvPr id="6663" name="ID_B5BF18E09CFE43799C5EE3D44F45FB47" descr="C:/Users/Administrator/AppData/Local/Temp/picturecompress_20220113153216/output_45.pngoutput_45" hidden="1"/>
        <xdr:cNvPicPr/>
      </xdr:nvPicPr>
      <xdr:blipFill>
        <a:blip r:embed="rId20"/>
        <a:stretch>
          <a:fillRect/>
        </a:stretch>
      </xdr:blipFill>
      <xdr:spPr>
        <a:xfrm>
          <a:off x="229235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596265</xdr:colOff>
      <xdr:row>27</xdr:row>
      <xdr:rowOff>0</xdr:rowOff>
    </xdr:from>
    <xdr:to>
      <xdr:col>4</xdr:col>
      <xdr:colOff>1193165</xdr:colOff>
      <xdr:row>28</xdr:row>
      <xdr:rowOff>110490</xdr:rowOff>
    </xdr:to>
    <xdr:pic>
      <xdr:nvPicPr>
        <xdr:cNvPr id="6664" name="ID_E826D4FD2F1D481EA1CFBD3451A51F56" descr="C:/Users/Administrator/AppData/Local/Temp/picturecompress_20220113153216/output_41.pngoutput_41" hidden="1"/>
        <xdr:cNvPicPr/>
      </xdr:nvPicPr>
      <xdr:blipFill>
        <a:blip r:embed="rId16"/>
        <a:stretch>
          <a:fillRect/>
        </a:stretch>
      </xdr:blipFill>
      <xdr:spPr>
        <a:xfrm>
          <a:off x="229489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596265</xdr:colOff>
      <xdr:row>27</xdr:row>
      <xdr:rowOff>0</xdr:rowOff>
    </xdr:from>
    <xdr:to>
      <xdr:col>4</xdr:col>
      <xdr:colOff>1193165</xdr:colOff>
      <xdr:row>28</xdr:row>
      <xdr:rowOff>110490</xdr:rowOff>
    </xdr:to>
    <xdr:pic>
      <xdr:nvPicPr>
        <xdr:cNvPr id="6665" name="ID_CA31AD5AD4A240A69EBE9CEAC8E99D77" descr="C:/Users/Administrator/AppData/Local/Temp/picturecompress_20220113153216/output_42.pngoutput_42" hidden="1"/>
        <xdr:cNvPicPr/>
      </xdr:nvPicPr>
      <xdr:blipFill>
        <a:blip r:embed="rId17"/>
        <a:stretch>
          <a:fillRect/>
        </a:stretch>
      </xdr:blipFill>
      <xdr:spPr>
        <a:xfrm>
          <a:off x="229489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593090</xdr:colOff>
      <xdr:row>27</xdr:row>
      <xdr:rowOff>0</xdr:rowOff>
    </xdr:from>
    <xdr:to>
      <xdr:col>4</xdr:col>
      <xdr:colOff>1189990</xdr:colOff>
      <xdr:row>28</xdr:row>
      <xdr:rowOff>110490</xdr:rowOff>
    </xdr:to>
    <xdr:pic>
      <xdr:nvPicPr>
        <xdr:cNvPr id="6666" name="ID_DE60E1367F4D47B68B43A253F9DB257F" descr="C:/Users/Administrator/AppData/Local/Temp/picturecompress_20220113153216/output_43.pngoutput_43" hidden="1"/>
        <xdr:cNvPicPr/>
      </xdr:nvPicPr>
      <xdr:blipFill>
        <a:blip r:embed="rId18"/>
        <a:stretch>
          <a:fillRect/>
        </a:stretch>
      </xdr:blipFill>
      <xdr:spPr>
        <a:xfrm>
          <a:off x="229171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573405</xdr:colOff>
      <xdr:row>27</xdr:row>
      <xdr:rowOff>0</xdr:rowOff>
    </xdr:from>
    <xdr:to>
      <xdr:col>4</xdr:col>
      <xdr:colOff>1170305</xdr:colOff>
      <xdr:row>28</xdr:row>
      <xdr:rowOff>110490</xdr:rowOff>
    </xdr:to>
    <xdr:pic>
      <xdr:nvPicPr>
        <xdr:cNvPr id="6667" name="ID_B73E8774DBA24C66A077783CE7B139D0" descr="C:/Users/Administrator/AppData/Local/Temp/picturecompress_20220113153216/output_44.pngoutput_44" hidden="1"/>
        <xdr:cNvPicPr/>
      </xdr:nvPicPr>
      <xdr:blipFill>
        <a:blip r:embed="rId19"/>
        <a:stretch>
          <a:fillRect/>
        </a:stretch>
      </xdr:blipFill>
      <xdr:spPr>
        <a:xfrm>
          <a:off x="227203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578485</xdr:colOff>
      <xdr:row>27</xdr:row>
      <xdr:rowOff>0</xdr:rowOff>
    </xdr:from>
    <xdr:to>
      <xdr:col>4</xdr:col>
      <xdr:colOff>1175385</xdr:colOff>
      <xdr:row>28</xdr:row>
      <xdr:rowOff>110490</xdr:rowOff>
    </xdr:to>
    <xdr:pic>
      <xdr:nvPicPr>
        <xdr:cNvPr id="6668" name="ID_B5BF18E09CFE43799C5EE3D44F45FB47" descr="C:/Users/Administrator/AppData/Local/Temp/picturecompress_20220113153216/output_45.pngoutput_45" hidden="1"/>
        <xdr:cNvPicPr/>
      </xdr:nvPicPr>
      <xdr:blipFill>
        <a:blip r:embed="rId20"/>
        <a:stretch>
          <a:fillRect/>
        </a:stretch>
      </xdr:blipFill>
      <xdr:spPr>
        <a:xfrm>
          <a:off x="227711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603250</xdr:colOff>
      <xdr:row>27</xdr:row>
      <xdr:rowOff>0</xdr:rowOff>
    </xdr:from>
    <xdr:to>
      <xdr:col>4</xdr:col>
      <xdr:colOff>1200150</xdr:colOff>
      <xdr:row>28</xdr:row>
      <xdr:rowOff>110490</xdr:rowOff>
    </xdr:to>
    <xdr:pic>
      <xdr:nvPicPr>
        <xdr:cNvPr id="6669" name="ID_E826D4FD2F1D481EA1CFBD3451A51F56" descr="C:/Users/Administrator/AppData/Local/Temp/picturecompress_20220113153216/output_41.pngoutput_41" hidden="1"/>
        <xdr:cNvPicPr/>
      </xdr:nvPicPr>
      <xdr:blipFill>
        <a:blip r:embed="rId16"/>
        <a:stretch>
          <a:fillRect/>
        </a:stretch>
      </xdr:blipFill>
      <xdr:spPr>
        <a:xfrm>
          <a:off x="230187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603250</xdr:colOff>
      <xdr:row>27</xdr:row>
      <xdr:rowOff>0</xdr:rowOff>
    </xdr:from>
    <xdr:to>
      <xdr:col>4</xdr:col>
      <xdr:colOff>1200150</xdr:colOff>
      <xdr:row>28</xdr:row>
      <xdr:rowOff>110490</xdr:rowOff>
    </xdr:to>
    <xdr:pic>
      <xdr:nvPicPr>
        <xdr:cNvPr id="6670" name="ID_CA31AD5AD4A240A69EBE9CEAC8E99D77" descr="C:/Users/Administrator/AppData/Local/Temp/picturecompress_20220113153216/output_42.pngoutput_42" hidden="1"/>
        <xdr:cNvPicPr/>
      </xdr:nvPicPr>
      <xdr:blipFill>
        <a:blip r:embed="rId17"/>
        <a:stretch>
          <a:fillRect/>
        </a:stretch>
      </xdr:blipFill>
      <xdr:spPr>
        <a:xfrm>
          <a:off x="230187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600075</xdr:colOff>
      <xdr:row>27</xdr:row>
      <xdr:rowOff>0</xdr:rowOff>
    </xdr:from>
    <xdr:to>
      <xdr:col>4</xdr:col>
      <xdr:colOff>1196975</xdr:colOff>
      <xdr:row>28</xdr:row>
      <xdr:rowOff>110490</xdr:rowOff>
    </xdr:to>
    <xdr:pic>
      <xdr:nvPicPr>
        <xdr:cNvPr id="6671" name="ID_DE60E1367F4D47B68B43A253F9DB257F" descr="C:/Users/Administrator/AppData/Local/Temp/picturecompress_20220113153216/output_43.pngoutput_43" hidden="1"/>
        <xdr:cNvPicPr/>
      </xdr:nvPicPr>
      <xdr:blipFill>
        <a:blip r:embed="rId18"/>
        <a:stretch>
          <a:fillRect/>
        </a:stretch>
      </xdr:blipFill>
      <xdr:spPr>
        <a:xfrm>
          <a:off x="2298700"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580390</xdr:colOff>
      <xdr:row>27</xdr:row>
      <xdr:rowOff>0</xdr:rowOff>
    </xdr:from>
    <xdr:to>
      <xdr:col>4</xdr:col>
      <xdr:colOff>1177290</xdr:colOff>
      <xdr:row>28</xdr:row>
      <xdr:rowOff>110490</xdr:rowOff>
    </xdr:to>
    <xdr:pic>
      <xdr:nvPicPr>
        <xdr:cNvPr id="6672" name="ID_B73E8774DBA24C66A077783CE7B139D0" descr="C:/Users/Administrator/AppData/Local/Temp/picturecompress_20220113153216/output_44.pngoutput_44" hidden="1"/>
        <xdr:cNvPicPr/>
      </xdr:nvPicPr>
      <xdr:blipFill>
        <a:blip r:embed="rId19"/>
        <a:stretch>
          <a:fillRect/>
        </a:stretch>
      </xdr:blipFill>
      <xdr:spPr>
        <a:xfrm>
          <a:off x="227901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585470</xdr:colOff>
      <xdr:row>27</xdr:row>
      <xdr:rowOff>0</xdr:rowOff>
    </xdr:from>
    <xdr:to>
      <xdr:col>4</xdr:col>
      <xdr:colOff>1182370</xdr:colOff>
      <xdr:row>28</xdr:row>
      <xdr:rowOff>110490</xdr:rowOff>
    </xdr:to>
    <xdr:pic>
      <xdr:nvPicPr>
        <xdr:cNvPr id="6673" name="ID_B5BF18E09CFE43799C5EE3D44F45FB47" descr="C:/Users/Administrator/AppData/Local/Temp/picturecompress_20220113153216/output_45.pngoutput_45" hidden="1"/>
        <xdr:cNvPicPr/>
      </xdr:nvPicPr>
      <xdr:blipFill>
        <a:blip r:embed="rId20"/>
        <a:stretch>
          <a:fillRect/>
        </a:stretch>
      </xdr:blipFill>
      <xdr:spPr>
        <a:xfrm>
          <a:off x="2284095" y="26733500"/>
          <a:ext cx="596900"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6985</xdr:colOff>
      <xdr:row>27</xdr:row>
      <xdr:rowOff>0</xdr:rowOff>
    </xdr:from>
    <xdr:to>
      <xdr:col>7</xdr:col>
      <xdr:colOff>509270</xdr:colOff>
      <xdr:row>28</xdr:row>
      <xdr:rowOff>110490</xdr:rowOff>
    </xdr:to>
    <xdr:pic>
      <xdr:nvPicPr>
        <xdr:cNvPr id="6674" name="ID_E826D4FD2F1D481EA1CFBD3451A51F56" descr="C:/Users/Administrator/AppData/Local/Temp/picturecompress_20220113153216/output_41.pngoutput_41" hidden="1"/>
        <xdr:cNvPicPr/>
      </xdr:nvPicPr>
      <xdr:blipFill>
        <a:blip r:embed="rId16"/>
        <a:stretch>
          <a:fillRect/>
        </a:stretch>
      </xdr:blipFill>
      <xdr:spPr>
        <a:xfrm>
          <a:off x="6685280" y="26733500"/>
          <a:ext cx="50228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6985</xdr:colOff>
      <xdr:row>27</xdr:row>
      <xdr:rowOff>0</xdr:rowOff>
    </xdr:from>
    <xdr:to>
      <xdr:col>7</xdr:col>
      <xdr:colOff>509270</xdr:colOff>
      <xdr:row>28</xdr:row>
      <xdr:rowOff>110490</xdr:rowOff>
    </xdr:to>
    <xdr:pic>
      <xdr:nvPicPr>
        <xdr:cNvPr id="6675" name="ID_CA31AD5AD4A240A69EBE9CEAC8E99D77" descr="C:/Users/Administrator/AppData/Local/Temp/picturecompress_20220113153216/output_42.pngoutput_42" hidden="1"/>
        <xdr:cNvPicPr/>
      </xdr:nvPicPr>
      <xdr:blipFill>
        <a:blip r:embed="rId17"/>
        <a:stretch>
          <a:fillRect/>
        </a:stretch>
      </xdr:blipFill>
      <xdr:spPr>
        <a:xfrm>
          <a:off x="6685280" y="26733500"/>
          <a:ext cx="50228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6985</xdr:colOff>
      <xdr:row>27</xdr:row>
      <xdr:rowOff>0</xdr:rowOff>
    </xdr:from>
    <xdr:to>
      <xdr:col>7</xdr:col>
      <xdr:colOff>509270</xdr:colOff>
      <xdr:row>28</xdr:row>
      <xdr:rowOff>110490</xdr:rowOff>
    </xdr:to>
    <xdr:pic>
      <xdr:nvPicPr>
        <xdr:cNvPr id="6676" name="ID_DE60E1367F4D47B68B43A253F9DB257F" descr="C:/Users/Administrator/AppData/Local/Temp/picturecompress_20220113153216/output_43.pngoutput_43" hidden="1"/>
        <xdr:cNvPicPr/>
      </xdr:nvPicPr>
      <xdr:blipFill>
        <a:blip r:embed="rId18"/>
        <a:stretch>
          <a:fillRect/>
        </a:stretch>
      </xdr:blipFill>
      <xdr:spPr>
        <a:xfrm>
          <a:off x="6685280" y="26733500"/>
          <a:ext cx="50228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6985</xdr:colOff>
      <xdr:row>27</xdr:row>
      <xdr:rowOff>0</xdr:rowOff>
    </xdr:from>
    <xdr:to>
      <xdr:col>7</xdr:col>
      <xdr:colOff>509270</xdr:colOff>
      <xdr:row>28</xdr:row>
      <xdr:rowOff>110490</xdr:rowOff>
    </xdr:to>
    <xdr:pic>
      <xdr:nvPicPr>
        <xdr:cNvPr id="6677" name="ID_B73E8774DBA24C66A077783CE7B139D0" descr="C:/Users/Administrator/AppData/Local/Temp/picturecompress_20220113153216/output_44.pngoutput_44" hidden="1"/>
        <xdr:cNvPicPr/>
      </xdr:nvPicPr>
      <xdr:blipFill>
        <a:blip r:embed="rId19"/>
        <a:stretch>
          <a:fillRect/>
        </a:stretch>
      </xdr:blipFill>
      <xdr:spPr>
        <a:xfrm>
          <a:off x="6685280" y="26733500"/>
          <a:ext cx="50228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6985</xdr:colOff>
      <xdr:row>27</xdr:row>
      <xdr:rowOff>0</xdr:rowOff>
    </xdr:from>
    <xdr:to>
      <xdr:col>7</xdr:col>
      <xdr:colOff>509270</xdr:colOff>
      <xdr:row>28</xdr:row>
      <xdr:rowOff>110490</xdr:rowOff>
    </xdr:to>
    <xdr:pic>
      <xdr:nvPicPr>
        <xdr:cNvPr id="6678" name="ID_B5BF18E09CFE43799C5EE3D44F45FB47" descr="C:/Users/Administrator/AppData/Local/Temp/picturecompress_20220113153216/output_45.pngoutput_45" hidden="1"/>
        <xdr:cNvPicPr/>
      </xdr:nvPicPr>
      <xdr:blipFill>
        <a:blip r:embed="rId20"/>
        <a:stretch>
          <a:fillRect/>
        </a:stretch>
      </xdr:blipFill>
      <xdr:spPr>
        <a:xfrm>
          <a:off x="6685280" y="26733500"/>
          <a:ext cx="50228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478155</xdr:colOff>
      <xdr:row>28</xdr:row>
      <xdr:rowOff>110490</xdr:rowOff>
    </xdr:to>
    <xdr:pic>
      <xdr:nvPicPr>
        <xdr:cNvPr id="6679" name="ID_E826D4FD2F1D481EA1CFBD3451A51F56" descr="C:/Users/Administrator/AppData/Local/Temp/picturecompress_20220113153216/output_41.pngoutput_41" hidden="1"/>
        <xdr:cNvPicPr/>
      </xdr:nvPicPr>
      <xdr:blipFill>
        <a:blip r:embed="rId16"/>
        <a:stretch>
          <a:fillRect/>
        </a:stretch>
      </xdr:blipFill>
      <xdr:spPr>
        <a:xfrm>
          <a:off x="594677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478155</xdr:colOff>
      <xdr:row>28</xdr:row>
      <xdr:rowOff>110490</xdr:rowOff>
    </xdr:to>
    <xdr:pic>
      <xdr:nvPicPr>
        <xdr:cNvPr id="6680" name="ID_CA31AD5AD4A240A69EBE9CEAC8E99D77" descr="C:/Users/Administrator/AppData/Local/Temp/picturecompress_20220113153216/output_42.pngoutput_42" hidden="1"/>
        <xdr:cNvPicPr/>
      </xdr:nvPicPr>
      <xdr:blipFill>
        <a:blip r:embed="rId17"/>
        <a:stretch>
          <a:fillRect/>
        </a:stretch>
      </xdr:blipFill>
      <xdr:spPr>
        <a:xfrm>
          <a:off x="594677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608330</xdr:colOff>
      <xdr:row>27</xdr:row>
      <xdr:rowOff>0</xdr:rowOff>
    </xdr:from>
    <xdr:to>
      <xdr:col>6</xdr:col>
      <xdr:colOff>476885</xdr:colOff>
      <xdr:row>28</xdr:row>
      <xdr:rowOff>110490</xdr:rowOff>
    </xdr:to>
    <xdr:pic>
      <xdr:nvPicPr>
        <xdr:cNvPr id="6681" name="ID_DE60E1367F4D47B68B43A253F9DB257F" descr="C:/Users/Administrator/AppData/Local/Temp/picturecompress_20220113153216/output_43.pngoutput_43" hidden="1"/>
        <xdr:cNvPicPr/>
      </xdr:nvPicPr>
      <xdr:blipFill>
        <a:blip r:embed="rId18"/>
        <a:stretch>
          <a:fillRect/>
        </a:stretch>
      </xdr:blipFill>
      <xdr:spPr>
        <a:xfrm>
          <a:off x="594550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588645</xdr:colOff>
      <xdr:row>27</xdr:row>
      <xdr:rowOff>0</xdr:rowOff>
    </xdr:from>
    <xdr:to>
      <xdr:col>6</xdr:col>
      <xdr:colOff>457200</xdr:colOff>
      <xdr:row>28</xdr:row>
      <xdr:rowOff>110490</xdr:rowOff>
    </xdr:to>
    <xdr:pic>
      <xdr:nvPicPr>
        <xdr:cNvPr id="6682" name="ID_B73E8774DBA24C66A077783CE7B139D0" descr="C:/Users/Administrator/AppData/Local/Temp/picturecompress_20220113153216/output_44.pngoutput_44" hidden="1"/>
        <xdr:cNvPicPr/>
      </xdr:nvPicPr>
      <xdr:blipFill>
        <a:blip r:embed="rId19"/>
        <a:stretch>
          <a:fillRect/>
        </a:stretch>
      </xdr:blipFill>
      <xdr:spPr>
        <a:xfrm>
          <a:off x="592582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593725</xdr:colOff>
      <xdr:row>27</xdr:row>
      <xdr:rowOff>0</xdr:rowOff>
    </xdr:from>
    <xdr:to>
      <xdr:col>6</xdr:col>
      <xdr:colOff>462280</xdr:colOff>
      <xdr:row>28</xdr:row>
      <xdr:rowOff>110490</xdr:rowOff>
    </xdr:to>
    <xdr:pic>
      <xdr:nvPicPr>
        <xdr:cNvPr id="6683" name="ID_B5BF18E09CFE43799C5EE3D44F45FB47" descr="C:/Users/Administrator/AppData/Local/Temp/picturecompress_20220113153216/output_45.pngoutput_45" hidden="1"/>
        <xdr:cNvPicPr/>
      </xdr:nvPicPr>
      <xdr:blipFill>
        <a:blip r:embed="rId20"/>
        <a:stretch>
          <a:fillRect/>
        </a:stretch>
      </xdr:blipFill>
      <xdr:spPr>
        <a:xfrm>
          <a:off x="593090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27</xdr:row>
      <xdr:rowOff>0</xdr:rowOff>
    </xdr:from>
    <xdr:to>
      <xdr:col>6</xdr:col>
      <xdr:colOff>464820</xdr:colOff>
      <xdr:row>28</xdr:row>
      <xdr:rowOff>110490</xdr:rowOff>
    </xdr:to>
    <xdr:pic>
      <xdr:nvPicPr>
        <xdr:cNvPr id="6684" name="ID_E826D4FD2F1D481EA1CFBD3451A51F56" descr="C:/Users/Administrator/AppData/Local/Temp/picturecompress_20220113153216/output_41.pngoutput_41" hidden="1"/>
        <xdr:cNvPicPr/>
      </xdr:nvPicPr>
      <xdr:blipFill>
        <a:blip r:embed="rId16"/>
        <a:stretch>
          <a:fillRect/>
        </a:stretch>
      </xdr:blipFill>
      <xdr:spPr>
        <a:xfrm>
          <a:off x="593344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27</xdr:row>
      <xdr:rowOff>0</xdr:rowOff>
    </xdr:from>
    <xdr:to>
      <xdr:col>6</xdr:col>
      <xdr:colOff>464820</xdr:colOff>
      <xdr:row>28</xdr:row>
      <xdr:rowOff>110490</xdr:rowOff>
    </xdr:to>
    <xdr:pic>
      <xdr:nvPicPr>
        <xdr:cNvPr id="6685" name="ID_CA31AD5AD4A240A69EBE9CEAC8E99D77" descr="C:/Users/Administrator/AppData/Local/Temp/picturecompress_20220113153216/output_42.pngoutput_42" hidden="1"/>
        <xdr:cNvPicPr/>
      </xdr:nvPicPr>
      <xdr:blipFill>
        <a:blip r:embed="rId17"/>
        <a:stretch>
          <a:fillRect/>
        </a:stretch>
      </xdr:blipFill>
      <xdr:spPr>
        <a:xfrm>
          <a:off x="593344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593090</xdr:colOff>
      <xdr:row>27</xdr:row>
      <xdr:rowOff>0</xdr:rowOff>
    </xdr:from>
    <xdr:to>
      <xdr:col>6</xdr:col>
      <xdr:colOff>461645</xdr:colOff>
      <xdr:row>28</xdr:row>
      <xdr:rowOff>110490</xdr:rowOff>
    </xdr:to>
    <xdr:pic>
      <xdr:nvPicPr>
        <xdr:cNvPr id="6686" name="ID_DE60E1367F4D47B68B43A253F9DB257F" descr="C:/Users/Administrator/AppData/Local/Temp/picturecompress_20220113153216/output_43.pngoutput_43" hidden="1"/>
        <xdr:cNvPicPr/>
      </xdr:nvPicPr>
      <xdr:blipFill>
        <a:blip r:embed="rId18"/>
        <a:stretch>
          <a:fillRect/>
        </a:stretch>
      </xdr:blipFill>
      <xdr:spPr>
        <a:xfrm>
          <a:off x="593026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27</xdr:row>
      <xdr:rowOff>0</xdr:rowOff>
    </xdr:from>
    <xdr:to>
      <xdr:col>6</xdr:col>
      <xdr:colOff>441960</xdr:colOff>
      <xdr:row>28</xdr:row>
      <xdr:rowOff>110490</xdr:rowOff>
    </xdr:to>
    <xdr:pic>
      <xdr:nvPicPr>
        <xdr:cNvPr id="6687" name="ID_B73E8774DBA24C66A077783CE7B139D0" descr="C:/Users/Administrator/AppData/Local/Temp/picturecompress_20220113153216/output_44.pngoutput_44" hidden="1"/>
        <xdr:cNvPicPr/>
      </xdr:nvPicPr>
      <xdr:blipFill>
        <a:blip r:embed="rId19"/>
        <a:stretch>
          <a:fillRect/>
        </a:stretch>
      </xdr:blipFill>
      <xdr:spPr>
        <a:xfrm>
          <a:off x="591058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578485</xdr:colOff>
      <xdr:row>27</xdr:row>
      <xdr:rowOff>0</xdr:rowOff>
    </xdr:from>
    <xdr:to>
      <xdr:col>6</xdr:col>
      <xdr:colOff>447040</xdr:colOff>
      <xdr:row>28</xdr:row>
      <xdr:rowOff>110490</xdr:rowOff>
    </xdr:to>
    <xdr:pic>
      <xdr:nvPicPr>
        <xdr:cNvPr id="6688" name="ID_B5BF18E09CFE43799C5EE3D44F45FB47" descr="C:/Users/Administrator/AppData/Local/Temp/picturecompress_20220113153216/output_45.pngoutput_45" hidden="1"/>
        <xdr:cNvPicPr/>
      </xdr:nvPicPr>
      <xdr:blipFill>
        <a:blip r:embed="rId20"/>
        <a:stretch>
          <a:fillRect/>
        </a:stretch>
      </xdr:blipFill>
      <xdr:spPr>
        <a:xfrm>
          <a:off x="591566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603250</xdr:colOff>
      <xdr:row>27</xdr:row>
      <xdr:rowOff>0</xdr:rowOff>
    </xdr:from>
    <xdr:to>
      <xdr:col>6</xdr:col>
      <xdr:colOff>471805</xdr:colOff>
      <xdr:row>28</xdr:row>
      <xdr:rowOff>110490</xdr:rowOff>
    </xdr:to>
    <xdr:pic>
      <xdr:nvPicPr>
        <xdr:cNvPr id="6689" name="ID_E826D4FD2F1D481EA1CFBD3451A51F56" descr="C:/Users/Administrator/AppData/Local/Temp/picturecompress_20220113153216/output_41.pngoutput_41" hidden="1"/>
        <xdr:cNvPicPr/>
      </xdr:nvPicPr>
      <xdr:blipFill>
        <a:blip r:embed="rId16"/>
        <a:stretch>
          <a:fillRect/>
        </a:stretch>
      </xdr:blipFill>
      <xdr:spPr>
        <a:xfrm>
          <a:off x="594042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603250</xdr:colOff>
      <xdr:row>27</xdr:row>
      <xdr:rowOff>0</xdr:rowOff>
    </xdr:from>
    <xdr:to>
      <xdr:col>6</xdr:col>
      <xdr:colOff>471805</xdr:colOff>
      <xdr:row>28</xdr:row>
      <xdr:rowOff>110490</xdr:rowOff>
    </xdr:to>
    <xdr:pic>
      <xdr:nvPicPr>
        <xdr:cNvPr id="6690" name="ID_CA31AD5AD4A240A69EBE9CEAC8E99D77" descr="C:/Users/Administrator/AppData/Local/Temp/picturecompress_20220113153216/output_42.pngoutput_42" hidden="1"/>
        <xdr:cNvPicPr/>
      </xdr:nvPicPr>
      <xdr:blipFill>
        <a:blip r:embed="rId17"/>
        <a:stretch>
          <a:fillRect/>
        </a:stretch>
      </xdr:blipFill>
      <xdr:spPr>
        <a:xfrm>
          <a:off x="594042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600075</xdr:colOff>
      <xdr:row>27</xdr:row>
      <xdr:rowOff>0</xdr:rowOff>
    </xdr:from>
    <xdr:to>
      <xdr:col>6</xdr:col>
      <xdr:colOff>468630</xdr:colOff>
      <xdr:row>28</xdr:row>
      <xdr:rowOff>110490</xdr:rowOff>
    </xdr:to>
    <xdr:pic>
      <xdr:nvPicPr>
        <xdr:cNvPr id="6691" name="ID_DE60E1367F4D47B68B43A253F9DB257F" descr="C:/Users/Administrator/AppData/Local/Temp/picturecompress_20220113153216/output_43.pngoutput_43" hidden="1"/>
        <xdr:cNvPicPr/>
      </xdr:nvPicPr>
      <xdr:blipFill>
        <a:blip r:embed="rId18"/>
        <a:stretch>
          <a:fillRect/>
        </a:stretch>
      </xdr:blipFill>
      <xdr:spPr>
        <a:xfrm>
          <a:off x="5937250"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580390</xdr:colOff>
      <xdr:row>27</xdr:row>
      <xdr:rowOff>0</xdr:rowOff>
    </xdr:from>
    <xdr:to>
      <xdr:col>6</xdr:col>
      <xdr:colOff>448945</xdr:colOff>
      <xdr:row>28</xdr:row>
      <xdr:rowOff>110490</xdr:rowOff>
    </xdr:to>
    <xdr:pic>
      <xdr:nvPicPr>
        <xdr:cNvPr id="6692" name="ID_B73E8774DBA24C66A077783CE7B139D0" descr="C:/Users/Administrator/AppData/Local/Temp/picturecompress_20220113153216/output_44.pngoutput_44" hidden="1"/>
        <xdr:cNvPicPr/>
      </xdr:nvPicPr>
      <xdr:blipFill>
        <a:blip r:embed="rId19"/>
        <a:stretch>
          <a:fillRect/>
        </a:stretch>
      </xdr:blipFill>
      <xdr:spPr>
        <a:xfrm>
          <a:off x="591756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585470</xdr:colOff>
      <xdr:row>27</xdr:row>
      <xdr:rowOff>0</xdr:rowOff>
    </xdr:from>
    <xdr:to>
      <xdr:col>6</xdr:col>
      <xdr:colOff>454025</xdr:colOff>
      <xdr:row>28</xdr:row>
      <xdr:rowOff>110490</xdr:rowOff>
    </xdr:to>
    <xdr:pic>
      <xdr:nvPicPr>
        <xdr:cNvPr id="6693" name="ID_B5BF18E09CFE43799C5EE3D44F45FB47" descr="C:/Users/Administrator/AppData/Local/Temp/picturecompress_20220113153216/output_45.pngoutput_45" hidden="1"/>
        <xdr:cNvPicPr/>
      </xdr:nvPicPr>
      <xdr:blipFill>
        <a:blip r:embed="rId20"/>
        <a:stretch>
          <a:fillRect/>
        </a:stretch>
      </xdr:blipFill>
      <xdr:spPr>
        <a:xfrm>
          <a:off x="5922645" y="26733500"/>
          <a:ext cx="539115" cy="5041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661035</xdr:colOff>
      <xdr:row>28</xdr:row>
      <xdr:rowOff>321945</xdr:rowOff>
    </xdr:to>
    <xdr:pic>
      <xdr:nvPicPr>
        <xdr:cNvPr id="6694" name="图片 18" hidden="1"/>
        <xdr:cNvPicPr/>
      </xdr:nvPicPr>
      <xdr:blipFill>
        <a:blip r:embed="rId14"/>
        <a:stretch>
          <a:fillRect/>
        </a:stretch>
      </xdr:blipFill>
      <xdr:spPr>
        <a:xfrm>
          <a:off x="5337175" y="26733500"/>
          <a:ext cx="66103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146050</xdr:rowOff>
    </xdr:to>
    <xdr:pic>
      <xdr:nvPicPr>
        <xdr:cNvPr id="6698" name="图片 339" hidden="1"/>
        <xdr:cNvPicPr/>
      </xdr:nvPicPr>
      <xdr:blipFill>
        <a:blip r:embed="rId22"/>
        <a:stretch>
          <a:fillRect/>
        </a:stretch>
      </xdr:blipFill>
      <xdr:spPr>
        <a:xfrm>
          <a:off x="5337175" y="267335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503555</xdr:colOff>
      <xdr:row>27</xdr:row>
      <xdr:rowOff>0</xdr:rowOff>
    </xdr:from>
    <xdr:to>
      <xdr:col>6</xdr:col>
      <xdr:colOff>409575</xdr:colOff>
      <xdr:row>28</xdr:row>
      <xdr:rowOff>146050</xdr:rowOff>
    </xdr:to>
    <xdr:pic>
      <xdr:nvPicPr>
        <xdr:cNvPr id="6699" name="图片 18" hidden="1"/>
        <xdr:cNvPicPr/>
      </xdr:nvPicPr>
      <xdr:blipFill>
        <a:blip r:embed="rId14"/>
        <a:stretch>
          <a:fillRect/>
        </a:stretch>
      </xdr:blipFill>
      <xdr:spPr>
        <a:xfrm>
          <a:off x="5840730" y="26733500"/>
          <a:ext cx="57658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597535</xdr:colOff>
      <xdr:row>27</xdr:row>
      <xdr:rowOff>0</xdr:rowOff>
    </xdr:from>
    <xdr:to>
      <xdr:col>6</xdr:col>
      <xdr:colOff>503555</xdr:colOff>
      <xdr:row>28</xdr:row>
      <xdr:rowOff>148590</xdr:rowOff>
    </xdr:to>
    <xdr:pic>
      <xdr:nvPicPr>
        <xdr:cNvPr id="6700" name="图片 19" hidden="1"/>
        <xdr:cNvPicPr/>
      </xdr:nvPicPr>
      <xdr:blipFill>
        <a:blip r:embed="rId15"/>
        <a:stretch>
          <a:fillRect/>
        </a:stretch>
      </xdr:blipFill>
      <xdr:spPr>
        <a:xfrm>
          <a:off x="5934710" y="26733500"/>
          <a:ext cx="5765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662305</xdr:colOff>
      <xdr:row>28</xdr:row>
      <xdr:rowOff>327660</xdr:rowOff>
    </xdr:to>
    <xdr:pic>
      <xdr:nvPicPr>
        <xdr:cNvPr id="6701" name="图片 19" hidden="1"/>
        <xdr:cNvPicPr/>
      </xdr:nvPicPr>
      <xdr:blipFill>
        <a:blip r:embed="rId15"/>
        <a:stretch>
          <a:fillRect/>
        </a:stretch>
      </xdr:blipFill>
      <xdr:spPr>
        <a:xfrm>
          <a:off x="5337175" y="26733500"/>
          <a:ext cx="662305"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143510</xdr:rowOff>
    </xdr:to>
    <xdr:pic>
      <xdr:nvPicPr>
        <xdr:cNvPr id="6702" name="图片 10" descr="C:/Users/Administrator/AppData/Local/Temp/picturecompress_20220113153216/output_53.pngoutput_53" hidden="1"/>
        <xdr:cNvPicPr/>
      </xdr:nvPicPr>
      <xdr:blipFill>
        <a:blip r:embed="rId32" cstate="print"/>
        <a:stretch>
          <a:fillRect/>
        </a:stretch>
      </xdr:blipFill>
      <xdr:spPr>
        <a:xfrm>
          <a:off x="6142355" y="26733500"/>
          <a:ext cx="543560" cy="53721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628650</xdr:colOff>
      <xdr:row>28</xdr:row>
      <xdr:rowOff>150495</xdr:rowOff>
    </xdr:to>
    <xdr:pic>
      <xdr:nvPicPr>
        <xdr:cNvPr id="6703" name="图片 6702" descr="C:/Users/hong/AppData/Local/Temp/picturecompress_20220207161602/output_33.pngoutput_33" hidden="1"/>
        <xdr:cNvPicPr/>
      </xdr:nvPicPr>
      <xdr:blipFill>
        <a:blip r:embed="rId21" cstate="print"/>
        <a:stretch>
          <a:fillRect/>
        </a:stretch>
      </xdr:blipFill>
      <xdr:spPr>
        <a:xfrm>
          <a:off x="5337175" y="26733500"/>
          <a:ext cx="628650" cy="544195"/>
        </a:xfrm>
        <a:prstGeom prst="rect">
          <a:avLst/>
        </a:prstGeom>
        <a:noFill/>
        <a:ln w="19050">
          <a:solidFill>
            <a:srgbClr val="FF0000"/>
          </a:solidFill>
        </a:ln>
      </xdr:spPr>
    </xdr:pic>
    <xdr:clientData/>
  </xdr:twoCellAnchor>
  <xdr:twoCellAnchor editAs="oneCell">
    <xdr:from>
      <xdr:col>6</xdr:col>
      <xdr:colOff>503555</xdr:colOff>
      <xdr:row>27</xdr:row>
      <xdr:rowOff>0</xdr:rowOff>
    </xdr:from>
    <xdr:to>
      <xdr:col>7</xdr:col>
      <xdr:colOff>409575</xdr:colOff>
      <xdr:row>28</xdr:row>
      <xdr:rowOff>146050</xdr:rowOff>
    </xdr:to>
    <xdr:pic>
      <xdr:nvPicPr>
        <xdr:cNvPr id="6704" name="图片 18" hidden="1"/>
        <xdr:cNvPicPr/>
      </xdr:nvPicPr>
      <xdr:blipFill>
        <a:blip r:embed="rId14"/>
        <a:stretch>
          <a:fillRect/>
        </a:stretch>
      </xdr:blipFill>
      <xdr:spPr>
        <a:xfrm>
          <a:off x="6511290" y="26733500"/>
          <a:ext cx="57658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597535</xdr:colOff>
      <xdr:row>27</xdr:row>
      <xdr:rowOff>0</xdr:rowOff>
    </xdr:from>
    <xdr:to>
      <xdr:col>7</xdr:col>
      <xdr:colOff>503555</xdr:colOff>
      <xdr:row>28</xdr:row>
      <xdr:rowOff>148590</xdr:rowOff>
    </xdr:to>
    <xdr:pic>
      <xdr:nvPicPr>
        <xdr:cNvPr id="6705" name="图片 19" hidden="1"/>
        <xdr:cNvPicPr/>
      </xdr:nvPicPr>
      <xdr:blipFill>
        <a:blip r:embed="rId15"/>
        <a:stretch>
          <a:fillRect/>
        </a:stretch>
      </xdr:blipFill>
      <xdr:spPr>
        <a:xfrm>
          <a:off x="6605270" y="26733500"/>
          <a:ext cx="5765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662305</xdr:colOff>
      <xdr:row>28</xdr:row>
      <xdr:rowOff>323850</xdr:rowOff>
    </xdr:to>
    <xdr:pic>
      <xdr:nvPicPr>
        <xdr:cNvPr id="6706" name="图片 18" hidden="1"/>
        <xdr:cNvPicPr/>
      </xdr:nvPicPr>
      <xdr:blipFill>
        <a:blip r:embed="rId14"/>
        <a:stretch>
          <a:fillRect/>
        </a:stretch>
      </xdr:blipFill>
      <xdr:spPr>
        <a:xfrm>
          <a:off x="5337175" y="26733500"/>
          <a:ext cx="662305"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539750</xdr:colOff>
      <xdr:row>28</xdr:row>
      <xdr:rowOff>144780</xdr:rowOff>
    </xdr:to>
    <xdr:pic>
      <xdr:nvPicPr>
        <xdr:cNvPr id="6707" name="图片 6706" hidden="1"/>
        <xdr:cNvPicPr/>
      </xdr:nvPicPr>
      <xdr:blipFill>
        <a:blip r:embed="rId13" cstate="print"/>
        <a:stretch>
          <a:fillRect/>
        </a:stretch>
      </xdr:blipFill>
      <xdr:spPr>
        <a:xfrm>
          <a:off x="5337175" y="26733500"/>
          <a:ext cx="539750" cy="538480"/>
        </a:xfrm>
        <a:prstGeom prst="rect">
          <a:avLst/>
        </a:prstGeom>
        <a:noFill/>
        <a:ln w="19050">
          <a:solidFill>
            <a:schemeClr val="accent1"/>
          </a:solidFill>
        </a:ln>
      </xdr:spPr>
    </xdr:pic>
    <xdr:clientData/>
  </xdr:twoCellAnchor>
  <xdr:twoCellAnchor editAs="oneCell">
    <xdr:from>
      <xdr:col>5</xdr:col>
      <xdr:colOff>0</xdr:colOff>
      <xdr:row>27</xdr:row>
      <xdr:rowOff>0</xdr:rowOff>
    </xdr:from>
    <xdr:to>
      <xdr:col>5</xdr:col>
      <xdr:colOff>539750</xdr:colOff>
      <xdr:row>28</xdr:row>
      <xdr:rowOff>144780</xdr:rowOff>
    </xdr:to>
    <xdr:pic>
      <xdr:nvPicPr>
        <xdr:cNvPr id="6708" name="图片 6707" hidden="1"/>
        <xdr:cNvPicPr/>
      </xdr:nvPicPr>
      <xdr:blipFill>
        <a:blip r:embed="rId14" cstate="print"/>
        <a:stretch>
          <a:fillRect/>
        </a:stretch>
      </xdr:blipFill>
      <xdr:spPr>
        <a:xfrm>
          <a:off x="5337175" y="26733500"/>
          <a:ext cx="539750" cy="538480"/>
        </a:xfrm>
        <a:prstGeom prst="rect">
          <a:avLst/>
        </a:prstGeom>
        <a:noFill/>
        <a:ln w="19050">
          <a:solidFill>
            <a:schemeClr val="accent1"/>
          </a:solidFill>
        </a:ln>
      </xdr:spPr>
    </xdr:pic>
    <xdr:clientData/>
  </xdr:twoCellAnchor>
  <xdr:twoCellAnchor editAs="oneCell">
    <xdr:from>
      <xdr:col>5</xdr:col>
      <xdr:colOff>0</xdr:colOff>
      <xdr:row>27</xdr:row>
      <xdr:rowOff>0</xdr:rowOff>
    </xdr:from>
    <xdr:to>
      <xdr:col>5</xdr:col>
      <xdr:colOff>539750</xdr:colOff>
      <xdr:row>28</xdr:row>
      <xdr:rowOff>144780</xdr:rowOff>
    </xdr:to>
    <xdr:pic>
      <xdr:nvPicPr>
        <xdr:cNvPr id="6709" name="图片 6708" hidden="1"/>
        <xdr:cNvPicPr/>
      </xdr:nvPicPr>
      <xdr:blipFill>
        <a:blip r:embed="rId15" cstate="print"/>
        <a:stretch>
          <a:fillRect/>
        </a:stretch>
      </xdr:blipFill>
      <xdr:spPr>
        <a:xfrm>
          <a:off x="5337175" y="26733500"/>
          <a:ext cx="539750" cy="538480"/>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634365</xdr:colOff>
      <xdr:row>28</xdr:row>
      <xdr:rowOff>146050</xdr:rowOff>
    </xdr:to>
    <xdr:pic>
      <xdr:nvPicPr>
        <xdr:cNvPr id="6710" name="图片 18" hidden="1"/>
        <xdr:cNvPicPr/>
      </xdr:nvPicPr>
      <xdr:blipFill>
        <a:blip r:embed="rId14"/>
        <a:stretch>
          <a:fillRect/>
        </a:stretch>
      </xdr:blipFill>
      <xdr:spPr>
        <a:xfrm>
          <a:off x="1698625" y="26733500"/>
          <a:ext cx="63436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634365</xdr:colOff>
      <xdr:row>28</xdr:row>
      <xdr:rowOff>148590</xdr:rowOff>
    </xdr:to>
    <xdr:pic>
      <xdr:nvPicPr>
        <xdr:cNvPr id="6711" name="图片 19" hidden="1"/>
        <xdr:cNvPicPr/>
      </xdr:nvPicPr>
      <xdr:blipFill>
        <a:blip r:embed="rId15"/>
        <a:stretch>
          <a:fillRect/>
        </a:stretch>
      </xdr:blipFill>
      <xdr:spPr>
        <a:xfrm>
          <a:off x="1698625" y="26733500"/>
          <a:ext cx="6343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608330</xdr:colOff>
      <xdr:row>28</xdr:row>
      <xdr:rowOff>148590</xdr:rowOff>
    </xdr:to>
    <xdr:pic>
      <xdr:nvPicPr>
        <xdr:cNvPr id="6712" name="ID_E826D4FD2F1D481EA1CFBD3451A51F56" descr="C:/Users/Administrator/AppData/Local/Temp/picturecompress_20220113153216/output_41.pngoutput_41" hidden="1"/>
        <xdr:cNvPicPr/>
      </xdr:nvPicPr>
      <xdr:blipFill>
        <a:blip r:embed="rId16"/>
        <a:stretch>
          <a:fillRect/>
        </a:stretch>
      </xdr:blipFill>
      <xdr:spPr>
        <a:xfrm>
          <a:off x="169862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608330</xdr:colOff>
      <xdr:row>28</xdr:row>
      <xdr:rowOff>148590</xdr:rowOff>
    </xdr:to>
    <xdr:pic>
      <xdr:nvPicPr>
        <xdr:cNvPr id="6713" name="ID_CA31AD5AD4A240A69EBE9CEAC8E99D77" descr="C:/Users/Administrator/AppData/Local/Temp/picturecompress_20220113153216/output_42.pngoutput_42" hidden="1"/>
        <xdr:cNvPicPr/>
      </xdr:nvPicPr>
      <xdr:blipFill>
        <a:blip r:embed="rId17"/>
        <a:stretch>
          <a:fillRect/>
        </a:stretch>
      </xdr:blipFill>
      <xdr:spPr>
        <a:xfrm>
          <a:off x="169862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608330</xdr:colOff>
      <xdr:row>28</xdr:row>
      <xdr:rowOff>148590</xdr:rowOff>
    </xdr:to>
    <xdr:pic>
      <xdr:nvPicPr>
        <xdr:cNvPr id="6714" name="ID_DE60E1367F4D47B68B43A253F9DB257F" descr="C:/Users/Administrator/AppData/Local/Temp/picturecompress_20220113153216/output_43.pngoutput_43" hidden="1"/>
        <xdr:cNvPicPr/>
      </xdr:nvPicPr>
      <xdr:blipFill>
        <a:blip r:embed="rId18"/>
        <a:stretch>
          <a:fillRect/>
        </a:stretch>
      </xdr:blipFill>
      <xdr:spPr>
        <a:xfrm>
          <a:off x="169862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608330</xdr:colOff>
      <xdr:row>28</xdr:row>
      <xdr:rowOff>148590</xdr:rowOff>
    </xdr:to>
    <xdr:pic>
      <xdr:nvPicPr>
        <xdr:cNvPr id="6715" name="ID_B73E8774DBA24C66A077783CE7B139D0" descr="C:/Users/Administrator/AppData/Local/Temp/picturecompress_20220113153216/output_44.pngoutput_44" hidden="1"/>
        <xdr:cNvPicPr/>
      </xdr:nvPicPr>
      <xdr:blipFill>
        <a:blip r:embed="rId19"/>
        <a:stretch>
          <a:fillRect/>
        </a:stretch>
      </xdr:blipFill>
      <xdr:spPr>
        <a:xfrm>
          <a:off x="169862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608330</xdr:colOff>
      <xdr:row>28</xdr:row>
      <xdr:rowOff>148590</xdr:rowOff>
    </xdr:to>
    <xdr:pic>
      <xdr:nvPicPr>
        <xdr:cNvPr id="6716" name="ID_B5BF18E09CFE43799C5EE3D44F45FB47" descr="C:/Users/Administrator/AppData/Local/Temp/picturecompress_20220113153216/output_45.pngoutput_45" hidden="1"/>
        <xdr:cNvPicPr/>
      </xdr:nvPicPr>
      <xdr:blipFill>
        <a:blip r:embed="rId20"/>
        <a:stretch>
          <a:fillRect/>
        </a:stretch>
      </xdr:blipFill>
      <xdr:spPr>
        <a:xfrm>
          <a:off x="169862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148590</xdr:rowOff>
    </xdr:to>
    <xdr:pic>
      <xdr:nvPicPr>
        <xdr:cNvPr id="6717" name="ID_E826D4FD2F1D481EA1CFBD3451A51F56" descr="C:/Users/Administrator/AppData/Local/Temp/picturecompress_20220113153216/output_41.pngoutput_41" hidden="1"/>
        <xdr:cNvPicPr/>
      </xdr:nvPicPr>
      <xdr:blipFill>
        <a:blip r:embed="rId16"/>
        <a:stretch>
          <a:fillRect/>
        </a:stretch>
      </xdr:blipFill>
      <xdr:spPr>
        <a:xfrm>
          <a:off x="6678295" y="267335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148590</xdr:rowOff>
    </xdr:to>
    <xdr:pic>
      <xdr:nvPicPr>
        <xdr:cNvPr id="6718" name="ID_CA31AD5AD4A240A69EBE9CEAC8E99D77" descr="C:/Users/Administrator/AppData/Local/Temp/picturecompress_20220113153216/output_42.pngoutput_42" hidden="1"/>
        <xdr:cNvPicPr/>
      </xdr:nvPicPr>
      <xdr:blipFill>
        <a:blip r:embed="rId17"/>
        <a:stretch>
          <a:fillRect/>
        </a:stretch>
      </xdr:blipFill>
      <xdr:spPr>
        <a:xfrm>
          <a:off x="6678295" y="267335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148590</xdr:rowOff>
    </xdr:to>
    <xdr:pic>
      <xdr:nvPicPr>
        <xdr:cNvPr id="6719" name="ID_DE60E1367F4D47B68B43A253F9DB257F" descr="C:/Users/Administrator/AppData/Local/Temp/picturecompress_20220113153216/output_43.pngoutput_43" hidden="1"/>
        <xdr:cNvPicPr/>
      </xdr:nvPicPr>
      <xdr:blipFill>
        <a:blip r:embed="rId18"/>
        <a:stretch>
          <a:fillRect/>
        </a:stretch>
      </xdr:blipFill>
      <xdr:spPr>
        <a:xfrm>
          <a:off x="6678295" y="267335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607060</xdr:colOff>
      <xdr:row>28</xdr:row>
      <xdr:rowOff>148590</xdr:rowOff>
    </xdr:to>
    <xdr:pic>
      <xdr:nvPicPr>
        <xdr:cNvPr id="6720" name="ID_B73E8774DBA24C66A077783CE7B139D0" descr="C:/Users/Administrator/AppData/Local/Temp/picturecompress_20220113153216/output_44.pngoutput_44" hidden="1"/>
        <xdr:cNvPicPr/>
      </xdr:nvPicPr>
      <xdr:blipFill>
        <a:blip r:embed="rId19"/>
        <a:stretch>
          <a:fillRect/>
        </a:stretch>
      </xdr:blipFill>
      <xdr:spPr>
        <a:xfrm>
          <a:off x="6678295" y="26733500"/>
          <a:ext cx="60706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148590</xdr:rowOff>
    </xdr:to>
    <xdr:pic>
      <xdr:nvPicPr>
        <xdr:cNvPr id="6721" name="ID_B5BF18E09CFE43799C5EE3D44F45FB47" descr="C:/Users/Administrator/AppData/Local/Temp/picturecompress_20220113153216/output_45.pngoutput_45" hidden="1"/>
        <xdr:cNvPicPr/>
      </xdr:nvPicPr>
      <xdr:blipFill>
        <a:blip r:embed="rId20"/>
        <a:stretch>
          <a:fillRect/>
        </a:stretch>
      </xdr:blipFill>
      <xdr:spPr>
        <a:xfrm>
          <a:off x="6678295" y="267335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1257300</xdr:colOff>
      <xdr:row>28</xdr:row>
      <xdr:rowOff>254000</xdr:rowOff>
    </xdr:to>
    <xdr:pic>
      <xdr:nvPicPr>
        <xdr:cNvPr id="6722" name="ID_E826D4FD2F1D481EA1CFBD3451A51F56" descr="C:/Users/Administrator/AppData/Local/Temp/picturecompress_20220113153216/output_41.pngoutput_41" hidden="1"/>
        <xdr:cNvPicPr/>
      </xdr:nvPicPr>
      <xdr:blipFill>
        <a:blip r:embed="rId16"/>
        <a:stretch>
          <a:fillRect/>
        </a:stretch>
      </xdr:blipFill>
      <xdr:spPr>
        <a:xfrm>
          <a:off x="230822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1257300</xdr:colOff>
      <xdr:row>28</xdr:row>
      <xdr:rowOff>254000</xdr:rowOff>
    </xdr:to>
    <xdr:pic>
      <xdr:nvPicPr>
        <xdr:cNvPr id="6723" name="ID_CA31AD5AD4A240A69EBE9CEAC8E99D77" descr="C:/Users/Administrator/AppData/Local/Temp/picturecompress_20220113153216/output_42.pngoutput_42" hidden="1"/>
        <xdr:cNvPicPr/>
      </xdr:nvPicPr>
      <xdr:blipFill>
        <a:blip r:embed="rId17"/>
        <a:stretch>
          <a:fillRect/>
        </a:stretch>
      </xdr:blipFill>
      <xdr:spPr>
        <a:xfrm>
          <a:off x="230822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1255395</xdr:colOff>
      <xdr:row>28</xdr:row>
      <xdr:rowOff>254000</xdr:rowOff>
    </xdr:to>
    <xdr:pic>
      <xdr:nvPicPr>
        <xdr:cNvPr id="6724" name="ID_DE60E1367F4D47B68B43A253F9DB257F" descr="C:/Users/Administrator/AppData/Local/Temp/picturecompress_20220113153216/output_43.pngoutput_43" hidden="1"/>
        <xdr:cNvPicPr/>
      </xdr:nvPicPr>
      <xdr:blipFill>
        <a:blip r:embed="rId18"/>
        <a:stretch>
          <a:fillRect/>
        </a:stretch>
      </xdr:blipFill>
      <xdr:spPr>
        <a:xfrm>
          <a:off x="2308225" y="26733500"/>
          <a:ext cx="64579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1257300</xdr:colOff>
      <xdr:row>28</xdr:row>
      <xdr:rowOff>254000</xdr:rowOff>
    </xdr:to>
    <xdr:pic>
      <xdr:nvPicPr>
        <xdr:cNvPr id="6725" name="ID_B73E8774DBA24C66A077783CE7B139D0" descr="C:/Users/Administrator/AppData/Local/Temp/picturecompress_20220113153216/output_44.pngoutput_44" hidden="1"/>
        <xdr:cNvPicPr/>
      </xdr:nvPicPr>
      <xdr:blipFill>
        <a:blip r:embed="rId19"/>
        <a:stretch>
          <a:fillRect/>
        </a:stretch>
      </xdr:blipFill>
      <xdr:spPr>
        <a:xfrm>
          <a:off x="230822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1264285</xdr:colOff>
      <xdr:row>28</xdr:row>
      <xdr:rowOff>254000</xdr:rowOff>
    </xdr:to>
    <xdr:pic>
      <xdr:nvPicPr>
        <xdr:cNvPr id="6726" name="ID_B5BF18E09CFE43799C5EE3D44F45FB47" descr="C:/Users/Administrator/AppData/Local/Temp/picturecompress_20220113153216/output_45.pngoutput_45" hidden="1"/>
        <xdr:cNvPicPr/>
      </xdr:nvPicPr>
      <xdr:blipFill>
        <a:blip r:embed="rId20"/>
        <a:stretch>
          <a:fillRect/>
        </a:stretch>
      </xdr:blipFill>
      <xdr:spPr>
        <a:xfrm>
          <a:off x="2308225" y="26733500"/>
          <a:ext cx="6546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1318260</xdr:colOff>
      <xdr:row>28</xdr:row>
      <xdr:rowOff>321310</xdr:rowOff>
    </xdr:to>
    <xdr:pic>
      <xdr:nvPicPr>
        <xdr:cNvPr id="6727" name="ID_E826D4FD2F1D481EA1CFBD3451A51F56" descr="C:/Users/Administrator/AppData/Local/Temp/picturecompress_20220113153216/output_41.pngoutput_41" hidden="1"/>
        <xdr:cNvPicPr/>
      </xdr:nvPicPr>
      <xdr:blipFill>
        <a:blip r:embed="rId16"/>
        <a:stretch>
          <a:fillRect/>
        </a:stretch>
      </xdr:blipFill>
      <xdr:spPr>
        <a:xfrm>
          <a:off x="2293620" y="26733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1318260</xdr:colOff>
      <xdr:row>28</xdr:row>
      <xdr:rowOff>321310</xdr:rowOff>
    </xdr:to>
    <xdr:pic>
      <xdr:nvPicPr>
        <xdr:cNvPr id="6728" name="ID_CA31AD5AD4A240A69EBE9CEAC8E99D77" descr="C:/Users/Administrator/AppData/Local/Temp/picturecompress_20220113153216/output_42.pngoutput_42" hidden="1"/>
        <xdr:cNvPicPr/>
      </xdr:nvPicPr>
      <xdr:blipFill>
        <a:blip r:embed="rId17"/>
        <a:stretch>
          <a:fillRect/>
        </a:stretch>
      </xdr:blipFill>
      <xdr:spPr>
        <a:xfrm>
          <a:off x="2293620" y="26733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1311275</xdr:colOff>
      <xdr:row>28</xdr:row>
      <xdr:rowOff>321310</xdr:rowOff>
    </xdr:to>
    <xdr:pic>
      <xdr:nvPicPr>
        <xdr:cNvPr id="6729" name="ID_DE60E1367F4D47B68B43A253F9DB257F" descr="C:/Users/Administrator/AppData/Local/Temp/picturecompress_20220113153216/output_43.pngoutput_43" hidden="1"/>
        <xdr:cNvPicPr/>
      </xdr:nvPicPr>
      <xdr:blipFill>
        <a:blip r:embed="rId18"/>
        <a:stretch>
          <a:fillRect/>
        </a:stretch>
      </xdr:blipFill>
      <xdr:spPr>
        <a:xfrm>
          <a:off x="2293620" y="267335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570230</xdr:colOff>
      <xdr:row>27</xdr:row>
      <xdr:rowOff>0</xdr:rowOff>
    </xdr:from>
    <xdr:to>
      <xdr:col>4</xdr:col>
      <xdr:colOff>1296035</xdr:colOff>
      <xdr:row>28</xdr:row>
      <xdr:rowOff>321310</xdr:rowOff>
    </xdr:to>
    <xdr:pic>
      <xdr:nvPicPr>
        <xdr:cNvPr id="6730" name="ID_B73E8774DBA24C66A077783CE7B139D0" descr="C:/Users/Administrator/AppData/Local/Temp/picturecompress_20220113153216/output_44.pngoutput_44" hidden="1"/>
        <xdr:cNvPicPr/>
      </xdr:nvPicPr>
      <xdr:blipFill>
        <a:blip r:embed="rId19"/>
        <a:stretch>
          <a:fillRect/>
        </a:stretch>
      </xdr:blipFill>
      <xdr:spPr>
        <a:xfrm>
          <a:off x="2268855" y="26733500"/>
          <a:ext cx="725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579120</xdr:colOff>
      <xdr:row>27</xdr:row>
      <xdr:rowOff>0</xdr:rowOff>
    </xdr:from>
    <xdr:to>
      <xdr:col>4</xdr:col>
      <xdr:colOff>1296035</xdr:colOff>
      <xdr:row>28</xdr:row>
      <xdr:rowOff>321310</xdr:rowOff>
    </xdr:to>
    <xdr:pic>
      <xdr:nvPicPr>
        <xdr:cNvPr id="6731" name="ID_B5BF18E09CFE43799C5EE3D44F45FB47" descr="C:/Users/Administrator/AppData/Local/Temp/picturecompress_20220113153216/output_45.pngoutput_45" hidden="1"/>
        <xdr:cNvPicPr/>
      </xdr:nvPicPr>
      <xdr:blipFill>
        <a:blip r:embed="rId20"/>
        <a:stretch>
          <a:fillRect/>
        </a:stretch>
      </xdr:blipFill>
      <xdr:spPr>
        <a:xfrm>
          <a:off x="2277745" y="26733500"/>
          <a:ext cx="7169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723265</xdr:colOff>
      <xdr:row>28</xdr:row>
      <xdr:rowOff>321310</xdr:rowOff>
    </xdr:to>
    <xdr:pic>
      <xdr:nvPicPr>
        <xdr:cNvPr id="6732" name="ID_E826D4FD2F1D481EA1CFBD3451A51F56" descr="C:/Users/Administrator/AppData/Local/Temp/picturecompress_20220113153216/output_41.pngoutput_41" hidden="1"/>
        <xdr:cNvPicPr/>
      </xdr:nvPicPr>
      <xdr:blipFill>
        <a:blip r:embed="rId16"/>
        <a:stretch>
          <a:fillRect/>
        </a:stretch>
      </xdr:blipFill>
      <xdr:spPr>
        <a:xfrm>
          <a:off x="1698625" y="26733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723265</xdr:colOff>
      <xdr:row>28</xdr:row>
      <xdr:rowOff>321310</xdr:rowOff>
    </xdr:to>
    <xdr:pic>
      <xdr:nvPicPr>
        <xdr:cNvPr id="6733" name="ID_CA31AD5AD4A240A69EBE9CEAC8E99D77" descr="C:/Users/Administrator/AppData/Local/Temp/picturecompress_20220113153216/output_42.pngoutput_42" hidden="1"/>
        <xdr:cNvPicPr/>
      </xdr:nvPicPr>
      <xdr:blipFill>
        <a:blip r:embed="rId17"/>
        <a:stretch>
          <a:fillRect/>
        </a:stretch>
      </xdr:blipFill>
      <xdr:spPr>
        <a:xfrm>
          <a:off x="1698625" y="26733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716280</xdr:colOff>
      <xdr:row>28</xdr:row>
      <xdr:rowOff>321310</xdr:rowOff>
    </xdr:to>
    <xdr:pic>
      <xdr:nvPicPr>
        <xdr:cNvPr id="6734" name="ID_DE60E1367F4D47B68B43A253F9DB257F" descr="C:/Users/Administrator/AppData/Local/Temp/picturecompress_20220113153216/output_43.pngoutput_43" hidden="1"/>
        <xdr:cNvPicPr/>
      </xdr:nvPicPr>
      <xdr:blipFill>
        <a:blip r:embed="rId18"/>
        <a:stretch>
          <a:fillRect/>
        </a:stretch>
      </xdr:blipFill>
      <xdr:spPr>
        <a:xfrm>
          <a:off x="1698625" y="267335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723265</xdr:colOff>
      <xdr:row>28</xdr:row>
      <xdr:rowOff>321310</xdr:rowOff>
    </xdr:to>
    <xdr:pic>
      <xdr:nvPicPr>
        <xdr:cNvPr id="6735" name="ID_B73E8774DBA24C66A077783CE7B139D0" descr="C:/Users/Administrator/AppData/Local/Temp/picturecompress_20220113153216/output_44.pngoutput_44" hidden="1"/>
        <xdr:cNvPicPr/>
      </xdr:nvPicPr>
      <xdr:blipFill>
        <a:blip r:embed="rId19"/>
        <a:stretch>
          <a:fillRect/>
        </a:stretch>
      </xdr:blipFill>
      <xdr:spPr>
        <a:xfrm>
          <a:off x="1698625" y="26733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716280</xdr:colOff>
      <xdr:row>28</xdr:row>
      <xdr:rowOff>321310</xdr:rowOff>
    </xdr:to>
    <xdr:pic>
      <xdr:nvPicPr>
        <xdr:cNvPr id="6736" name="ID_B5BF18E09CFE43799C5EE3D44F45FB47" descr="C:/Users/Administrator/AppData/Local/Temp/picturecompress_20220113153216/output_45.pngoutput_45" hidden="1"/>
        <xdr:cNvPicPr/>
      </xdr:nvPicPr>
      <xdr:blipFill>
        <a:blip r:embed="rId20"/>
        <a:stretch>
          <a:fillRect/>
        </a:stretch>
      </xdr:blipFill>
      <xdr:spPr>
        <a:xfrm>
          <a:off x="1698625" y="267335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321310</xdr:rowOff>
    </xdr:to>
    <xdr:pic>
      <xdr:nvPicPr>
        <xdr:cNvPr id="6737" name="ID_E826D4FD2F1D481EA1CFBD3451A51F56" descr="C:/Users/Administrator/AppData/Local/Temp/picturecompress_20220113153216/output_41.pngoutput_41" hidden="1"/>
        <xdr:cNvPicPr/>
      </xdr:nvPicPr>
      <xdr:blipFill>
        <a:blip r:embed="rId16"/>
        <a:stretch>
          <a:fillRect/>
        </a:stretch>
      </xdr:blipFill>
      <xdr:spPr>
        <a:xfrm>
          <a:off x="5932170" y="267335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321310</xdr:rowOff>
    </xdr:to>
    <xdr:pic>
      <xdr:nvPicPr>
        <xdr:cNvPr id="6738" name="ID_CA31AD5AD4A240A69EBE9CEAC8E99D77" descr="C:/Users/Administrator/AppData/Local/Temp/picturecompress_20220113153216/output_42.pngoutput_42" hidden="1"/>
        <xdr:cNvPicPr/>
      </xdr:nvPicPr>
      <xdr:blipFill>
        <a:blip r:embed="rId17"/>
        <a:stretch>
          <a:fillRect/>
        </a:stretch>
      </xdr:blipFill>
      <xdr:spPr>
        <a:xfrm>
          <a:off x="5932170" y="267335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321310</xdr:rowOff>
    </xdr:to>
    <xdr:pic>
      <xdr:nvPicPr>
        <xdr:cNvPr id="6739" name="ID_DE60E1367F4D47B68B43A253F9DB257F" descr="C:/Users/Administrator/AppData/Local/Temp/picturecompress_20220113153216/output_43.pngoutput_43" hidden="1"/>
        <xdr:cNvPicPr/>
      </xdr:nvPicPr>
      <xdr:blipFill>
        <a:blip r:embed="rId18"/>
        <a:stretch>
          <a:fillRect/>
        </a:stretch>
      </xdr:blipFill>
      <xdr:spPr>
        <a:xfrm>
          <a:off x="5932170" y="267335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27</xdr:row>
      <xdr:rowOff>0</xdr:rowOff>
    </xdr:from>
    <xdr:to>
      <xdr:col>6</xdr:col>
      <xdr:colOff>586740</xdr:colOff>
      <xdr:row>28</xdr:row>
      <xdr:rowOff>321310</xdr:rowOff>
    </xdr:to>
    <xdr:pic>
      <xdr:nvPicPr>
        <xdr:cNvPr id="6740" name="ID_B73E8774DBA24C66A077783CE7B139D0" descr="C:/Users/Administrator/AppData/Local/Temp/picturecompress_20220113153216/output_44.pngoutput_44" hidden="1"/>
        <xdr:cNvPicPr/>
      </xdr:nvPicPr>
      <xdr:blipFill>
        <a:blip r:embed="rId19"/>
        <a:stretch>
          <a:fillRect/>
        </a:stretch>
      </xdr:blipFill>
      <xdr:spPr>
        <a:xfrm>
          <a:off x="5908675" y="26733500"/>
          <a:ext cx="6858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27</xdr:row>
      <xdr:rowOff>0</xdr:rowOff>
    </xdr:from>
    <xdr:to>
      <xdr:col>6</xdr:col>
      <xdr:colOff>586740</xdr:colOff>
      <xdr:row>28</xdr:row>
      <xdr:rowOff>321310</xdr:rowOff>
    </xdr:to>
    <xdr:pic>
      <xdr:nvPicPr>
        <xdr:cNvPr id="6741" name="ID_B5BF18E09CFE43799C5EE3D44F45FB47" descr="C:/Users/Administrator/AppData/Local/Temp/picturecompress_20220113153216/output_45.pngoutput_45" hidden="1"/>
        <xdr:cNvPicPr/>
      </xdr:nvPicPr>
      <xdr:blipFill>
        <a:blip r:embed="rId20"/>
        <a:stretch>
          <a:fillRect/>
        </a:stretch>
      </xdr:blipFill>
      <xdr:spPr>
        <a:xfrm>
          <a:off x="5915660" y="26733500"/>
          <a:ext cx="6788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628650</xdr:colOff>
      <xdr:row>28</xdr:row>
      <xdr:rowOff>146050</xdr:rowOff>
    </xdr:to>
    <xdr:pic>
      <xdr:nvPicPr>
        <xdr:cNvPr id="6742" name="图片 18" hidden="1"/>
        <xdr:cNvPicPr/>
      </xdr:nvPicPr>
      <xdr:blipFill>
        <a:blip r:embed="rId14"/>
        <a:stretch>
          <a:fillRect/>
        </a:stretch>
      </xdr:blipFill>
      <xdr:spPr>
        <a:xfrm>
          <a:off x="5337175" y="26733500"/>
          <a:ext cx="62865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628650</xdr:colOff>
      <xdr:row>28</xdr:row>
      <xdr:rowOff>148590</xdr:rowOff>
    </xdr:to>
    <xdr:pic>
      <xdr:nvPicPr>
        <xdr:cNvPr id="6743" name="图片 19" hidden="1"/>
        <xdr:cNvPicPr/>
      </xdr:nvPicPr>
      <xdr:blipFill>
        <a:blip r:embed="rId15"/>
        <a:stretch>
          <a:fillRect/>
        </a:stretch>
      </xdr:blipFill>
      <xdr:spPr>
        <a:xfrm>
          <a:off x="5337175" y="26733500"/>
          <a:ext cx="6286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608330</xdr:colOff>
      <xdr:row>28</xdr:row>
      <xdr:rowOff>148590</xdr:rowOff>
    </xdr:to>
    <xdr:pic>
      <xdr:nvPicPr>
        <xdr:cNvPr id="6744" name="ID_E826D4FD2F1D481EA1CFBD3451A51F56" descr="C:/Users/Administrator/AppData/Local/Temp/picturecompress_20220113153216/output_41.pngoutput_41" hidden="1"/>
        <xdr:cNvPicPr/>
      </xdr:nvPicPr>
      <xdr:blipFill>
        <a:blip r:embed="rId16"/>
        <a:stretch>
          <a:fillRect/>
        </a:stretch>
      </xdr:blipFill>
      <xdr:spPr>
        <a:xfrm>
          <a:off x="533717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608330</xdr:colOff>
      <xdr:row>28</xdr:row>
      <xdr:rowOff>148590</xdr:rowOff>
    </xdr:to>
    <xdr:pic>
      <xdr:nvPicPr>
        <xdr:cNvPr id="6745" name="ID_CA31AD5AD4A240A69EBE9CEAC8E99D77" descr="C:/Users/Administrator/AppData/Local/Temp/picturecompress_20220113153216/output_42.pngoutput_42" hidden="1"/>
        <xdr:cNvPicPr/>
      </xdr:nvPicPr>
      <xdr:blipFill>
        <a:blip r:embed="rId17"/>
        <a:stretch>
          <a:fillRect/>
        </a:stretch>
      </xdr:blipFill>
      <xdr:spPr>
        <a:xfrm>
          <a:off x="533717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608330</xdr:colOff>
      <xdr:row>28</xdr:row>
      <xdr:rowOff>148590</xdr:rowOff>
    </xdr:to>
    <xdr:pic>
      <xdr:nvPicPr>
        <xdr:cNvPr id="6746" name="ID_DE60E1367F4D47B68B43A253F9DB257F" descr="C:/Users/Administrator/AppData/Local/Temp/picturecompress_20220113153216/output_43.pngoutput_43" hidden="1"/>
        <xdr:cNvPicPr/>
      </xdr:nvPicPr>
      <xdr:blipFill>
        <a:blip r:embed="rId18"/>
        <a:stretch>
          <a:fillRect/>
        </a:stretch>
      </xdr:blipFill>
      <xdr:spPr>
        <a:xfrm>
          <a:off x="533717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608330</xdr:colOff>
      <xdr:row>28</xdr:row>
      <xdr:rowOff>148590</xdr:rowOff>
    </xdr:to>
    <xdr:pic>
      <xdr:nvPicPr>
        <xdr:cNvPr id="6747" name="ID_B73E8774DBA24C66A077783CE7B139D0" descr="C:/Users/Administrator/AppData/Local/Temp/picturecompress_20220113153216/output_44.pngoutput_44" hidden="1"/>
        <xdr:cNvPicPr/>
      </xdr:nvPicPr>
      <xdr:blipFill>
        <a:blip r:embed="rId19"/>
        <a:stretch>
          <a:fillRect/>
        </a:stretch>
      </xdr:blipFill>
      <xdr:spPr>
        <a:xfrm>
          <a:off x="533717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608330</xdr:colOff>
      <xdr:row>28</xdr:row>
      <xdr:rowOff>148590</xdr:rowOff>
    </xdr:to>
    <xdr:pic>
      <xdr:nvPicPr>
        <xdr:cNvPr id="6748" name="ID_B5BF18E09CFE43799C5EE3D44F45FB47" descr="C:/Users/Administrator/AppData/Local/Temp/picturecompress_20220113153216/output_45.pngoutput_45" hidden="1"/>
        <xdr:cNvPicPr/>
      </xdr:nvPicPr>
      <xdr:blipFill>
        <a:blip r:embed="rId20"/>
        <a:stretch>
          <a:fillRect/>
        </a:stretch>
      </xdr:blipFill>
      <xdr:spPr>
        <a:xfrm>
          <a:off x="5337175" y="267335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148590</xdr:rowOff>
    </xdr:to>
    <xdr:pic>
      <xdr:nvPicPr>
        <xdr:cNvPr id="6752" name="ID_B73E8774DBA24C66A077783CE7B139D0" descr="C:/Users/Administrator/AppData/Local/Temp/picturecompress_20220113153216/output_44.pngoutput_44" hidden="1"/>
        <xdr:cNvPicPr/>
      </xdr:nvPicPr>
      <xdr:blipFill>
        <a:blip r:embed="rId19"/>
        <a:stretch>
          <a:fillRect/>
        </a:stretch>
      </xdr:blipFill>
      <xdr:spPr>
        <a:xfrm>
          <a:off x="6678295" y="267335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586740</xdr:colOff>
      <xdr:row>28</xdr:row>
      <xdr:rowOff>254000</xdr:rowOff>
    </xdr:to>
    <xdr:pic>
      <xdr:nvPicPr>
        <xdr:cNvPr id="6754" name="ID_E826D4FD2F1D481EA1CFBD3451A51F56" descr="C:/Users/Administrator/AppData/Local/Temp/picturecompress_20220113153216/output_41.pngoutput_41" hidden="1"/>
        <xdr:cNvPicPr/>
      </xdr:nvPicPr>
      <xdr:blipFill>
        <a:blip r:embed="rId16"/>
        <a:stretch>
          <a:fillRect/>
        </a:stretch>
      </xdr:blipFill>
      <xdr:spPr>
        <a:xfrm>
          <a:off x="594677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586740</xdr:colOff>
      <xdr:row>28</xdr:row>
      <xdr:rowOff>254000</xdr:rowOff>
    </xdr:to>
    <xdr:pic>
      <xdr:nvPicPr>
        <xdr:cNvPr id="6755" name="ID_CA31AD5AD4A240A69EBE9CEAC8E99D77" descr="C:/Users/Administrator/AppData/Local/Temp/picturecompress_20220113153216/output_42.pngoutput_42" hidden="1"/>
        <xdr:cNvPicPr/>
      </xdr:nvPicPr>
      <xdr:blipFill>
        <a:blip r:embed="rId17"/>
        <a:stretch>
          <a:fillRect/>
        </a:stretch>
      </xdr:blipFill>
      <xdr:spPr>
        <a:xfrm>
          <a:off x="594677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586740</xdr:colOff>
      <xdr:row>28</xdr:row>
      <xdr:rowOff>254000</xdr:rowOff>
    </xdr:to>
    <xdr:pic>
      <xdr:nvPicPr>
        <xdr:cNvPr id="6756" name="ID_DE60E1367F4D47B68B43A253F9DB257F" descr="C:/Users/Administrator/AppData/Local/Temp/picturecompress_20220113153216/output_43.pngoutput_43" hidden="1"/>
        <xdr:cNvPicPr/>
      </xdr:nvPicPr>
      <xdr:blipFill>
        <a:blip r:embed="rId18"/>
        <a:stretch>
          <a:fillRect/>
        </a:stretch>
      </xdr:blipFill>
      <xdr:spPr>
        <a:xfrm>
          <a:off x="594677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586740</xdr:colOff>
      <xdr:row>28</xdr:row>
      <xdr:rowOff>254000</xdr:rowOff>
    </xdr:to>
    <xdr:pic>
      <xdr:nvPicPr>
        <xdr:cNvPr id="6757" name="ID_B73E8774DBA24C66A077783CE7B139D0" descr="C:/Users/Administrator/AppData/Local/Temp/picturecompress_20220113153216/output_44.pngoutput_44" hidden="1"/>
        <xdr:cNvPicPr/>
      </xdr:nvPicPr>
      <xdr:blipFill>
        <a:blip r:embed="rId19"/>
        <a:stretch>
          <a:fillRect/>
        </a:stretch>
      </xdr:blipFill>
      <xdr:spPr>
        <a:xfrm>
          <a:off x="594677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5</xdr:col>
      <xdr:colOff>609600</xdr:colOff>
      <xdr:row>27</xdr:row>
      <xdr:rowOff>0</xdr:rowOff>
    </xdr:from>
    <xdr:to>
      <xdr:col>6</xdr:col>
      <xdr:colOff>586740</xdr:colOff>
      <xdr:row>28</xdr:row>
      <xdr:rowOff>254000</xdr:rowOff>
    </xdr:to>
    <xdr:pic>
      <xdr:nvPicPr>
        <xdr:cNvPr id="6758" name="ID_B5BF18E09CFE43799C5EE3D44F45FB47" descr="C:/Users/Administrator/AppData/Local/Temp/picturecompress_20220113153216/output_45.pngoutput_45" hidden="1"/>
        <xdr:cNvPicPr/>
      </xdr:nvPicPr>
      <xdr:blipFill>
        <a:blip r:embed="rId20"/>
        <a:stretch>
          <a:fillRect/>
        </a:stretch>
      </xdr:blipFill>
      <xdr:spPr>
        <a:xfrm>
          <a:off x="5946775" y="267335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5</xdr:col>
      <xdr:colOff>570230</xdr:colOff>
      <xdr:row>27</xdr:row>
      <xdr:rowOff>0</xdr:rowOff>
    </xdr:from>
    <xdr:to>
      <xdr:col>6</xdr:col>
      <xdr:colOff>586740</xdr:colOff>
      <xdr:row>28</xdr:row>
      <xdr:rowOff>321310</xdr:rowOff>
    </xdr:to>
    <xdr:pic>
      <xdr:nvPicPr>
        <xdr:cNvPr id="6759" name="ID_B73E8774DBA24C66A077783CE7B139D0" descr="C:/Users/Administrator/AppData/Local/Temp/picturecompress_20220113153216/output_44.pngoutput_44" hidden="1"/>
        <xdr:cNvPicPr/>
      </xdr:nvPicPr>
      <xdr:blipFill>
        <a:blip r:embed="rId19"/>
        <a:stretch>
          <a:fillRect/>
        </a:stretch>
      </xdr:blipFill>
      <xdr:spPr>
        <a:xfrm>
          <a:off x="5907405" y="26733500"/>
          <a:ext cx="68707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579120</xdr:colOff>
      <xdr:row>27</xdr:row>
      <xdr:rowOff>0</xdr:rowOff>
    </xdr:from>
    <xdr:to>
      <xdr:col>6</xdr:col>
      <xdr:colOff>586740</xdr:colOff>
      <xdr:row>28</xdr:row>
      <xdr:rowOff>321310</xdr:rowOff>
    </xdr:to>
    <xdr:pic>
      <xdr:nvPicPr>
        <xdr:cNvPr id="6760" name="ID_B5BF18E09CFE43799C5EE3D44F45FB47" descr="C:/Users/Administrator/AppData/Local/Temp/picturecompress_20220113153216/output_45.pngoutput_45" hidden="1"/>
        <xdr:cNvPicPr/>
      </xdr:nvPicPr>
      <xdr:blipFill>
        <a:blip r:embed="rId20"/>
        <a:stretch>
          <a:fillRect/>
        </a:stretch>
      </xdr:blipFill>
      <xdr:spPr>
        <a:xfrm>
          <a:off x="5916295" y="26733500"/>
          <a:ext cx="6781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665480</xdr:colOff>
      <xdr:row>28</xdr:row>
      <xdr:rowOff>321310</xdr:rowOff>
    </xdr:to>
    <xdr:pic>
      <xdr:nvPicPr>
        <xdr:cNvPr id="6761" name="ID_E826D4FD2F1D481EA1CFBD3451A51F56" descr="C:/Users/Administrator/AppData/Local/Temp/picturecompress_20220113153216/output_41.pngoutput_41" hidden="1"/>
        <xdr:cNvPicPr/>
      </xdr:nvPicPr>
      <xdr:blipFill>
        <a:blip r:embed="rId16"/>
        <a:stretch>
          <a:fillRect/>
        </a:stretch>
      </xdr:blipFill>
      <xdr:spPr>
        <a:xfrm>
          <a:off x="5337175" y="26733500"/>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665480</xdr:colOff>
      <xdr:row>28</xdr:row>
      <xdr:rowOff>321310</xdr:rowOff>
    </xdr:to>
    <xdr:pic>
      <xdr:nvPicPr>
        <xdr:cNvPr id="6762" name="ID_CA31AD5AD4A240A69EBE9CEAC8E99D77" descr="C:/Users/Administrator/AppData/Local/Temp/picturecompress_20220113153216/output_42.pngoutput_42" hidden="1"/>
        <xdr:cNvPicPr/>
      </xdr:nvPicPr>
      <xdr:blipFill>
        <a:blip r:embed="rId17"/>
        <a:stretch>
          <a:fillRect/>
        </a:stretch>
      </xdr:blipFill>
      <xdr:spPr>
        <a:xfrm>
          <a:off x="5337175" y="26733500"/>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658495</xdr:colOff>
      <xdr:row>28</xdr:row>
      <xdr:rowOff>321310</xdr:rowOff>
    </xdr:to>
    <xdr:pic>
      <xdr:nvPicPr>
        <xdr:cNvPr id="6763" name="ID_DE60E1367F4D47B68B43A253F9DB257F" descr="C:/Users/Administrator/AppData/Local/Temp/picturecompress_20220113153216/output_43.pngoutput_43" hidden="1"/>
        <xdr:cNvPicPr/>
      </xdr:nvPicPr>
      <xdr:blipFill>
        <a:blip r:embed="rId18"/>
        <a:stretch>
          <a:fillRect/>
        </a:stretch>
      </xdr:blipFill>
      <xdr:spPr>
        <a:xfrm>
          <a:off x="5337175" y="267335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665480</xdr:colOff>
      <xdr:row>28</xdr:row>
      <xdr:rowOff>321310</xdr:rowOff>
    </xdr:to>
    <xdr:pic>
      <xdr:nvPicPr>
        <xdr:cNvPr id="6764" name="ID_B73E8774DBA24C66A077783CE7B139D0" descr="C:/Users/Administrator/AppData/Local/Temp/picturecompress_20220113153216/output_44.pngoutput_44" hidden="1"/>
        <xdr:cNvPicPr/>
      </xdr:nvPicPr>
      <xdr:blipFill>
        <a:blip r:embed="rId19"/>
        <a:stretch>
          <a:fillRect/>
        </a:stretch>
      </xdr:blipFill>
      <xdr:spPr>
        <a:xfrm>
          <a:off x="5337175" y="26733500"/>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658495</xdr:colOff>
      <xdr:row>28</xdr:row>
      <xdr:rowOff>321310</xdr:rowOff>
    </xdr:to>
    <xdr:pic>
      <xdr:nvPicPr>
        <xdr:cNvPr id="6765" name="ID_B5BF18E09CFE43799C5EE3D44F45FB47" descr="C:/Users/Administrator/AppData/Local/Temp/picturecompress_20220113153216/output_45.pngoutput_45" hidden="1"/>
        <xdr:cNvPicPr/>
      </xdr:nvPicPr>
      <xdr:blipFill>
        <a:blip r:embed="rId20"/>
        <a:stretch>
          <a:fillRect/>
        </a:stretch>
      </xdr:blipFill>
      <xdr:spPr>
        <a:xfrm>
          <a:off x="5337175" y="267335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594995</xdr:colOff>
      <xdr:row>27</xdr:row>
      <xdr:rowOff>0</xdr:rowOff>
    </xdr:from>
    <xdr:to>
      <xdr:col>7</xdr:col>
      <xdr:colOff>642620</xdr:colOff>
      <xdr:row>28</xdr:row>
      <xdr:rowOff>321310</xdr:rowOff>
    </xdr:to>
    <xdr:pic>
      <xdr:nvPicPr>
        <xdr:cNvPr id="6766" name="ID_E826D4FD2F1D481EA1CFBD3451A51F56" descr="C:/Users/Administrator/AppData/Local/Temp/picturecompress_20220113153216/output_41.pngoutput_41" hidden="1"/>
        <xdr:cNvPicPr/>
      </xdr:nvPicPr>
      <xdr:blipFill>
        <a:blip r:embed="rId16"/>
        <a:stretch>
          <a:fillRect/>
        </a:stretch>
      </xdr:blipFill>
      <xdr:spPr>
        <a:xfrm>
          <a:off x="6602730" y="26733500"/>
          <a:ext cx="7181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594995</xdr:colOff>
      <xdr:row>27</xdr:row>
      <xdr:rowOff>0</xdr:rowOff>
    </xdr:from>
    <xdr:to>
      <xdr:col>7</xdr:col>
      <xdr:colOff>642620</xdr:colOff>
      <xdr:row>28</xdr:row>
      <xdr:rowOff>321310</xdr:rowOff>
    </xdr:to>
    <xdr:pic>
      <xdr:nvPicPr>
        <xdr:cNvPr id="6767" name="ID_CA31AD5AD4A240A69EBE9CEAC8E99D77" descr="C:/Users/Administrator/AppData/Local/Temp/picturecompress_20220113153216/output_42.pngoutput_42" hidden="1"/>
        <xdr:cNvPicPr/>
      </xdr:nvPicPr>
      <xdr:blipFill>
        <a:blip r:embed="rId17"/>
        <a:stretch>
          <a:fillRect/>
        </a:stretch>
      </xdr:blipFill>
      <xdr:spPr>
        <a:xfrm>
          <a:off x="6602730" y="26733500"/>
          <a:ext cx="7181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594995</xdr:colOff>
      <xdr:row>27</xdr:row>
      <xdr:rowOff>0</xdr:rowOff>
    </xdr:from>
    <xdr:to>
      <xdr:col>7</xdr:col>
      <xdr:colOff>642620</xdr:colOff>
      <xdr:row>28</xdr:row>
      <xdr:rowOff>321310</xdr:rowOff>
    </xdr:to>
    <xdr:pic>
      <xdr:nvPicPr>
        <xdr:cNvPr id="6768" name="ID_DE60E1367F4D47B68B43A253F9DB257F" descr="C:/Users/Administrator/AppData/Local/Temp/picturecompress_20220113153216/output_43.pngoutput_43" hidden="1"/>
        <xdr:cNvPicPr/>
      </xdr:nvPicPr>
      <xdr:blipFill>
        <a:blip r:embed="rId18"/>
        <a:stretch>
          <a:fillRect/>
        </a:stretch>
      </xdr:blipFill>
      <xdr:spPr>
        <a:xfrm>
          <a:off x="6602730" y="26733500"/>
          <a:ext cx="7181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571500</xdr:colOff>
      <xdr:row>27</xdr:row>
      <xdr:rowOff>0</xdr:rowOff>
    </xdr:from>
    <xdr:to>
      <xdr:col>7</xdr:col>
      <xdr:colOff>634365</xdr:colOff>
      <xdr:row>28</xdr:row>
      <xdr:rowOff>321310</xdr:rowOff>
    </xdr:to>
    <xdr:pic>
      <xdr:nvPicPr>
        <xdr:cNvPr id="6769" name="ID_B73E8774DBA24C66A077783CE7B139D0" descr="C:/Users/Administrator/AppData/Local/Temp/picturecompress_20220113153216/output_44.pngoutput_44" hidden="1"/>
        <xdr:cNvPicPr/>
      </xdr:nvPicPr>
      <xdr:blipFill>
        <a:blip r:embed="rId19"/>
        <a:stretch>
          <a:fillRect/>
        </a:stretch>
      </xdr:blipFill>
      <xdr:spPr>
        <a:xfrm>
          <a:off x="6579235" y="26733500"/>
          <a:ext cx="7334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578485</xdr:colOff>
      <xdr:row>27</xdr:row>
      <xdr:rowOff>0</xdr:rowOff>
    </xdr:from>
    <xdr:to>
      <xdr:col>7</xdr:col>
      <xdr:colOff>634365</xdr:colOff>
      <xdr:row>28</xdr:row>
      <xdr:rowOff>321310</xdr:rowOff>
    </xdr:to>
    <xdr:pic>
      <xdr:nvPicPr>
        <xdr:cNvPr id="6770" name="ID_B5BF18E09CFE43799C5EE3D44F45FB47" descr="C:/Users/Administrator/AppData/Local/Temp/picturecompress_20220113153216/output_45.pngoutput_45" hidden="1"/>
        <xdr:cNvPicPr/>
      </xdr:nvPicPr>
      <xdr:blipFill>
        <a:blip r:embed="rId20"/>
        <a:stretch>
          <a:fillRect/>
        </a:stretch>
      </xdr:blipFill>
      <xdr:spPr>
        <a:xfrm>
          <a:off x="6586220" y="26733500"/>
          <a:ext cx="7264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661035</xdr:colOff>
      <xdr:row>28</xdr:row>
      <xdr:rowOff>327660</xdr:rowOff>
    </xdr:to>
    <xdr:pic>
      <xdr:nvPicPr>
        <xdr:cNvPr id="6773" name="图片 19" hidden="1"/>
        <xdr:cNvPicPr/>
      </xdr:nvPicPr>
      <xdr:blipFill>
        <a:blip r:embed="rId15"/>
        <a:stretch>
          <a:fillRect/>
        </a:stretch>
      </xdr:blipFill>
      <xdr:spPr>
        <a:xfrm>
          <a:off x="5337175" y="26733500"/>
          <a:ext cx="661035"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147320</xdr:rowOff>
    </xdr:to>
    <xdr:pic>
      <xdr:nvPicPr>
        <xdr:cNvPr id="6774" name="ID_BF17101804024A13B72CAC5E77C43885" descr="C:/Users/Administrator/AppData/Local/Temp/picturecompress_20220113153216/output_29.pngoutput_29" hidden="1"/>
        <xdr:cNvPicPr/>
      </xdr:nvPicPr>
      <xdr:blipFill>
        <a:blip r:embed="rId23"/>
        <a:stretch>
          <a:fillRect/>
        </a:stretch>
      </xdr:blipFill>
      <xdr:spPr>
        <a:xfrm>
          <a:off x="5337175" y="267335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147320</xdr:rowOff>
    </xdr:to>
    <xdr:pic>
      <xdr:nvPicPr>
        <xdr:cNvPr id="6775" name="ID_45D7BB5C0C2941B4B922D418AC375462" hidden="1"/>
        <xdr:cNvPicPr/>
      </xdr:nvPicPr>
      <xdr:blipFill>
        <a:blip r:embed="rId24"/>
        <a:stretch>
          <a:fillRect/>
        </a:stretch>
      </xdr:blipFill>
      <xdr:spPr>
        <a:xfrm>
          <a:off x="5337175" y="267335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6776" name="ID_B639C15C412A481E849C6DAD145CF1BC" hidden="1"/>
        <xdr:cNvPicPr/>
      </xdr:nvPicPr>
      <xdr:blipFill>
        <a:blip r:embed="rId25"/>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147320</xdr:rowOff>
    </xdr:to>
    <xdr:pic>
      <xdr:nvPicPr>
        <xdr:cNvPr id="6777" name="ID_82F56A308AEB4E40B7CFFAD6A1169D92" descr="C:/Users/Administrator/AppData/Local/Temp/picturecompress_20220113153216/output_33.pngoutput_33" hidden="1"/>
        <xdr:cNvPicPr/>
      </xdr:nvPicPr>
      <xdr:blipFill>
        <a:blip r:embed="rId26"/>
        <a:stretch>
          <a:fillRect/>
        </a:stretch>
      </xdr:blipFill>
      <xdr:spPr>
        <a:xfrm>
          <a:off x="5337175" y="267335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147320</xdr:rowOff>
    </xdr:to>
    <xdr:pic>
      <xdr:nvPicPr>
        <xdr:cNvPr id="6778" name="ID_ADE36C5442AC456B90F5554850069795" descr="C:/Users/Administrator/AppData/Local/Temp/picturecompress_20220113153216/output_34.pngoutput_34" hidden="1"/>
        <xdr:cNvPicPr/>
      </xdr:nvPicPr>
      <xdr:blipFill>
        <a:blip r:embed="rId27"/>
        <a:stretch>
          <a:fillRect/>
        </a:stretch>
      </xdr:blipFill>
      <xdr:spPr>
        <a:xfrm>
          <a:off x="5337175" y="267335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147320</xdr:rowOff>
    </xdr:to>
    <xdr:pic>
      <xdr:nvPicPr>
        <xdr:cNvPr id="6779" name="ID_34BD430C0D8E4301B5D2E6DEA77B953F" hidden="1"/>
        <xdr:cNvPicPr/>
      </xdr:nvPicPr>
      <xdr:blipFill>
        <a:blip r:embed="rId28"/>
        <a:stretch>
          <a:fillRect/>
        </a:stretch>
      </xdr:blipFill>
      <xdr:spPr>
        <a:xfrm>
          <a:off x="5337175" y="267335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146050</xdr:rowOff>
    </xdr:to>
    <xdr:pic>
      <xdr:nvPicPr>
        <xdr:cNvPr id="6780" name="ID_022CFE9ECF76443C84FF6E8FE5377D48" hidden="1"/>
        <xdr:cNvPicPr/>
      </xdr:nvPicPr>
      <xdr:blipFill>
        <a:blip r:embed="rId29"/>
        <a:srcRect t="29361"/>
        <a:stretch>
          <a:fillRect/>
        </a:stretch>
      </xdr:blipFill>
      <xdr:spPr>
        <a:xfrm>
          <a:off x="5337175" y="267335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6781" name="ID_430ADB65064C477C8AF98FB8F15CEBA1" hidden="1"/>
        <xdr:cNvPicPr/>
      </xdr:nvPicPr>
      <xdr:blipFill>
        <a:blip r:embed="rId30"/>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145415</xdr:rowOff>
    </xdr:to>
    <xdr:pic>
      <xdr:nvPicPr>
        <xdr:cNvPr id="6782" name="ID_1D2DA7D5EFFF48789A845F8F8569F9EE" descr="C:/Users/Administrator/AppData/Local/Temp/picturecompress_20220113153216/output_35.pngoutput_35" hidden="1"/>
        <xdr:cNvPicPr/>
      </xdr:nvPicPr>
      <xdr:blipFill>
        <a:blip r:embed="rId31"/>
        <a:stretch>
          <a:fillRect/>
        </a:stretch>
      </xdr:blipFill>
      <xdr:spPr>
        <a:xfrm>
          <a:off x="5337175" y="267335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720090</xdr:colOff>
      <xdr:row>28</xdr:row>
      <xdr:rowOff>327660</xdr:rowOff>
    </xdr:to>
    <xdr:pic>
      <xdr:nvPicPr>
        <xdr:cNvPr id="6783" name="图片 19" hidden="1"/>
        <xdr:cNvPicPr/>
      </xdr:nvPicPr>
      <xdr:blipFill>
        <a:blip r:embed="rId15"/>
        <a:stretch>
          <a:fillRect/>
        </a:stretch>
      </xdr:blipFill>
      <xdr:spPr>
        <a:xfrm>
          <a:off x="1698625" y="26733500"/>
          <a:ext cx="72009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596265</xdr:colOff>
      <xdr:row>27</xdr:row>
      <xdr:rowOff>0</xdr:rowOff>
    </xdr:from>
    <xdr:to>
      <xdr:col>8</xdr:col>
      <xdr:colOff>86360</xdr:colOff>
      <xdr:row>28</xdr:row>
      <xdr:rowOff>327660</xdr:rowOff>
    </xdr:to>
    <xdr:pic>
      <xdr:nvPicPr>
        <xdr:cNvPr id="6784" name="图片 19" hidden="1"/>
        <xdr:cNvPicPr/>
      </xdr:nvPicPr>
      <xdr:blipFill>
        <a:blip r:embed="rId15"/>
        <a:stretch>
          <a:fillRect/>
        </a:stretch>
      </xdr:blipFill>
      <xdr:spPr>
        <a:xfrm>
          <a:off x="7274560" y="26733500"/>
          <a:ext cx="75692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718820</xdr:colOff>
      <xdr:row>28</xdr:row>
      <xdr:rowOff>327660</xdr:rowOff>
    </xdr:to>
    <xdr:pic>
      <xdr:nvPicPr>
        <xdr:cNvPr id="6786" name="图片 19" hidden="1"/>
        <xdr:cNvPicPr/>
      </xdr:nvPicPr>
      <xdr:blipFill>
        <a:blip r:embed="rId15"/>
        <a:stretch>
          <a:fillRect/>
        </a:stretch>
      </xdr:blipFill>
      <xdr:spPr>
        <a:xfrm>
          <a:off x="1698625" y="26733500"/>
          <a:ext cx="71882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1174750</xdr:colOff>
      <xdr:row>28</xdr:row>
      <xdr:rowOff>146050</xdr:rowOff>
    </xdr:to>
    <xdr:pic>
      <xdr:nvPicPr>
        <xdr:cNvPr id="6787" name="图片 18" hidden="1"/>
        <xdr:cNvPicPr/>
      </xdr:nvPicPr>
      <xdr:blipFill>
        <a:blip r:embed="rId14"/>
        <a:stretch>
          <a:fillRect/>
        </a:stretch>
      </xdr:blipFill>
      <xdr:spPr>
        <a:xfrm>
          <a:off x="7181850" y="26733500"/>
          <a:ext cx="67119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597535</xdr:colOff>
      <xdr:row>27</xdr:row>
      <xdr:rowOff>0</xdr:rowOff>
    </xdr:from>
    <xdr:to>
      <xdr:col>8</xdr:col>
      <xdr:colOff>1905</xdr:colOff>
      <xdr:row>28</xdr:row>
      <xdr:rowOff>148590</xdr:rowOff>
    </xdr:to>
    <xdr:pic>
      <xdr:nvPicPr>
        <xdr:cNvPr id="6788" name="图片 19" hidden="1"/>
        <xdr:cNvPicPr/>
      </xdr:nvPicPr>
      <xdr:blipFill>
        <a:blip r:embed="rId15"/>
        <a:stretch>
          <a:fillRect/>
        </a:stretch>
      </xdr:blipFill>
      <xdr:spPr>
        <a:xfrm>
          <a:off x="7275830" y="26733500"/>
          <a:ext cx="6711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503555</xdr:colOff>
      <xdr:row>27</xdr:row>
      <xdr:rowOff>0</xdr:rowOff>
    </xdr:from>
    <xdr:to>
      <xdr:col>4</xdr:col>
      <xdr:colOff>1137920</xdr:colOff>
      <xdr:row>28</xdr:row>
      <xdr:rowOff>146050</xdr:rowOff>
    </xdr:to>
    <xdr:pic>
      <xdr:nvPicPr>
        <xdr:cNvPr id="6789" name="图片 18" hidden="1"/>
        <xdr:cNvPicPr/>
      </xdr:nvPicPr>
      <xdr:blipFill>
        <a:blip r:embed="rId14"/>
        <a:stretch>
          <a:fillRect/>
        </a:stretch>
      </xdr:blipFill>
      <xdr:spPr>
        <a:xfrm>
          <a:off x="2202180" y="26733500"/>
          <a:ext cx="63436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597535</xdr:colOff>
      <xdr:row>27</xdr:row>
      <xdr:rowOff>0</xdr:rowOff>
    </xdr:from>
    <xdr:to>
      <xdr:col>4</xdr:col>
      <xdr:colOff>1231900</xdr:colOff>
      <xdr:row>28</xdr:row>
      <xdr:rowOff>148590</xdr:rowOff>
    </xdr:to>
    <xdr:pic>
      <xdr:nvPicPr>
        <xdr:cNvPr id="6790" name="图片 19" hidden="1"/>
        <xdr:cNvPicPr/>
      </xdr:nvPicPr>
      <xdr:blipFill>
        <a:blip r:embed="rId15"/>
        <a:stretch>
          <a:fillRect/>
        </a:stretch>
      </xdr:blipFill>
      <xdr:spPr>
        <a:xfrm>
          <a:off x="2296160" y="26733500"/>
          <a:ext cx="6343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634365</xdr:colOff>
      <xdr:row>28</xdr:row>
      <xdr:rowOff>150495</xdr:rowOff>
    </xdr:to>
    <xdr:pic>
      <xdr:nvPicPr>
        <xdr:cNvPr id="6791" name="图片 6790" descr="C:/Users/hong/AppData/Local/Temp/picturecompress_20220207161602/output_33.pngoutput_33" hidden="1"/>
        <xdr:cNvPicPr/>
      </xdr:nvPicPr>
      <xdr:blipFill>
        <a:blip r:embed="rId21" cstate="print"/>
        <a:stretch>
          <a:fillRect/>
        </a:stretch>
      </xdr:blipFill>
      <xdr:spPr>
        <a:xfrm>
          <a:off x="1698625" y="26733500"/>
          <a:ext cx="634365" cy="544195"/>
        </a:xfrm>
        <a:prstGeom prst="rect">
          <a:avLst/>
        </a:prstGeom>
        <a:noFill/>
        <a:ln w="19050">
          <a:solidFill>
            <a:srgbClr val="FF0000"/>
          </a:solidFill>
        </a:ln>
      </xdr:spPr>
    </xdr:pic>
    <xdr:clientData/>
  </xdr:twoCellAnchor>
  <xdr:twoCellAnchor editAs="oneCell">
    <xdr:from>
      <xdr:col>4</xdr:col>
      <xdr:colOff>0</xdr:colOff>
      <xdr:row>27</xdr:row>
      <xdr:rowOff>0</xdr:rowOff>
    </xdr:from>
    <xdr:to>
      <xdr:col>4</xdr:col>
      <xdr:colOff>718820</xdr:colOff>
      <xdr:row>28</xdr:row>
      <xdr:rowOff>321945</xdr:rowOff>
    </xdr:to>
    <xdr:pic>
      <xdr:nvPicPr>
        <xdr:cNvPr id="6795" name="图片 18" hidden="1"/>
        <xdr:cNvPicPr/>
      </xdr:nvPicPr>
      <xdr:blipFill>
        <a:blip r:embed="rId14"/>
        <a:stretch>
          <a:fillRect/>
        </a:stretch>
      </xdr:blipFill>
      <xdr:spPr>
        <a:xfrm>
          <a:off x="1698625" y="26733500"/>
          <a:ext cx="71882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27</xdr:row>
      <xdr:rowOff>0</xdr:rowOff>
    </xdr:from>
    <xdr:to>
      <xdr:col>7</xdr:col>
      <xdr:colOff>1261110</xdr:colOff>
      <xdr:row>28</xdr:row>
      <xdr:rowOff>321945</xdr:rowOff>
    </xdr:to>
    <xdr:pic>
      <xdr:nvPicPr>
        <xdr:cNvPr id="6796" name="图片 18" hidden="1"/>
        <xdr:cNvPicPr/>
      </xdr:nvPicPr>
      <xdr:blipFill>
        <a:blip r:embed="rId14"/>
        <a:stretch>
          <a:fillRect/>
        </a:stretch>
      </xdr:blipFill>
      <xdr:spPr>
        <a:xfrm>
          <a:off x="7181215" y="26733500"/>
          <a:ext cx="75819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140970</xdr:rowOff>
    </xdr:to>
    <xdr:pic>
      <xdr:nvPicPr>
        <xdr:cNvPr id="10472" name="图片 10" descr="C:/Users/Administrator/AppData/Local/Temp/picturecompress_20220113153216/output_53.pngoutput_53" hidden="1"/>
        <xdr:cNvPicPr/>
      </xdr:nvPicPr>
      <xdr:blipFill>
        <a:blip r:embed="rId4"/>
        <a:stretch>
          <a:fillRect/>
        </a:stretch>
      </xdr:blipFill>
      <xdr:spPr>
        <a:xfrm>
          <a:off x="5471795" y="26733500"/>
          <a:ext cx="543560" cy="53467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142240</xdr:rowOff>
    </xdr:to>
    <xdr:pic>
      <xdr:nvPicPr>
        <xdr:cNvPr id="10473" name="图片 614" descr="C:/Users/Administrator/AppData/Local/Temp/picturecompress_20220113153216/output_53.pngoutput_53" hidden="1"/>
        <xdr:cNvPicPr/>
      </xdr:nvPicPr>
      <xdr:blipFill>
        <a:blip r:embed="rId4"/>
        <a:stretch>
          <a:fillRect/>
        </a:stretch>
      </xdr:blipFill>
      <xdr:spPr>
        <a:xfrm>
          <a:off x="6142355" y="267335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594995</xdr:colOff>
      <xdr:row>27</xdr:row>
      <xdr:rowOff>0</xdr:rowOff>
    </xdr:from>
    <xdr:to>
      <xdr:col>7</xdr:col>
      <xdr:colOff>586740</xdr:colOff>
      <xdr:row>28</xdr:row>
      <xdr:rowOff>321310</xdr:rowOff>
    </xdr:to>
    <xdr:pic>
      <xdr:nvPicPr>
        <xdr:cNvPr id="10570" name="ID_E826D4FD2F1D481EA1CFBD3451A51F56" descr="C:/Users/Administrator/AppData/Local/Temp/picturecompress_20220113153216/output_41.pngoutput_41" hidden="1"/>
        <xdr:cNvPicPr/>
      </xdr:nvPicPr>
      <xdr:blipFill>
        <a:blip r:embed="rId16"/>
        <a:stretch>
          <a:fillRect/>
        </a:stretch>
      </xdr:blipFill>
      <xdr:spPr>
        <a:xfrm>
          <a:off x="6602730" y="267335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594995</xdr:colOff>
      <xdr:row>27</xdr:row>
      <xdr:rowOff>0</xdr:rowOff>
    </xdr:from>
    <xdr:to>
      <xdr:col>7</xdr:col>
      <xdr:colOff>586740</xdr:colOff>
      <xdr:row>28</xdr:row>
      <xdr:rowOff>321310</xdr:rowOff>
    </xdr:to>
    <xdr:pic>
      <xdr:nvPicPr>
        <xdr:cNvPr id="10571" name="ID_CA31AD5AD4A240A69EBE9CEAC8E99D77" descr="C:/Users/Administrator/AppData/Local/Temp/picturecompress_20220113153216/output_42.pngoutput_42" hidden="1"/>
        <xdr:cNvPicPr/>
      </xdr:nvPicPr>
      <xdr:blipFill>
        <a:blip r:embed="rId17"/>
        <a:stretch>
          <a:fillRect/>
        </a:stretch>
      </xdr:blipFill>
      <xdr:spPr>
        <a:xfrm>
          <a:off x="6602730" y="267335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594995</xdr:colOff>
      <xdr:row>27</xdr:row>
      <xdr:rowOff>0</xdr:rowOff>
    </xdr:from>
    <xdr:to>
      <xdr:col>7</xdr:col>
      <xdr:colOff>586740</xdr:colOff>
      <xdr:row>28</xdr:row>
      <xdr:rowOff>321310</xdr:rowOff>
    </xdr:to>
    <xdr:pic>
      <xdr:nvPicPr>
        <xdr:cNvPr id="10572" name="ID_DE60E1367F4D47B68B43A253F9DB257F" descr="C:/Users/Administrator/AppData/Local/Temp/picturecompress_20220113153216/output_43.pngoutput_43" hidden="1"/>
        <xdr:cNvPicPr/>
      </xdr:nvPicPr>
      <xdr:blipFill>
        <a:blip r:embed="rId18"/>
        <a:stretch>
          <a:fillRect/>
        </a:stretch>
      </xdr:blipFill>
      <xdr:spPr>
        <a:xfrm>
          <a:off x="6602730" y="267335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571500</xdr:colOff>
      <xdr:row>27</xdr:row>
      <xdr:rowOff>0</xdr:rowOff>
    </xdr:from>
    <xdr:to>
      <xdr:col>7</xdr:col>
      <xdr:colOff>586740</xdr:colOff>
      <xdr:row>28</xdr:row>
      <xdr:rowOff>321310</xdr:rowOff>
    </xdr:to>
    <xdr:pic>
      <xdr:nvPicPr>
        <xdr:cNvPr id="10573" name="ID_B73E8774DBA24C66A077783CE7B139D0" descr="C:/Users/Administrator/AppData/Local/Temp/picturecompress_20220113153216/output_44.pngoutput_44" hidden="1"/>
        <xdr:cNvPicPr/>
      </xdr:nvPicPr>
      <xdr:blipFill>
        <a:blip r:embed="rId19"/>
        <a:stretch>
          <a:fillRect/>
        </a:stretch>
      </xdr:blipFill>
      <xdr:spPr>
        <a:xfrm>
          <a:off x="6579235" y="26733500"/>
          <a:ext cx="6858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578485</xdr:colOff>
      <xdr:row>27</xdr:row>
      <xdr:rowOff>0</xdr:rowOff>
    </xdr:from>
    <xdr:to>
      <xdr:col>7</xdr:col>
      <xdr:colOff>586740</xdr:colOff>
      <xdr:row>28</xdr:row>
      <xdr:rowOff>321310</xdr:rowOff>
    </xdr:to>
    <xdr:pic>
      <xdr:nvPicPr>
        <xdr:cNvPr id="10574" name="ID_B5BF18E09CFE43799C5EE3D44F45FB47" descr="C:/Users/Administrator/AppData/Local/Temp/picturecompress_20220113153216/output_45.pngoutput_45" hidden="1"/>
        <xdr:cNvPicPr/>
      </xdr:nvPicPr>
      <xdr:blipFill>
        <a:blip r:embed="rId20"/>
        <a:stretch>
          <a:fillRect/>
        </a:stretch>
      </xdr:blipFill>
      <xdr:spPr>
        <a:xfrm>
          <a:off x="6586220" y="26733500"/>
          <a:ext cx="6788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609600</xdr:colOff>
      <xdr:row>27</xdr:row>
      <xdr:rowOff>0</xdr:rowOff>
    </xdr:from>
    <xdr:to>
      <xdr:col>7</xdr:col>
      <xdr:colOff>586740</xdr:colOff>
      <xdr:row>28</xdr:row>
      <xdr:rowOff>150495</xdr:rowOff>
    </xdr:to>
    <xdr:pic>
      <xdr:nvPicPr>
        <xdr:cNvPr id="10599" name="图片 10598" descr="C:/Users/hong/AppData/Local/Temp/picturecompress_20220207161602/output_33.pngoutput_33" hidden="1"/>
        <xdr:cNvPicPr/>
      </xdr:nvPicPr>
      <xdr:blipFill>
        <a:blip r:embed="rId21" cstate="print"/>
        <a:stretch>
          <a:fillRect/>
        </a:stretch>
      </xdr:blipFill>
      <xdr:spPr>
        <a:xfrm>
          <a:off x="6617335" y="26733500"/>
          <a:ext cx="647700" cy="544195"/>
        </a:xfrm>
        <a:prstGeom prst="rect">
          <a:avLst/>
        </a:prstGeom>
        <a:noFill/>
        <a:ln w="19050">
          <a:solidFill>
            <a:srgbClr val="FF0000"/>
          </a:solidFill>
        </a:ln>
      </xdr:spPr>
    </xdr:pic>
    <xdr:clientData/>
  </xdr:twoCellAnchor>
  <xdr:twoCellAnchor editAs="oneCell">
    <xdr:from>
      <xdr:col>6</xdr:col>
      <xdr:colOff>134620</xdr:colOff>
      <xdr:row>27</xdr:row>
      <xdr:rowOff>0</xdr:rowOff>
    </xdr:from>
    <xdr:to>
      <xdr:col>7</xdr:col>
      <xdr:colOff>5080</xdr:colOff>
      <xdr:row>28</xdr:row>
      <xdr:rowOff>146685</xdr:rowOff>
    </xdr:to>
    <xdr:pic>
      <xdr:nvPicPr>
        <xdr:cNvPr id="10605" name="图片 10" descr="C:/Users/Administrator/AppData/Local/Temp/picturecompress_20220113153216/output_53.pngoutput_53" hidden="1"/>
        <xdr:cNvPicPr/>
      </xdr:nvPicPr>
      <xdr:blipFill>
        <a:blip r:embed="rId32"/>
        <a:stretch>
          <a:fillRect/>
        </a:stretch>
      </xdr:blipFill>
      <xdr:spPr>
        <a:xfrm>
          <a:off x="6142355" y="26733500"/>
          <a:ext cx="54102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539750</xdr:colOff>
      <xdr:row>28</xdr:row>
      <xdr:rowOff>146685</xdr:rowOff>
    </xdr:to>
    <xdr:pic>
      <xdr:nvPicPr>
        <xdr:cNvPr id="10610" name="图片 10609" hidden="1"/>
        <xdr:cNvPicPr/>
      </xdr:nvPicPr>
      <xdr:blipFill>
        <a:blip r:embed="rId13" cstate="print"/>
        <a:stretch>
          <a:fillRect/>
        </a:stretch>
      </xdr:blipFill>
      <xdr:spPr>
        <a:xfrm>
          <a:off x="5337175" y="26733500"/>
          <a:ext cx="539750" cy="540385"/>
        </a:xfrm>
        <a:prstGeom prst="rect">
          <a:avLst/>
        </a:prstGeom>
        <a:noFill/>
        <a:ln w="19050">
          <a:solidFill>
            <a:schemeClr val="accent1"/>
          </a:solidFill>
        </a:ln>
      </xdr:spPr>
    </xdr:pic>
    <xdr:clientData/>
  </xdr:twoCellAnchor>
  <xdr:twoCellAnchor editAs="oneCell">
    <xdr:from>
      <xdr:col>5</xdr:col>
      <xdr:colOff>0</xdr:colOff>
      <xdr:row>27</xdr:row>
      <xdr:rowOff>0</xdr:rowOff>
    </xdr:from>
    <xdr:to>
      <xdr:col>5</xdr:col>
      <xdr:colOff>539750</xdr:colOff>
      <xdr:row>28</xdr:row>
      <xdr:rowOff>146050</xdr:rowOff>
    </xdr:to>
    <xdr:pic>
      <xdr:nvPicPr>
        <xdr:cNvPr id="10611" name="图片 10610" hidden="1"/>
        <xdr:cNvPicPr/>
      </xdr:nvPicPr>
      <xdr:blipFill>
        <a:blip r:embed="rId14" cstate="print"/>
        <a:stretch>
          <a:fillRect/>
        </a:stretch>
      </xdr:blipFill>
      <xdr:spPr>
        <a:xfrm>
          <a:off x="5337175" y="26733500"/>
          <a:ext cx="539750" cy="539750"/>
        </a:xfrm>
        <a:prstGeom prst="rect">
          <a:avLst/>
        </a:prstGeom>
        <a:noFill/>
        <a:ln w="19050">
          <a:solidFill>
            <a:schemeClr val="accent1"/>
          </a:solidFill>
        </a:ln>
      </xdr:spPr>
    </xdr:pic>
    <xdr:clientData/>
  </xdr:twoCellAnchor>
  <xdr:twoCellAnchor editAs="oneCell">
    <xdr:from>
      <xdr:col>5</xdr:col>
      <xdr:colOff>0</xdr:colOff>
      <xdr:row>27</xdr:row>
      <xdr:rowOff>0</xdr:rowOff>
    </xdr:from>
    <xdr:to>
      <xdr:col>5</xdr:col>
      <xdr:colOff>539750</xdr:colOff>
      <xdr:row>28</xdr:row>
      <xdr:rowOff>146685</xdr:rowOff>
    </xdr:to>
    <xdr:pic>
      <xdr:nvPicPr>
        <xdr:cNvPr id="10612" name="图片 10611" hidden="1"/>
        <xdr:cNvPicPr/>
      </xdr:nvPicPr>
      <xdr:blipFill>
        <a:blip r:embed="rId15" cstate="print"/>
        <a:stretch>
          <a:fillRect/>
        </a:stretch>
      </xdr:blipFill>
      <xdr:spPr>
        <a:xfrm>
          <a:off x="5337175" y="26733500"/>
          <a:ext cx="539750" cy="540385"/>
        </a:xfrm>
        <a:prstGeom prst="rect">
          <a:avLst/>
        </a:prstGeom>
        <a:noFill/>
        <a:ln w="19050">
          <a:solidFill>
            <a:schemeClr val="accent1"/>
          </a:solidFill>
        </a:ln>
      </xdr:spPr>
    </xdr:pic>
    <xdr:clientData/>
  </xdr:twoCellAnchor>
  <xdr:twoCellAnchor editAs="oneCell">
    <xdr:from>
      <xdr:col>5</xdr:col>
      <xdr:colOff>0</xdr:colOff>
      <xdr:row>27</xdr:row>
      <xdr:rowOff>0</xdr:rowOff>
    </xdr:from>
    <xdr:to>
      <xdr:col>5</xdr:col>
      <xdr:colOff>539750</xdr:colOff>
      <xdr:row>28</xdr:row>
      <xdr:rowOff>146050</xdr:rowOff>
    </xdr:to>
    <xdr:pic>
      <xdr:nvPicPr>
        <xdr:cNvPr id="10613" name="图片 10612" hidden="1"/>
        <xdr:cNvPicPr/>
      </xdr:nvPicPr>
      <xdr:blipFill>
        <a:blip r:embed="rId22" cstate="print"/>
        <a:stretch>
          <a:fillRect/>
        </a:stretch>
      </xdr:blipFill>
      <xdr:spPr>
        <a:xfrm>
          <a:off x="5337175" y="26733500"/>
          <a:ext cx="539750" cy="539750"/>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539750</xdr:colOff>
      <xdr:row>28</xdr:row>
      <xdr:rowOff>146685</xdr:rowOff>
    </xdr:to>
    <xdr:pic>
      <xdr:nvPicPr>
        <xdr:cNvPr id="10686" name="图片 10685" hidden="1"/>
        <xdr:cNvPicPr/>
      </xdr:nvPicPr>
      <xdr:blipFill>
        <a:blip r:embed="rId13" cstate="print"/>
        <a:stretch>
          <a:fillRect/>
        </a:stretch>
      </xdr:blipFill>
      <xdr:spPr>
        <a:xfrm>
          <a:off x="1698625" y="26733500"/>
          <a:ext cx="539750" cy="540385"/>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539750</xdr:colOff>
      <xdr:row>28</xdr:row>
      <xdr:rowOff>146050</xdr:rowOff>
    </xdr:to>
    <xdr:pic>
      <xdr:nvPicPr>
        <xdr:cNvPr id="10687" name="图片 10686" hidden="1"/>
        <xdr:cNvPicPr/>
      </xdr:nvPicPr>
      <xdr:blipFill>
        <a:blip r:embed="rId14" cstate="print"/>
        <a:stretch>
          <a:fillRect/>
        </a:stretch>
      </xdr:blipFill>
      <xdr:spPr>
        <a:xfrm>
          <a:off x="1698625" y="26733500"/>
          <a:ext cx="539750" cy="539750"/>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539750</xdr:colOff>
      <xdr:row>28</xdr:row>
      <xdr:rowOff>146685</xdr:rowOff>
    </xdr:to>
    <xdr:pic>
      <xdr:nvPicPr>
        <xdr:cNvPr id="10688" name="图片 10687" hidden="1"/>
        <xdr:cNvPicPr/>
      </xdr:nvPicPr>
      <xdr:blipFill>
        <a:blip r:embed="rId15" cstate="print"/>
        <a:stretch>
          <a:fillRect/>
        </a:stretch>
      </xdr:blipFill>
      <xdr:spPr>
        <a:xfrm>
          <a:off x="1698625" y="26733500"/>
          <a:ext cx="539750" cy="540385"/>
        </a:xfrm>
        <a:prstGeom prst="rect">
          <a:avLst/>
        </a:prstGeom>
        <a:noFill/>
        <a:ln w="19050">
          <a:solidFill>
            <a:schemeClr val="accent1"/>
          </a:solidFill>
        </a:ln>
      </xdr:spPr>
    </xdr:pic>
    <xdr:clientData/>
  </xdr:twoCellAnchor>
  <xdr:twoCellAnchor editAs="oneCell">
    <xdr:from>
      <xdr:col>4</xdr:col>
      <xdr:colOff>0</xdr:colOff>
      <xdr:row>27</xdr:row>
      <xdr:rowOff>0</xdr:rowOff>
    </xdr:from>
    <xdr:to>
      <xdr:col>4</xdr:col>
      <xdr:colOff>539750</xdr:colOff>
      <xdr:row>28</xdr:row>
      <xdr:rowOff>146050</xdr:rowOff>
    </xdr:to>
    <xdr:pic>
      <xdr:nvPicPr>
        <xdr:cNvPr id="10689" name="图片 10688" hidden="1"/>
        <xdr:cNvPicPr/>
      </xdr:nvPicPr>
      <xdr:blipFill>
        <a:blip r:embed="rId22" cstate="print"/>
        <a:stretch>
          <a:fillRect/>
        </a:stretch>
      </xdr:blipFill>
      <xdr:spPr>
        <a:xfrm>
          <a:off x="1698625" y="26733500"/>
          <a:ext cx="539750" cy="539750"/>
        </a:xfrm>
        <a:prstGeom prst="rect">
          <a:avLst/>
        </a:prstGeom>
        <a:noFill/>
        <a:ln w="19050">
          <a:solidFill>
            <a:schemeClr val="accent1"/>
          </a:solidFill>
        </a:ln>
      </xdr:spPr>
    </xdr:pic>
    <xdr:clientData/>
  </xdr:twoCellAnchor>
  <xdr:twoCellAnchor editAs="oneCell">
    <xdr:from>
      <xdr:col>6</xdr:col>
      <xdr:colOff>134620</xdr:colOff>
      <xdr:row>27</xdr:row>
      <xdr:rowOff>0</xdr:rowOff>
    </xdr:from>
    <xdr:to>
      <xdr:col>7</xdr:col>
      <xdr:colOff>7620</xdr:colOff>
      <xdr:row>28</xdr:row>
      <xdr:rowOff>142240</xdr:rowOff>
    </xdr:to>
    <xdr:pic>
      <xdr:nvPicPr>
        <xdr:cNvPr id="10701" name="图片 4312" descr="C:/Users/Administrator/AppData/Local/Temp/picturecompress_20220113153216/output_53.pngoutput_53" hidden="1"/>
        <xdr:cNvPicPr/>
      </xdr:nvPicPr>
      <xdr:blipFill>
        <a:blip r:embed="rId32"/>
        <a:stretch>
          <a:fillRect/>
        </a:stretch>
      </xdr:blipFill>
      <xdr:spPr>
        <a:xfrm>
          <a:off x="6142355" y="267335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600710</xdr:colOff>
      <xdr:row>28</xdr:row>
      <xdr:rowOff>142240</xdr:rowOff>
    </xdr:to>
    <xdr:pic>
      <xdr:nvPicPr>
        <xdr:cNvPr id="10731" name="图片 614" descr="C:/Users/Administrator/AppData/Local/Temp/picturecompress_20220113153216/output_53.pngoutput_53" hidden="1"/>
        <xdr:cNvPicPr/>
      </xdr:nvPicPr>
      <xdr:blipFill>
        <a:blip r:embed="rId32"/>
        <a:stretch>
          <a:fillRect/>
        </a:stretch>
      </xdr:blipFill>
      <xdr:spPr>
        <a:xfrm>
          <a:off x="6678295" y="26733500"/>
          <a:ext cx="60071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600710</xdr:colOff>
      <xdr:row>28</xdr:row>
      <xdr:rowOff>142240</xdr:rowOff>
    </xdr:to>
    <xdr:pic>
      <xdr:nvPicPr>
        <xdr:cNvPr id="10732" name="图片 10" descr="C:/Users/Administrator/AppData/Local/Temp/picturecompress_20220113153216/output_53.pngoutput_53" hidden="1"/>
        <xdr:cNvPicPr/>
      </xdr:nvPicPr>
      <xdr:blipFill>
        <a:blip r:embed="rId32"/>
        <a:stretch>
          <a:fillRect/>
        </a:stretch>
      </xdr:blipFill>
      <xdr:spPr>
        <a:xfrm>
          <a:off x="6678295" y="26733500"/>
          <a:ext cx="6007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7</xdr:col>
      <xdr:colOff>134620</xdr:colOff>
      <xdr:row>27</xdr:row>
      <xdr:rowOff>0</xdr:rowOff>
    </xdr:from>
    <xdr:to>
      <xdr:col>7</xdr:col>
      <xdr:colOff>676275</xdr:colOff>
      <xdr:row>28</xdr:row>
      <xdr:rowOff>146685</xdr:rowOff>
    </xdr:to>
    <xdr:pic>
      <xdr:nvPicPr>
        <xdr:cNvPr id="10769" name="图片 10" descr="C:/Users/Administrator/AppData/Local/Temp/picturecompress_20220113153216/output_53.pngoutput_53" hidden="1"/>
        <xdr:cNvPicPr/>
      </xdr:nvPicPr>
      <xdr:blipFill>
        <a:blip r:embed="rId32"/>
        <a:stretch>
          <a:fillRect/>
        </a:stretch>
      </xdr:blipFill>
      <xdr:spPr>
        <a:xfrm>
          <a:off x="6812915" y="26733500"/>
          <a:ext cx="54165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659765</xdr:colOff>
      <xdr:row>28</xdr:row>
      <xdr:rowOff>324485</xdr:rowOff>
    </xdr:to>
    <xdr:pic>
      <xdr:nvPicPr>
        <xdr:cNvPr id="10775" name="图片 18" hidden="1"/>
        <xdr:cNvPicPr/>
      </xdr:nvPicPr>
      <xdr:blipFill>
        <a:blip r:embed="rId14"/>
        <a:stretch>
          <a:fillRect/>
        </a:stretch>
      </xdr:blipFill>
      <xdr:spPr>
        <a:xfrm>
          <a:off x="6678295" y="26733500"/>
          <a:ext cx="65976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1080770</xdr:colOff>
      <xdr:row>28</xdr:row>
      <xdr:rowOff>146050</xdr:rowOff>
    </xdr:to>
    <xdr:pic>
      <xdr:nvPicPr>
        <xdr:cNvPr id="10777" name="图片 18" hidden="1"/>
        <xdr:cNvPicPr/>
      </xdr:nvPicPr>
      <xdr:blipFill>
        <a:blip r:embed="rId14"/>
        <a:stretch>
          <a:fillRect/>
        </a:stretch>
      </xdr:blipFill>
      <xdr:spPr>
        <a:xfrm>
          <a:off x="7181850" y="26733500"/>
          <a:ext cx="57721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597535</xdr:colOff>
      <xdr:row>27</xdr:row>
      <xdr:rowOff>0</xdr:rowOff>
    </xdr:from>
    <xdr:to>
      <xdr:col>7</xdr:col>
      <xdr:colOff>1174750</xdr:colOff>
      <xdr:row>28</xdr:row>
      <xdr:rowOff>148590</xdr:rowOff>
    </xdr:to>
    <xdr:pic>
      <xdr:nvPicPr>
        <xdr:cNvPr id="10778" name="图片 19" hidden="1"/>
        <xdr:cNvPicPr/>
      </xdr:nvPicPr>
      <xdr:blipFill>
        <a:blip r:embed="rId15"/>
        <a:stretch>
          <a:fillRect/>
        </a:stretch>
      </xdr:blipFill>
      <xdr:spPr>
        <a:xfrm>
          <a:off x="7275830" y="26733500"/>
          <a:ext cx="57721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609600</xdr:colOff>
      <xdr:row>27</xdr:row>
      <xdr:rowOff>0</xdr:rowOff>
    </xdr:from>
    <xdr:to>
      <xdr:col>7</xdr:col>
      <xdr:colOff>1186815</xdr:colOff>
      <xdr:row>28</xdr:row>
      <xdr:rowOff>150495</xdr:rowOff>
    </xdr:to>
    <xdr:pic>
      <xdr:nvPicPr>
        <xdr:cNvPr id="10779" name="图片 10778" descr="C:/Users/hong/AppData/Local/Temp/picturecompress_20220207161602/output_33.pngoutput_33" hidden="1"/>
        <xdr:cNvPicPr/>
      </xdr:nvPicPr>
      <xdr:blipFill>
        <a:blip r:embed="rId21" cstate="print"/>
        <a:stretch>
          <a:fillRect/>
        </a:stretch>
      </xdr:blipFill>
      <xdr:spPr>
        <a:xfrm>
          <a:off x="7287895" y="26733500"/>
          <a:ext cx="577215" cy="544195"/>
        </a:xfrm>
        <a:prstGeom prst="rect">
          <a:avLst/>
        </a:prstGeom>
        <a:noFill/>
        <a:ln w="19050">
          <a:solidFill>
            <a:srgbClr val="FF0000"/>
          </a:solidFill>
        </a:ln>
      </xdr:spPr>
    </xdr:pic>
    <xdr:clientData/>
  </xdr:twoCellAnchor>
  <xdr:twoCellAnchor editAs="oneCell">
    <xdr:from>
      <xdr:col>7</xdr:col>
      <xdr:colOff>501650</xdr:colOff>
      <xdr:row>27</xdr:row>
      <xdr:rowOff>0</xdr:rowOff>
    </xdr:from>
    <xdr:to>
      <xdr:col>7</xdr:col>
      <xdr:colOff>1162050</xdr:colOff>
      <xdr:row>28</xdr:row>
      <xdr:rowOff>324485</xdr:rowOff>
    </xdr:to>
    <xdr:pic>
      <xdr:nvPicPr>
        <xdr:cNvPr id="10780" name="图片 18" hidden="1"/>
        <xdr:cNvPicPr/>
      </xdr:nvPicPr>
      <xdr:blipFill>
        <a:blip r:embed="rId14"/>
        <a:stretch>
          <a:fillRect/>
        </a:stretch>
      </xdr:blipFill>
      <xdr:spPr>
        <a:xfrm>
          <a:off x="7179945" y="26733500"/>
          <a:ext cx="66040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1166495</xdr:colOff>
      <xdr:row>28</xdr:row>
      <xdr:rowOff>323850</xdr:rowOff>
    </xdr:to>
    <xdr:pic>
      <xdr:nvPicPr>
        <xdr:cNvPr id="10781" name="图片 18" hidden="1"/>
        <xdr:cNvPicPr/>
      </xdr:nvPicPr>
      <xdr:blipFill>
        <a:blip r:embed="rId14"/>
        <a:stretch>
          <a:fillRect/>
        </a:stretch>
      </xdr:blipFill>
      <xdr:spPr>
        <a:xfrm>
          <a:off x="7181850" y="26733500"/>
          <a:ext cx="66294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428625</xdr:colOff>
      <xdr:row>27</xdr:row>
      <xdr:rowOff>0</xdr:rowOff>
    </xdr:from>
    <xdr:to>
      <xdr:col>7</xdr:col>
      <xdr:colOff>911225</xdr:colOff>
      <xdr:row>28</xdr:row>
      <xdr:rowOff>146685</xdr:rowOff>
    </xdr:to>
    <xdr:pic>
      <xdr:nvPicPr>
        <xdr:cNvPr id="10782" name="图片 10781" hidden="1"/>
        <xdr:cNvPicPr/>
      </xdr:nvPicPr>
      <xdr:blipFill>
        <a:blip r:embed="rId13" cstate="print"/>
        <a:stretch>
          <a:fillRect/>
        </a:stretch>
      </xdr:blipFill>
      <xdr:spPr>
        <a:xfrm>
          <a:off x="7106920" y="26733500"/>
          <a:ext cx="482600" cy="540385"/>
        </a:xfrm>
        <a:prstGeom prst="rect">
          <a:avLst/>
        </a:prstGeom>
        <a:noFill/>
        <a:ln w="19050">
          <a:solidFill>
            <a:schemeClr val="accent1"/>
          </a:solidFill>
        </a:ln>
      </xdr:spPr>
    </xdr:pic>
    <xdr:clientData/>
  </xdr:twoCellAnchor>
  <xdr:twoCellAnchor editAs="oneCell">
    <xdr:from>
      <xdr:col>7</xdr:col>
      <xdr:colOff>506095</xdr:colOff>
      <xdr:row>27</xdr:row>
      <xdr:rowOff>0</xdr:rowOff>
    </xdr:from>
    <xdr:to>
      <xdr:col>7</xdr:col>
      <xdr:colOff>988695</xdr:colOff>
      <xdr:row>28</xdr:row>
      <xdr:rowOff>146050</xdr:rowOff>
    </xdr:to>
    <xdr:pic>
      <xdr:nvPicPr>
        <xdr:cNvPr id="10783" name="图片 10782" hidden="1"/>
        <xdr:cNvPicPr/>
      </xdr:nvPicPr>
      <xdr:blipFill>
        <a:blip r:embed="rId14" cstate="print"/>
        <a:stretch>
          <a:fillRect/>
        </a:stretch>
      </xdr:blipFill>
      <xdr:spPr>
        <a:xfrm>
          <a:off x="7184390" y="26733500"/>
          <a:ext cx="482600" cy="539750"/>
        </a:xfrm>
        <a:prstGeom prst="rect">
          <a:avLst/>
        </a:prstGeom>
        <a:noFill/>
        <a:ln w="19050">
          <a:solidFill>
            <a:schemeClr val="accent1"/>
          </a:solidFill>
        </a:ln>
      </xdr:spPr>
    </xdr:pic>
    <xdr:clientData/>
  </xdr:twoCellAnchor>
  <xdr:twoCellAnchor editAs="oneCell">
    <xdr:from>
      <xdr:col>7</xdr:col>
      <xdr:colOff>600710</xdr:colOff>
      <xdr:row>27</xdr:row>
      <xdr:rowOff>0</xdr:rowOff>
    </xdr:from>
    <xdr:to>
      <xdr:col>7</xdr:col>
      <xdr:colOff>1083310</xdr:colOff>
      <xdr:row>28</xdr:row>
      <xdr:rowOff>146685</xdr:rowOff>
    </xdr:to>
    <xdr:pic>
      <xdr:nvPicPr>
        <xdr:cNvPr id="10784" name="图片 10783" hidden="1"/>
        <xdr:cNvPicPr/>
      </xdr:nvPicPr>
      <xdr:blipFill>
        <a:blip r:embed="rId15" cstate="print"/>
        <a:stretch>
          <a:fillRect/>
        </a:stretch>
      </xdr:blipFill>
      <xdr:spPr>
        <a:xfrm>
          <a:off x="7279005" y="26733500"/>
          <a:ext cx="482600" cy="540385"/>
        </a:xfrm>
        <a:prstGeom prst="rect">
          <a:avLst/>
        </a:prstGeom>
        <a:noFill/>
        <a:ln w="19050">
          <a:solidFill>
            <a:schemeClr val="accent1"/>
          </a:solidFill>
        </a:ln>
      </xdr:spPr>
    </xdr:pic>
    <xdr:clientData/>
  </xdr:twoCellAnchor>
  <xdr:twoCellAnchor editAs="oneCell">
    <xdr:from>
      <xdr:col>7</xdr:col>
      <xdr:colOff>596265</xdr:colOff>
      <xdr:row>27</xdr:row>
      <xdr:rowOff>0</xdr:rowOff>
    </xdr:from>
    <xdr:to>
      <xdr:col>7</xdr:col>
      <xdr:colOff>1257300</xdr:colOff>
      <xdr:row>28</xdr:row>
      <xdr:rowOff>327660</xdr:rowOff>
    </xdr:to>
    <xdr:pic>
      <xdr:nvPicPr>
        <xdr:cNvPr id="10785" name="图片 19" hidden="1"/>
        <xdr:cNvPicPr/>
      </xdr:nvPicPr>
      <xdr:blipFill>
        <a:blip r:embed="rId15"/>
        <a:stretch>
          <a:fillRect/>
        </a:stretch>
      </xdr:blipFill>
      <xdr:spPr>
        <a:xfrm>
          <a:off x="7274560" y="26733500"/>
          <a:ext cx="661035"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660400</xdr:colOff>
      <xdr:row>28</xdr:row>
      <xdr:rowOff>324485</xdr:rowOff>
    </xdr:to>
    <xdr:pic>
      <xdr:nvPicPr>
        <xdr:cNvPr id="10787" name="图片 18" hidden="1"/>
        <xdr:cNvPicPr/>
      </xdr:nvPicPr>
      <xdr:blipFill>
        <a:blip r:embed="rId14"/>
        <a:stretch>
          <a:fillRect/>
        </a:stretch>
      </xdr:blipFill>
      <xdr:spPr>
        <a:xfrm>
          <a:off x="6678295" y="26733500"/>
          <a:ext cx="66040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27</xdr:row>
      <xdr:rowOff>0</xdr:rowOff>
    </xdr:from>
    <xdr:to>
      <xdr:col>7</xdr:col>
      <xdr:colOff>1167130</xdr:colOff>
      <xdr:row>28</xdr:row>
      <xdr:rowOff>321945</xdr:rowOff>
    </xdr:to>
    <xdr:pic>
      <xdr:nvPicPr>
        <xdr:cNvPr id="10788" name="图片 18" hidden="1"/>
        <xdr:cNvPicPr/>
      </xdr:nvPicPr>
      <xdr:blipFill>
        <a:blip r:embed="rId14"/>
        <a:stretch>
          <a:fillRect/>
        </a:stretch>
      </xdr:blipFill>
      <xdr:spPr>
        <a:xfrm>
          <a:off x="7181215" y="26733500"/>
          <a:ext cx="66421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503555</xdr:colOff>
      <xdr:row>27</xdr:row>
      <xdr:rowOff>0</xdr:rowOff>
    </xdr:from>
    <xdr:to>
      <xdr:col>7</xdr:col>
      <xdr:colOff>408940</xdr:colOff>
      <xdr:row>28</xdr:row>
      <xdr:rowOff>146050</xdr:rowOff>
    </xdr:to>
    <xdr:pic>
      <xdr:nvPicPr>
        <xdr:cNvPr id="10977" name="图片 18" hidden="1"/>
        <xdr:cNvPicPr/>
      </xdr:nvPicPr>
      <xdr:blipFill>
        <a:blip r:embed="rId14"/>
        <a:stretch>
          <a:fillRect/>
        </a:stretch>
      </xdr:blipFill>
      <xdr:spPr>
        <a:xfrm>
          <a:off x="6511290" y="26733500"/>
          <a:ext cx="57594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428625</xdr:colOff>
      <xdr:row>27</xdr:row>
      <xdr:rowOff>0</xdr:rowOff>
    </xdr:from>
    <xdr:to>
      <xdr:col>7</xdr:col>
      <xdr:colOff>911860</xdr:colOff>
      <xdr:row>28</xdr:row>
      <xdr:rowOff>143510</xdr:rowOff>
    </xdr:to>
    <xdr:pic>
      <xdr:nvPicPr>
        <xdr:cNvPr id="11074" name="图片 285" hidden="1"/>
        <xdr:cNvPicPr/>
      </xdr:nvPicPr>
      <xdr:blipFill>
        <a:blip r:embed="rId13"/>
        <a:stretch>
          <a:fillRect/>
        </a:stretch>
      </xdr:blipFill>
      <xdr:spPr>
        <a:xfrm>
          <a:off x="7106920" y="26733500"/>
          <a:ext cx="48323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505460</xdr:colOff>
      <xdr:row>27</xdr:row>
      <xdr:rowOff>0</xdr:rowOff>
    </xdr:from>
    <xdr:to>
      <xdr:col>7</xdr:col>
      <xdr:colOff>988695</xdr:colOff>
      <xdr:row>28</xdr:row>
      <xdr:rowOff>143510</xdr:rowOff>
    </xdr:to>
    <xdr:pic>
      <xdr:nvPicPr>
        <xdr:cNvPr id="11075" name="图片 286" hidden="1"/>
        <xdr:cNvPicPr/>
      </xdr:nvPicPr>
      <xdr:blipFill>
        <a:blip r:embed="rId14"/>
        <a:stretch>
          <a:fillRect/>
        </a:stretch>
      </xdr:blipFill>
      <xdr:spPr>
        <a:xfrm>
          <a:off x="7183755" y="26733500"/>
          <a:ext cx="48323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600075</xdr:colOff>
      <xdr:row>27</xdr:row>
      <xdr:rowOff>0</xdr:rowOff>
    </xdr:from>
    <xdr:to>
      <xdr:col>7</xdr:col>
      <xdr:colOff>1083310</xdr:colOff>
      <xdr:row>28</xdr:row>
      <xdr:rowOff>143510</xdr:rowOff>
    </xdr:to>
    <xdr:pic>
      <xdr:nvPicPr>
        <xdr:cNvPr id="11076" name="图片 287" hidden="1"/>
        <xdr:cNvPicPr/>
      </xdr:nvPicPr>
      <xdr:blipFill>
        <a:blip r:embed="rId15"/>
        <a:stretch>
          <a:fillRect/>
        </a:stretch>
      </xdr:blipFill>
      <xdr:spPr>
        <a:xfrm>
          <a:off x="7278370" y="26733500"/>
          <a:ext cx="48323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501650</xdr:colOff>
      <xdr:row>27</xdr:row>
      <xdr:rowOff>0</xdr:rowOff>
    </xdr:from>
    <xdr:to>
      <xdr:col>7</xdr:col>
      <xdr:colOff>1257300</xdr:colOff>
      <xdr:row>28</xdr:row>
      <xdr:rowOff>324485</xdr:rowOff>
    </xdr:to>
    <xdr:pic>
      <xdr:nvPicPr>
        <xdr:cNvPr id="11077" name="图片 18" hidden="1"/>
        <xdr:cNvPicPr/>
      </xdr:nvPicPr>
      <xdr:blipFill>
        <a:blip r:embed="rId14"/>
        <a:stretch>
          <a:fillRect/>
        </a:stretch>
      </xdr:blipFill>
      <xdr:spPr>
        <a:xfrm>
          <a:off x="7179945" y="26733500"/>
          <a:ext cx="75565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1257300</xdr:colOff>
      <xdr:row>28</xdr:row>
      <xdr:rowOff>323850</xdr:rowOff>
    </xdr:to>
    <xdr:pic>
      <xdr:nvPicPr>
        <xdr:cNvPr id="11078" name="图片 18" hidden="1"/>
        <xdr:cNvPicPr/>
      </xdr:nvPicPr>
      <xdr:blipFill>
        <a:blip r:embed="rId14"/>
        <a:stretch>
          <a:fillRect/>
        </a:stretch>
      </xdr:blipFill>
      <xdr:spPr>
        <a:xfrm>
          <a:off x="7181850" y="26733500"/>
          <a:ext cx="753745"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597535</xdr:colOff>
      <xdr:row>27</xdr:row>
      <xdr:rowOff>0</xdr:rowOff>
    </xdr:from>
    <xdr:to>
      <xdr:col>7</xdr:col>
      <xdr:colOff>1257300</xdr:colOff>
      <xdr:row>28</xdr:row>
      <xdr:rowOff>148590</xdr:rowOff>
    </xdr:to>
    <xdr:pic>
      <xdr:nvPicPr>
        <xdr:cNvPr id="11090" name="图片 19" hidden="1"/>
        <xdr:cNvPicPr/>
      </xdr:nvPicPr>
      <xdr:blipFill>
        <a:blip r:embed="rId15"/>
        <a:stretch>
          <a:fillRect/>
        </a:stretch>
      </xdr:blipFill>
      <xdr:spPr>
        <a:xfrm>
          <a:off x="7275830" y="26733500"/>
          <a:ext cx="6597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502920</xdr:colOff>
      <xdr:row>27</xdr:row>
      <xdr:rowOff>0</xdr:rowOff>
    </xdr:from>
    <xdr:to>
      <xdr:col>7</xdr:col>
      <xdr:colOff>1257300</xdr:colOff>
      <xdr:row>28</xdr:row>
      <xdr:rowOff>321945</xdr:rowOff>
    </xdr:to>
    <xdr:pic>
      <xdr:nvPicPr>
        <xdr:cNvPr id="11093" name="图片 18" hidden="1"/>
        <xdr:cNvPicPr/>
      </xdr:nvPicPr>
      <xdr:blipFill>
        <a:blip r:embed="rId14"/>
        <a:stretch>
          <a:fillRect/>
        </a:stretch>
      </xdr:blipFill>
      <xdr:spPr>
        <a:xfrm>
          <a:off x="7181215" y="26733500"/>
          <a:ext cx="75438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1257300</xdr:colOff>
      <xdr:row>28</xdr:row>
      <xdr:rowOff>325120</xdr:rowOff>
    </xdr:to>
    <xdr:pic>
      <xdr:nvPicPr>
        <xdr:cNvPr id="11114" name="图片 18" hidden="1"/>
        <xdr:cNvPicPr/>
      </xdr:nvPicPr>
      <xdr:blipFill>
        <a:blip r:embed="rId14"/>
        <a:stretch>
          <a:fillRect/>
        </a:stretch>
      </xdr:blipFill>
      <xdr:spPr>
        <a:xfrm>
          <a:off x="7181850" y="26733500"/>
          <a:ext cx="75374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10795</xdr:colOff>
      <xdr:row>28</xdr:row>
      <xdr:rowOff>254000</xdr:rowOff>
    </xdr:to>
    <xdr:pic>
      <xdr:nvPicPr>
        <xdr:cNvPr id="11115" name="ID_E826D4FD2F1D481EA1CFBD3451A51F56" descr="C:/Users/Administrator/AppData/Local/Temp/picturecompress_20220113153216/output_41.pngoutput_41" hidden="1"/>
        <xdr:cNvPicPr/>
      </xdr:nvPicPr>
      <xdr:blipFill>
        <a:blip r:embed="rId16"/>
        <a:stretch>
          <a:fillRect/>
        </a:stretch>
      </xdr:blipFill>
      <xdr:spPr>
        <a:xfrm>
          <a:off x="1117600" y="26733500"/>
          <a:ext cx="59182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10795</xdr:colOff>
      <xdr:row>28</xdr:row>
      <xdr:rowOff>254000</xdr:rowOff>
    </xdr:to>
    <xdr:pic>
      <xdr:nvPicPr>
        <xdr:cNvPr id="11116" name="ID_CA31AD5AD4A240A69EBE9CEAC8E99D77" descr="C:/Users/Administrator/AppData/Local/Temp/picturecompress_20220113153216/output_42.pngoutput_42" hidden="1"/>
        <xdr:cNvPicPr/>
      </xdr:nvPicPr>
      <xdr:blipFill>
        <a:blip r:embed="rId17"/>
        <a:stretch>
          <a:fillRect/>
        </a:stretch>
      </xdr:blipFill>
      <xdr:spPr>
        <a:xfrm>
          <a:off x="1117600" y="26733500"/>
          <a:ext cx="59182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10795</xdr:colOff>
      <xdr:row>28</xdr:row>
      <xdr:rowOff>254000</xdr:rowOff>
    </xdr:to>
    <xdr:pic>
      <xdr:nvPicPr>
        <xdr:cNvPr id="11117" name="ID_DE60E1367F4D47B68B43A253F9DB257F" descr="C:/Users/Administrator/AppData/Local/Temp/picturecompress_20220113153216/output_43.pngoutput_43" hidden="1"/>
        <xdr:cNvPicPr/>
      </xdr:nvPicPr>
      <xdr:blipFill>
        <a:blip r:embed="rId18"/>
        <a:stretch>
          <a:fillRect/>
        </a:stretch>
      </xdr:blipFill>
      <xdr:spPr>
        <a:xfrm>
          <a:off x="1117600" y="26733500"/>
          <a:ext cx="59182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10160</xdr:colOff>
      <xdr:row>28</xdr:row>
      <xdr:rowOff>254000</xdr:rowOff>
    </xdr:to>
    <xdr:pic>
      <xdr:nvPicPr>
        <xdr:cNvPr id="11118" name="ID_B73E8774DBA24C66A077783CE7B139D0" descr="C:/Users/Administrator/AppData/Local/Temp/picturecompress_20220113153216/output_44.pngoutput_44" hidden="1"/>
        <xdr:cNvPicPr/>
      </xdr:nvPicPr>
      <xdr:blipFill>
        <a:blip r:embed="rId19"/>
        <a:stretch>
          <a:fillRect/>
        </a:stretch>
      </xdr:blipFill>
      <xdr:spPr>
        <a:xfrm>
          <a:off x="1117600" y="26733500"/>
          <a:ext cx="5911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17145</xdr:colOff>
      <xdr:row>28</xdr:row>
      <xdr:rowOff>254000</xdr:rowOff>
    </xdr:to>
    <xdr:pic>
      <xdr:nvPicPr>
        <xdr:cNvPr id="11119" name="ID_B5BF18E09CFE43799C5EE3D44F45FB47" descr="C:/Users/Administrator/AppData/Local/Temp/picturecompress_20220113153216/output_45.pngoutput_45" hidden="1"/>
        <xdr:cNvPicPr/>
      </xdr:nvPicPr>
      <xdr:blipFill>
        <a:blip r:embed="rId20"/>
        <a:stretch>
          <a:fillRect/>
        </a:stretch>
      </xdr:blipFill>
      <xdr:spPr>
        <a:xfrm>
          <a:off x="1117600" y="26733500"/>
          <a:ext cx="59817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215900</xdr:colOff>
      <xdr:row>28</xdr:row>
      <xdr:rowOff>320675</xdr:rowOff>
    </xdr:to>
    <xdr:pic>
      <xdr:nvPicPr>
        <xdr:cNvPr id="11120" name="ID_E826D4FD2F1D481EA1CFBD3451A51F56" descr="C:/Users/Administrator/AppData/Local/Temp/picturecompress_20220113153216/output_41.pngoutput_41" hidden="1"/>
        <xdr:cNvPicPr/>
      </xdr:nvPicPr>
      <xdr:blipFill>
        <a:blip r:embed="rId16"/>
        <a:stretch>
          <a:fillRect/>
        </a:stretch>
      </xdr:blipFill>
      <xdr:spPr>
        <a:xfrm>
          <a:off x="1101725" y="26733500"/>
          <a:ext cx="8128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215900</xdr:colOff>
      <xdr:row>28</xdr:row>
      <xdr:rowOff>320675</xdr:rowOff>
    </xdr:to>
    <xdr:pic>
      <xdr:nvPicPr>
        <xdr:cNvPr id="11121" name="ID_CA31AD5AD4A240A69EBE9CEAC8E99D77" descr="C:/Users/Administrator/AppData/Local/Temp/picturecompress_20220113153216/output_42.pngoutput_42" hidden="1"/>
        <xdr:cNvPicPr/>
      </xdr:nvPicPr>
      <xdr:blipFill>
        <a:blip r:embed="rId17"/>
        <a:stretch>
          <a:fillRect/>
        </a:stretch>
      </xdr:blipFill>
      <xdr:spPr>
        <a:xfrm>
          <a:off x="1101725" y="26733500"/>
          <a:ext cx="8128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63500</xdr:colOff>
      <xdr:row>28</xdr:row>
      <xdr:rowOff>320675</xdr:rowOff>
    </xdr:to>
    <xdr:pic>
      <xdr:nvPicPr>
        <xdr:cNvPr id="11122" name="ID_DE60E1367F4D47B68B43A253F9DB257F" descr="C:/Users/Administrator/AppData/Local/Temp/picturecompress_20220113153216/output_43.pngoutput_43" hidden="1"/>
        <xdr:cNvPicPr/>
      </xdr:nvPicPr>
      <xdr:blipFill>
        <a:blip r:embed="rId18"/>
        <a:stretch>
          <a:fillRect/>
        </a:stretch>
      </xdr:blipFill>
      <xdr:spPr>
        <a:xfrm>
          <a:off x="1101725" y="26733500"/>
          <a:ext cx="6604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27</xdr:row>
      <xdr:rowOff>0</xdr:rowOff>
    </xdr:from>
    <xdr:to>
      <xdr:col>4</xdr:col>
      <xdr:colOff>48260</xdr:colOff>
      <xdr:row>28</xdr:row>
      <xdr:rowOff>320675</xdr:rowOff>
    </xdr:to>
    <xdr:pic>
      <xdr:nvPicPr>
        <xdr:cNvPr id="11123" name="ID_B73E8774DBA24C66A077783CE7B139D0" descr="C:/Users/Administrator/AppData/Local/Temp/picturecompress_20220113153216/output_44.pngoutput_44" hidden="1"/>
        <xdr:cNvPicPr/>
      </xdr:nvPicPr>
      <xdr:blipFill>
        <a:blip r:embed="rId19"/>
        <a:stretch>
          <a:fillRect/>
        </a:stretch>
      </xdr:blipFill>
      <xdr:spPr>
        <a:xfrm>
          <a:off x="1078865" y="26733500"/>
          <a:ext cx="6680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27</xdr:row>
      <xdr:rowOff>0</xdr:rowOff>
    </xdr:from>
    <xdr:to>
      <xdr:col>4</xdr:col>
      <xdr:colOff>48260</xdr:colOff>
      <xdr:row>28</xdr:row>
      <xdr:rowOff>320675</xdr:rowOff>
    </xdr:to>
    <xdr:pic>
      <xdr:nvPicPr>
        <xdr:cNvPr id="11124" name="ID_B5BF18E09CFE43799C5EE3D44F45FB47" descr="C:/Users/Administrator/AppData/Local/Temp/picturecompress_20220113153216/output_45.pngoutput_45" hidden="1"/>
        <xdr:cNvPicPr/>
      </xdr:nvPicPr>
      <xdr:blipFill>
        <a:blip r:embed="rId20"/>
        <a:stretch>
          <a:fillRect/>
        </a:stretch>
      </xdr:blipFill>
      <xdr:spPr>
        <a:xfrm>
          <a:off x="1085850" y="267335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320675</xdr:rowOff>
    </xdr:to>
    <xdr:pic>
      <xdr:nvPicPr>
        <xdr:cNvPr id="11125" name="ID_E826D4FD2F1D481EA1CFBD3451A51F56" descr="C:/Users/Administrator/AppData/Local/Temp/picturecompress_20220113153216/output_41.pngoutput_41" hidden="1"/>
        <xdr:cNvPicPr/>
      </xdr:nvPicPr>
      <xdr:blipFill>
        <a:blip r:embed="rId16"/>
        <a:stretch>
          <a:fillRect/>
        </a:stretch>
      </xdr:blipFill>
      <xdr:spPr>
        <a:xfrm>
          <a:off x="508000" y="267335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320675</xdr:rowOff>
    </xdr:to>
    <xdr:pic>
      <xdr:nvPicPr>
        <xdr:cNvPr id="11126" name="ID_CA31AD5AD4A240A69EBE9CEAC8E99D77" descr="C:/Users/Administrator/AppData/Local/Temp/picturecompress_20220113153216/output_42.pngoutput_42" hidden="1"/>
        <xdr:cNvPicPr/>
      </xdr:nvPicPr>
      <xdr:blipFill>
        <a:blip r:embed="rId17"/>
        <a:stretch>
          <a:fillRect/>
        </a:stretch>
      </xdr:blipFill>
      <xdr:spPr>
        <a:xfrm>
          <a:off x="508000" y="267335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657225</xdr:colOff>
      <xdr:row>28</xdr:row>
      <xdr:rowOff>320675</xdr:rowOff>
    </xdr:to>
    <xdr:pic>
      <xdr:nvPicPr>
        <xdr:cNvPr id="11127" name="ID_DE60E1367F4D47B68B43A253F9DB257F" descr="C:/Users/Administrator/AppData/Local/Temp/picturecompress_20220113153216/output_43.pngoutput_43" hidden="1"/>
        <xdr:cNvPicPr/>
      </xdr:nvPicPr>
      <xdr:blipFill>
        <a:blip r:embed="rId18"/>
        <a:stretch>
          <a:fillRect/>
        </a:stretch>
      </xdr:blipFill>
      <xdr:spPr>
        <a:xfrm>
          <a:off x="508000" y="267335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320675</xdr:rowOff>
    </xdr:to>
    <xdr:pic>
      <xdr:nvPicPr>
        <xdr:cNvPr id="11128" name="ID_B73E8774DBA24C66A077783CE7B139D0" descr="C:/Users/Administrator/AppData/Local/Temp/picturecompress_20220113153216/output_44.pngoutput_44" hidden="1"/>
        <xdr:cNvPicPr/>
      </xdr:nvPicPr>
      <xdr:blipFill>
        <a:blip r:embed="rId19"/>
        <a:stretch>
          <a:fillRect/>
        </a:stretch>
      </xdr:blipFill>
      <xdr:spPr>
        <a:xfrm>
          <a:off x="508000" y="267335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657225</xdr:colOff>
      <xdr:row>28</xdr:row>
      <xdr:rowOff>320675</xdr:rowOff>
    </xdr:to>
    <xdr:pic>
      <xdr:nvPicPr>
        <xdr:cNvPr id="11129" name="ID_B5BF18E09CFE43799C5EE3D44F45FB47" descr="C:/Users/Administrator/AppData/Local/Temp/picturecompress_20220113153216/output_45.pngoutput_45" hidden="1"/>
        <xdr:cNvPicPr/>
      </xdr:nvPicPr>
      <xdr:blipFill>
        <a:blip r:embed="rId20"/>
        <a:stretch>
          <a:fillRect/>
        </a:stretch>
      </xdr:blipFill>
      <xdr:spPr>
        <a:xfrm>
          <a:off x="508000" y="267335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501650</xdr:colOff>
      <xdr:row>27</xdr:row>
      <xdr:rowOff>0</xdr:rowOff>
    </xdr:from>
    <xdr:to>
      <xdr:col>7</xdr:col>
      <xdr:colOff>1257300</xdr:colOff>
      <xdr:row>28</xdr:row>
      <xdr:rowOff>325120</xdr:rowOff>
    </xdr:to>
    <xdr:pic>
      <xdr:nvPicPr>
        <xdr:cNvPr id="11135" name="图片 18" hidden="1"/>
        <xdr:cNvPicPr/>
      </xdr:nvPicPr>
      <xdr:blipFill>
        <a:blip r:embed="rId14"/>
        <a:stretch>
          <a:fillRect/>
        </a:stretch>
      </xdr:blipFill>
      <xdr:spPr>
        <a:xfrm>
          <a:off x="7179945" y="26733500"/>
          <a:ext cx="75565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27</xdr:row>
      <xdr:rowOff>0</xdr:rowOff>
    </xdr:from>
    <xdr:to>
      <xdr:col>7</xdr:col>
      <xdr:colOff>1257300</xdr:colOff>
      <xdr:row>28</xdr:row>
      <xdr:rowOff>320675</xdr:rowOff>
    </xdr:to>
    <xdr:pic>
      <xdr:nvPicPr>
        <xdr:cNvPr id="11136" name="图片 18" hidden="1"/>
        <xdr:cNvPicPr/>
      </xdr:nvPicPr>
      <xdr:blipFill>
        <a:blip r:embed="rId14"/>
        <a:stretch>
          <a:fillRect/>
        </a:stretch>
      </xdr:blipFill>
      <xdr:spPr>
        <a:xfrm>
          <a:off x="7181850" y="26733500"/>
          <a:ext cx="7537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662305</xdr:colOff>
      <xdr:row>28</xdr:row>
      <xdr:rowOff>325120</xdr:rowOff>
    </xdr:to>
    <xdr:pic>
      <xdr:nvPicPr>
        <xdr:cNvPr id="11137" name="图片 18" hidden="1"/>
        <xdr:cNvPicPr/>
      </xdr:nvPicPr>
      <xdr:blipFill>
        <a:blip r:embed="rId14"/>
        <a:stretch>
          <a:fillRect/>
        </a:stretch>
      </xdr:blipFill>
      <xdr:spPr>
        <a:xfrm>
          <a:off x="508000" y="26733500"/>
          <a:ext cx="6623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661670</xdr:colOff>
      <xdr:row>28</xdr:row>
      <xdr:rowOff>325120</xdr:rowOff>
    </xdr:to>
    <xdr:pic>
      <xdr:nvPicPr>
        <xdr:cNvPr id="11138" name="图片 18" hidden="1"/>
        <xdr:cNvPicPr/>
      </xdr:nvPicPr>
      <xdr:blipFill>
        <a:blip r:embed="rId14"/>
        <a:stretch>
          <a:fillRect/>
        </a:stretch>
      </xdr:blipFill>
      <xdr:spPr>
        <a:xfrm>
          <a:off x="6678295" y="26733500"/>
          <a:ext cx="66167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659130</xdr:colOff>
      <xdr:row>28</xdr:row>
      <xdr:rowOff>325120</xdr:rowOff>
    </xdr:to>
    <xdr:pic>
      <xdr:nvPicPr>
        <xdr:cNvPr id="11139" name="图片 18" hidden="1"/>
        <xdr:cNvPicPr/>
      </xdr:nvPicPr>
      <xdr:blipFill>
        <a:blip r:embed="rId14"/>
        <a:stretch>
          <a:fillRect/>
        </a:stretch>
      </xdr:blipFill>
      <xdr:spPr>
        <a:xfrm>
          <a:off x="6678295" y="26733500"/>
          <a:ext cx="659130"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661035</xdr:colOff>
      <xdr:row>28</xdr:row>
      <xdr:rowOff>320675</xdr:rowOff>
    </xdr:to>
    <xdr:pic>
      <xdr:nvPicPr>
        <xdr:cNvPr id="11140" name="图片 18" hidden="1"/>
        <xdr:cNvPicPr/>
      </xdr:nvPicPr>
      <xdr:blipFill>
        <a:blip r:embed="rId14"/>
        <a:stretch>
          <a:fillRect/>
        </a:stretch>
      </xdr:blipFill>
      <xdr:spPr>
        <a:xfrm>
          <a:off x="508000" y="267335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664210</xdr:colOff>
      <xdr:row>28</xdr:row>
      <xdr:rowOff>320675</xdr:rowOff>
    </xdr:to>
    <xdr:pic>
      <xdr:nvPicPr>
        <xdr:cNvPr id="11141" name="图片 18" hidden="1"/>
        <xdr:cNvPicPr/>
      </xdr:nvPicPr>
      <xdr:blipFill>
        <a:blip r:embed="rId14"/>
        <a:stretch>
          <a:fillRect/>
        </a:stretch>
      </xdr:blipFill>
      <xdr:spPr>
        <a:xfrm>
          <a:off x="6678295" y="26733500"/>
          <a:ext cx="6642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134620</xdr:colOff>
      <xdr:row>27</xdr:row>
      <xdr:rowOff>0</xdr:rowOff>
    </xdr:from>
    <xdr:to>
      <xdr:col>7</xdr:col>
      <xdr:colOff>7620</xdr:colOff>
      <xdr:row>28</xdr:row>
      <xdr:rowOff>140335</xdr:rowOff>
    </xdr:to>
    <xdr:pic>
      <xdr:nvPicPr>
        <xdr:cNvPr id="11151" name="图片 4453" descr="C:/Users/Administrator/AppData/Local/Temp/picturecompress_20220113153216/output_53.pngoutput_53" hidden="1"/>
        <xdr:cNvPicPr/>
      </xdr:nvPicPr>
      <xdr:blipFill>
        <a:blip r:embed="rId32"/>
        <a:stretch>
          <a:fillRect/>
        </a:stretch>
      </xdr:blipFill>
      <xdr:spPr>
        <a:xfrm>
          <a:off x="6142355" y="26733500"/>
          <a:ext cx="54356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140335</xdr:rowOff>
    </xdr:to>
    <xdr:pic>
      <xdr:nvPicPr>
        <xdr:cNvPr id="11152" name="图片 10" descr="C:/Users/Administrator/AppData/Local/Temp/picturecompress_20220113153216/output_53.pngoutput_53" hidden="1"/>
        <xdr:cNvPicPr/>
      </xdr:nvPicPr>
      <xdr:blipFill>
        <a:blip r:embed="rId32"/>
        <a:stretch>
          <a:fillRect/>
        </a:stretch>
      </xdr:blipFill>
      <xdr:spPr>
        <a:xfrm>
          <a:off x="5471795" y="26733500"/>
          <a:ext cx="54356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140335</xdr:rowOff>
    </xdr:to>
    <xdr:pic>
      <xdr:nvPicPr>
        <xdr:cNvPr id="11153" name="图片 4490" descr="C:/Users/Administrator/AppData/Local/Temp/picturecompress_20220113153216/output_53.pngoutput_53" hidden="1"/>
        <xdr:cNvPicPr/>
      </xdr:nvPicPr>
      <xdr:blipFill>
        <a:blip r:embed="rId32"/>
        <a:stretch>
          <a:fillRect/>
        </a:stretch>
      </xdr:blipFill>
      <xdr:spPr>
        <a:xfrm>
          <a:off x="5471795" y="26733500"/>
          <a:ext cx="54356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11154" name="图片 282" hidden="1"/>
        <xdr:cNvPicPr/>
      </xdr:nvPicPr>
      <xdr:blipFill>
        <a:blip r:embed="rId13"/>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11155" name="图片 283" hidden="1"/>
        <xdr:cNvPicPr/>
      </xdr:nvPicPr>
      <xdr:blipFill>
        <a:blip r:embed="rId14"/>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11156" name="图片 284" hidden="1"/>
        <xdr:cNvPicPr/>
      </xdr:nvPicPr>
      <xdr:blipFill>
        <a:blip r:embed="rId15"/>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142240</xdr:rowOff>
    </xdr:to>
    <xdr:pic>
      <xdr:nvPicPr>
        <xdr:cNvPr id="11166" name="图片 282" hidden="1"/>
        <xdr:cNvPicPr/>
      </xdr:nvPicPr>
      <xdr:blipFill>
        <a:blip r:embed="rId1"/>
        <a:stretch>
          <a:fillRect/>
        </a:stretch>
      </xdr:blipFill>
      <xdr:spPr>
        <a:xfrm>
          <a:off x="5337175" y="26733500"/>
          <a:ext cx="53848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142240</xdr:rowOff>
    </xdr:to>
    <xdr:pic>
      <xdr:nvPicPr>
        <xdr:cNvPr id="11167" name="图片 283" hidden="1"/>
        <xdr:cNvPicPr/>
      </xdr:nvPicPr>
      <xdr:blipFill>
        <a:blip r:embed="rId2"/>
        <a:stretch>
          <a:fillRect/>
        </a:stretch>
      </xdr:blipFill>
      <xdr:spPr>
        <a:xfrm>
          <a:off x="5337175" y="26733500"/>
          <a:ext cx="53848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142240</xdr:rowOff>
    </xdr:to>
    <xdr:pic>
      <xdr:nvPicPr>
        <xdr:cNvPr id="11168" name="图片 284" hidden="1"/>
        <xdr:cNvPicPr/>
      </xdr:nvPicPr>
      <xdr:blipFill>
        <a:blip r:embed="rId3"/>
        <a:stretch>
          <a:fillRect/>
        </a:stretch>
      </xdr:blipFill>
      <xdr:spPr>
        <a:xfrm>
          <a:off x="5337175" y="26733500"/>
          <a:ext cx="53848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141605</xdr:rowOff>
    </xdr:to>
    <xdr:pic>
      <xdr:nvPicPr>
        <xdr:cNvPr id="11170" name="图片 282" hidden="1"/>
        <xdr:cNvPicPr/>
      </xdr:nvPicPr>
      <xdr:blipFill>
        <a:blip r:embed="rId1"/>
        <a:stretch>
          <a:fillRect/>
        </a:stretch>
      </xdr:blipFill>
      <xdr:spPr>
        <a:xfrm>
          <a:off x="5337175" y="26733500"/>
          <a:ext cx="538480"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141605</xdr:rowOff>
    </xdr:to>
    <xdr:pic>
      <xdr:nvPicPr>
        <xdr:cNvPr id="11171" name="图片 283" hidden="1"/>
        <xdr:cNvPicPr/>
      </xdr:nvPicPr>
      <xdr:blipFill>
        <a:blip r:embed="rId2"/>
        <a:stretch>
          <a:fillRect/>
        </a:stretch>
      </xdr:blipFill>
      <xdr:spPr>
        <a:xfrm>
          <a:off x="5337175" y="26733500"/>
          <a:ext cx="538480"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538480</xdr:colOff>
      <xdr:row>28</xdr:row>
      <xdr:rowOff>141605</xdr:rowOff>
    </xdr:to>
    <xdr:pic>
      <xdr:nvPicPr>
        <xdr:cNvPr id="11172" name="图片 284" hidden="1"/>
        <xdr:cNvPicPr/>
      </xdr:nvPicPr>
      <xdr:blipFill>
        <a:blip r:embed="rId3"/>
        <a:stretch>
          <a:fillRect/>
        </a:stretch>
      </xdr:blipFill>
      <xdr:spPr>
        <a:xfrm>
          <a:off x="5337175" y="26733500"/>
          <a:ext cx="538480"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146050</xdr:rowOff>
    </xdr:to>
    <xdr:pic>
      <xdr:nvPicPr>
        <xdr:cNvPr id="11580" name="ID_B639C15C412A481E849C6DAD145CF1BC" hidden="1"/>
        <xdr:cNvPicPr/>
      </xdr:nvPicPr>
      <xdr:blipFill>
        <a:blip r:embed="rId25"/>
        <a:stretch>
          <a:fillRect/>
        </a:stretch>
      </xdr:blipFill>
      <xdr:spPr>
        <a:xfrm>
          <a:off x="5337175" y="267335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535940</xdr:rowOff>
    </xdr:to>
    <xdr:pic>
      <xdr:nvPicPr>
        <xdr:cNvPr id="11761" name="图片 7277" hidden="1"/>
        <xdr:cNvPicPr/>
      </xdr:nvPicPr>
      <xdr:blipFill>
        <a:blip r:embed="rId13"/>
        <a:stretch>
          <a:fillRect/>
        </a:stretch>
      </xdr:blipFill>
      <xdr:spPr>
        <a:xfrm>
          <a:off x="1698625" y="271272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535940</xdr:rowOff>
    </xdr:to>
    <xdr:pic>
      <xdr:nvPicPr>
        <xdr:cNvPr id="11762" name="图片 7278" hidden="1"/>
        <xdr:cNvPicPr/>
      </xdr:nvPicPr>
      <xdr:blipFill>
        <a:blip r:embed="rId14"/>
        <a:stretch>
          <a:fillRect/>
        </a:stretch>
      </xdr:blipFill>
      <xdr:spPr>
        <a:xfrm>
          <a:off x="1698625" y="271272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535940</xdr:rowOff>
    </xdr:to>
    <xdr:pic>
      <xdr:nvPicPr>
        <xdr:cNvPr id="11763" name="图片 7279" hidden="1"/>
        <xdr:cNvPicPr/>
      </xdr:nvPicPr>
      <xdr:blipFill>
        <a:blip r:embed="rId15"/>
        <a:stretch>
          <a:fillRect/>
        </a:stretch>
      </xdr:blipFill>
      <xdr:spPr>
        <a:xfrm>
          <a:off x="1698625" y="271272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537210</xdr:colOff>
      <xdr:row>28</xdr:row>
      <xdr:rowOff>535940</xdr:rowOff>
    </xdr:to>
    <xdr:pic>
      <xdr:nvPicPr>
        <xdr:cNvPr id="11764" name="图片 30483" hidden="1"/>
        <xdr:cNvPicPr/>
      </xdr:nvPicPr>
      <xdr:blipFill>
        <a:blip r:embed="rId13"/>
        <a:stretch>
          <a:fillRect/>
        </a:stretch>
      </xdr:blipFill>
      <xdr:spPr>
        <a:xfrm>
          <a:off x="1698625" y="271272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537210</xdr:colOff>
      <xdr:row>28</xdr:row>
      <xdr:rowOff>535940</xdr:rowOff>
    </xdr:to>
    <xdr:pic>
      <xdr:nvPicPr>
        <xdr:cNvPr id="11765" name="图片 30484" hidden="1"/>
        <xdr:cNvPicPr/>
      </xdr:nvPicPr>
      <xdr:blipFill>
        <a:blip r:embed="rId14"/>
        <a:stretch>
          <a:fillRect/>
        </a:stretch>
      </xdr:blipFill>
      <xdr:spPr>
        <a:xfrm>
          <a:off x="1698625" y="271272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537210</xdr:colOff>
      <xdr:row>28</xdr:row>
      <xdr:rowOff>535940</xdr:rowOff>
    </xdr:to>
    <xdr:pic>
      <xdr:nvPicPr>
        <xdr:cNvPr id="11766" name="图片 30485" hidden="1"/>
        <xdr:cNvPicPr/>
      </xdr:nvPicPr>
      <xdr:blipFill>
        <a:blip r:embed="rId15"/>
        <a:stretch>
          <a:fillRect/>
        </a:stretch>
      </xdr:blipFill>
      <xdr:spPr>
        <a:xfrm>
          <a:off x="1698625" y="271272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140335</xdr:rowOff>
    </xdr:to>
    <xdr:pic>
      <xdr:nvPicPr>
        <xdr:cNvPr id="11767" name="图片 282" hidden="1"/>
        <xdr:cNvPicPr/>
      </xdr:nvPicPr>
      <xdr:blipFill>
        <a:blip r:embed="rId9"/>
        <a:stretch>
          <a:fillRect/>
        </a:stretch>
      </xdr:blipFill>
      <xdr:spPr>
        <a:xfrm>
          <a:off x="169862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140335</xdr:rowOff>
    </xdr:to>
    <xdr:pic>
      <xdr:nvPicPr>
        <xdr:cNvPr id="11768" name="图片 283" hidden="1"/>
        <xdr:cNvPicPr/>
      </xdr:nvPicPr>
      <xdr:blipFill>
        <a:blip r:embed="rId10"/>
        <a:stretch>
          <a:fillRect/>
        </a:stretch>
      </xdr:blipFill>
      <xdr:spPr>
        <a:xfrm>
          <a:off x="169862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140335</xdr:rowOff>
    </xdr:to>
    <xdr:pic>
      <xdr:nvPicPr>
        <xdr:cNvPr id="11769" name="图片 284" hidden="1"/>
        <xdr:cNvPicPr/>
      </xdr:nvPicPr>
      <xdr:blipFill>
        <a:blip r:embed="rId11"/>
        <a:stretch>
          <a:fillRect/>
        </a:stretch>
      </xdr:blipFill>
      <xdr:spPr>
        <a:xfrm>
          <a:off x="169862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27</xdr:row>
      <xdr:rowOff>0</xdr:rowOff>
    </xdr:from>
    <xdr:to>
      <xdr:col>4</xdr:col>
      <xdr:colOff>735965</xdr:colOff>
      <xdr:row>28</xdr:row>
      <xdr:rowOff>140335</xdr:rowOff>
    </xdr:to>
    <xdr:pic>
      <xdr:nvPicPr>
        <xdr:cNvPr id="11770" name="图片 372" descr="C:/Users/Administrator/AppData/Local/Temp/picturecompress_20220113153216/output_53.pngoutput_53" hidden="1"/>
        <xdr:cNvPicPr/>
      </xdr:nvPicPr>
      <xdr:blipFill>
        <a:blip r:embed="rId12"/>
        <a:stretch>
          <a:fillRect/>
        </a:stretch>
      </xdr:blipFill>
      <xdr:spPr>
        <a:xfrm>
          <a:off x="1833245" y="26733500"/>
          <a:ext cx="60134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27</xdr:row>
      <xdr:rowOff>0</xdr:rowOff>
    </xdr:from>
    <xdr:to>
      <xdr:col>4</xdr:col>
      <xdr:colOff>735965</xdr:colOff>
      <xdr:row>28</xdr:row>
      <xdr:rowOff>140335</xdr:rowOff>
    </xdr:to>
    <xdr:pic>
      <xdr:nvPicPr>
        <xdr:cNvPr id="11771" name="图片 10" descr="C:/Users/Administrator/AppData/Local/Temp/picturecompress_20220113153216/output_53.pngoutput_53" hidden="1"/>
        <xdr:cNvPicPr/>
      </xdr:nvPicPr>
      <xdr:blipFill>
        <a:blip r:embed="rId12"/>
        <a:stretch>
          <a:fillRect/>
        </a:stretch>
      </xdr:blipFill>
      <xdr:spPr>
        <a:xfrm>
          <a:off x="1833245" y="26733500"/>
          <a:ext cx="601345"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144780</xdr:rowOff>
    </xdr:to>
    <xdr:pic>
      <xdr:nvPicPr>
        <xdr:cNvPr id="11772" name="图片 282" hidden="1"/>
        <xdr:cNvPicPr/>
      </xdr:nvPicPr>
      <xdr:blipFill>
        <a:blip r:embed="rId1"/>
        <a:stretch>
          <a:fillRect/>
        </a:stretch>
      </xdr:blipFill>
      <xdr:spPr>
        <a:xfrm>
          <a:off x="169862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144780</xdr:rowOff>
    </xdr:to>
    <xdr:pic>
      <xdr:nvPicPr>
        <xdr:cNvPr id="11773" name="图片 283" hidden="1"/>
        <xdr:cNvPicPr/>
      </xdr:nvPicPr>
      <xdr:blipFill>
        <a:blip r:embed="rId2"/>
        <a:stretch>
          <a:fillRect/>
        </a:stretch>
      </xdr:blipFill>
      <xdr:spPr>
        <a:xfrm>
          <a:off x="169862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539115</xdr:colOff>
      <xdr:row>28</xdr:row>
      <xdr:rowOff>144780</xdr:rowOff>
    </xdr:to>
    <xdr:pic>
      <xdr:nvPicPr>
        <xdr:cNvPr id="11774" name="图片 284" hidden="1"/>
        <xdr:cNvPicPr/>
      </xdr:nvPicPr>
      <xdr:blipFill>
        <a:blip r:embed="rId3"/>
        <a:stretch>
          <a:fillRect/>
        </a:stretch>
      </xdr:blipFill>
      <xdr:spPr>
        <a:xfrm>
          <a:off x="169862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27</xdr:row>
      <xdr:rowOff>0</xdr:rowOff>
    </xdr:from>
    <xdr:to>
      <xdr:col>4</xdr:col>
      <xdr:colOff>735965</xdr:colOff>
      <xdr:row>28</xdr:row>
      <xdr:rowOff>144780</xdr:rowOff>
    </xdr:to>
    <xdr:pic>
      <xdr:nvPicPr>
        <xdr:cNvPr id="11775" name="图片 395" descr="C:/Users/Administrator/AppData/Local/Temp/picturecompress_20220113153216/output_53.pngoutput_53" hidden="1"/>
        <xdr:cNvPicPr/>
      </xdr:nvPicPr>
      <xdr:blipFill>
        <a:blip r:embed="rId4"/>
        <a:stretch>
          <a:fillRect/>
        </a:stretch>
      </xdr:blipFill>
      <xdr:spPr>
        <a:xfrm>
          <a:off x="1833245" y="26733500"/>
          <a:ext cx="60134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503555</xdr:colOff>
      <xdr:row>27</xdr:row>
      <xdr:rowOff>0</xdr:rowOff>
    </xdr:from>
    <xdr:to>
      <xdr:col>4</xdr:col>
      <xdr:colOff>1137920</xdr:colOff>
      <xdr:row>28</xdr:row>
      <xdr:rowOff>144780</xdr:rowOff>
    </xdr:to>
    <xdr:pic>
      <xdr:nvPicPr>
        <xdr:cNvPr id="11776" name="图片 18" hidden="1"/>
        <xdr:cNvPicPr/>
      </xdr:nvPicPr>
      <xdr:blipFill>
        <a:blip r:embed="rId33"/>
        <a:stretch>
          <a:fillRect/>
        </a:stretch>
      </xdr:blipFill>
      <xdr:spPr>
        <a:xfrm>
          <a:off x="2202180" y="26733500"/>
          <a:ext cx="6343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597535</xdr:colOff>
      <xdr:row>27</xdr:row>
      <xdr:rowOff>0</xdr:rowOff>
    </xdr:from>
    <xdr:to>
      <xdr:col>4</xdr:col>
      <xdr:colOff>1231900</xdr:colOff>
      <xdr:row>28</xdr:row>
      <xdr:rowOff>144780</xdr:rowOff>
    </xdr:to>
    <xdr:pic>
      <xdr:nvPicPr>
        <xdr:cNvPr id="11777" name="图片 19" hidden="1"/>
        <xdr:cNvPicPr/>
      </xdr:nvPicPr>
      <xdr:blipFill>
        <a:blip r:embed="rId34"/>
        <a:stretch>
          <a:fillRect/>
        </a:stretch>
      </xdr:blipFill>
      <xdr:spPr>
        <a:xfrm>
          <a:off x="2296160" y="26733500"/>
          <a:ext cx="6343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27</xdr:row>
      <xdr:rowOff>0</xdr:rowOff>
    </xdr:from>
    <xdr:to>
      <xdr:col>6</xdr:col>
      <xdr:colOff>476250</xdr:colOff>
      <xdr:row>28</xdr:row>
      <xdr:rowOff>144780</xdr:rowOff>
    </xdr:to>
    <xdr:pic>
      <xdr:nvPicPr>
        <xdr:cNvPr id="11778" name="ID_E826D4FD2F1D481EA1CFBD3451A51F56" descr="C:/Users/Administrator/AppData/Local/Temp/picturecompress_20220113153216/output_41.pngoutput_41" hidden="1"/>
        <xdr:cNvPicPr/>
      </xdr:nvPicPr>
      <xdr:blipFill>
        <a:blip r:embed="rId35"/>
        <a:stretch>
          <a:fillRect/>
        </a:stretch>
      </xdr:blipFill>
      <xdr:spPr>
        <a:xfrm>
          <a:off x="5933440"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27</xdr:row>
      <xdr:rowOff>0</xdr:rowOff>
    </xdr:from>
    <xdr:to>
      <xdr:col>6</xdr:col>
      <xdr:colOff>476250</xdr:colOff>
      <xdr:row>28</xdr:row>
      <xdr:rowOff>144780</xdr:rowOff>
    </xdr:to>
    <xdr:pic>
      <xdr:nvPicPr>
        <xdr:cNvPr id="11779" name="ID_CA31AD5AD4A240A69EBE9CEAC8E99D77" descr="C:/Users/Administrator/AppData/Local/Temp/picturecompress_20220113153216/output_42.pngoutput_42" hidden="1"/>
        <xdr:cNvPicPr/>
      </xdr:nvPicPr>
      <xdr:blipFill>
        <a:blip r:embed="rId36"/>
        <a:stretch>
          <a:fillRect/>
        </a:stretch>
      </xdr:blipFill>
      <xdr:spPr>
        <a:xfrm>
          <a:off x="5933440"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593090</xdr:colOff>
      <xdr:row>27</xdr:row>
      <xdr:rowOff>0</xdr:rowOff>
    </xdr:from>
    <xdr:to>
      <xdr:col>6</xdr:col>
      <xdr:colOff>473075</xdr:colOff>
      <xdr:row>28</xdr:row>
      <xdr:rowOff>144780</xdr:rowOff>
    </xdr:to>
    <xdr:pic>
      <xdr:nvPicPr>
        <xdr:cNvPr id="11780" name="ID_DE60E1367F4D47B68B43A253F9DB257F" descr="C:/Users/Administrator/AppData/Local/Temp/picturecompress_20220113153216/output_43.pngoutput_43" hidden="1"/>
        <xdr:cNvPicPr/>
      </xdr:nvPicPr>
      <xdr:blipFill>
        <a:blip r:embed="rId37"/>
        <a:stretch>
          <a:fillRect/>
        </a:stretch>
      </xdr:blipFill>
      <xdr:spPr>
        <a:xfrm>
          <a:off x="5930265"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27</xdr:row>
      <xdr:rowOff>0</xdr:rowOff>
    </xdr:from>
    <xdr:to>
      <xdr:col>6</xdr:col>
      <xdr:colOff>452755</xdr:colOff>
      <xdr:row>28</xdr:row>
      <xdr:rowOff>144780</xdr:rowOff>
    </xdr:to>
    <xdr:pic>
      <xdr:nvPicPr>
        <xdr:cNvPr id="11781" name="ID_B73E8774DBA24C66A077783CE7B139D0" descr="C:/Users/Administrator/AppData/Local/Temp/picturecompress_20220113153216/output_44.pngoutput_44" hidden="1"/>
        <xdr:cNvPicPr/>
      </xdr:nvPicPr>
      <xdr:blipFill>
        <a:blip r:embed="rId38"/>
        <a:stretch>
          <a:fillRect/>
        </a:stretch>
      </xdr:blipFill>
      <xdr:spPr>
        <a:xfrm>
          <a:off x="5910580" y="267335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578485</xdr:colOff>
      <xdr:row>27</xdr:row>
      <xdr:rowOff>0</xdr:rowOff>
    </xdr:from>
    <xdr:to>
      <xdr:col>6</xdr:col>
      <xdr:colOff>459105</xdr:colOff>
      <xdr:row>28</xdr:row>
      <xdr:rowOff>144780</xdr:rowOff>
    </xdr:to>
    <xdr:pic>
      <xdr:nvPicPr>
        <xdr:cNvPr id="11782" name="ID_B5BF18E09CFE43799C5EE3D44F45FB47" descr="C:/Users/Administrator/AppData/Local/Temp/picturecompress_20220113153216/output_45.pngoutput_45" hidden="1"/>
        <xdr:cNvPicPr/>
      </xdr:nvPicPr>
      <xdr:blipFill>
        <a:blip r:embed="rId39"/>
        <a:stretch>
          <a:fillRect/>
        </a:stretch>
      </xdr:blipFill>
      <xdr:spPr>
        <a:xfrm>
          <a:off x="5915660" y="26733500"/>
          <a:ext cx="5511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1318260</xdr:colOff>
      <xdr:row>28</xdr:row>
      <xdr:rowOff>318770</xdr:rowOff>
    </xdr:to>
    <xdr:pic>
      <xdr:nvPicPr>
        <xdr:cNvPr id="11783" name="ID_E826D4FD2F1D481EA1CFBD3451A51F56" descr="C:/Users/Administrator/AppData/Local/Temp/picturecompress_20220113153216/output_41.pngoutput_41" hidden="1"/>
        <xdr:cNvPicPr/>
      </xdr:nvPicPr>
      <xdr:blipFill>
        <a:blip r:embed="rId40"/>
        <a:stretch>
          <a:fillRect/>
        </a:stretch>
      </xdr:blipFill>
      <xdr:spPr>
        <a:xfrm>
          <a:off x="2293620"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1318260</xdr:colOff>
      <xdr:row>28</xdr:row>
      <xdr:rowOff>318770</xdr:rowOff>
    </xdr:to>
    <xdr:pic>
      <xdr:nvPicPr>
        <xdr:cNvPr id="11784" name="ID_CA31AD5AD4A240A69EBE9CEAC8E99D77" descr="C:/Users/Administrator/AppData/Local/Temp/picturecompress_20220113153216/output_42.pngoutput_42" hidden="1"/>
        <xdr:cNvPicPr/>
      </xdr:nvPicPr>
      <xdr:blipFill>
        <a:blip r:embed="rId41"/>
        <a:stretch>
          <a:fillRect/>
        </a:stretch>
      </xdr:blipFill>
      <xdr:spPr>
        <a:xfrm>
          <a:off x="2293620"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27</xdr:row>
      <xdr:rowOff>0</xdr:rowOff>
    </xdr:from>
    <xdr:to>
      <xdr:col>4</xdr:col>
      <xdr:colOff>1310640</xdr:colOff>
      <xdr:row>28</xdr:row>
      <xdr:rowOff>318770</xdr:rowOff>
    </xdr:to>
    <xdr:pic>
      <xdr:nvPicPr>
        <xdr:cNvPr id="11785" name="ID_DE60E1367F4D47B68B43A253F9DB257F" descr="C:/Users/Administrator/AppData/Local/Temp/picturecompress_20220113153216/output_43.pngoutput_43" hidden="1"/>
        <xdr:cNvPicPr/>
      </xdr:nvPicPr>
      <xdr:blipFill>
        <a:blip r:embed="rId42"/>
        <a:stretch>
          <a:fillRect/>
        </a:stretch>
      </xdr:blipFill>
      <xdr:spPr>
        <a:xfrm>
          <a:off x="2293620" y="26733500"/>
          <a:ext cx="7156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27</xdr:row>
      <xdr:rowOff>0</xdr:rowOff>
    </xdr:from>
    <xdr:to>
      <xdr:col>4</xdr:col>
      <xdr:colOff>1294765</xdr:colOff>
      <xdr:row>28</xdr:row>
      <xdr:rowOff>318770</xdr:rowOff>
    </xdr:to>
    <xdr:pic>
      <xdr:nvPicPr>
        <xdr:cNvPr id="11786" name="ID_B73E8774DBA24C66A077783CE7B139D0" descr="C:/Users/Administrator/AppData/Local/Temp/picturecompress_20220113153216/output_44.pngoutput_44" hidden="1"/>
        <xdr:cNvPicPr/>
      </xdr:nvPicPr>
      <xdr:blipFill>
        <a:blip r:embed="rId43"/>
        <a:stretch>
          <a:fillRect/>
        </a:stretch>
      </xdr:blipFill>
      <xdr:spPr>
        <a:xfrm>
          <a:off x="2270125"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27</xdr:row>
      <xdr:rowOff>0</xdr:rowOff>
    </xdr:from>
    <xdr:to>
      <xdr:col>4</xdr:col>
      <xdr:colOff>1294765</xdr:colOff>
      <xdr:row>28</xdr:row>
      <xdr:rowOff>318770</xdr:rowOff>
    </xdr:to>
    <xdr:pic>
      <xdr:nvPicPr>
        <xdr:cNvPr id="11787" name="ID_B5BF18E09CFE43799C5EE3D44F45FB47" descr="C:/Users/Administrator/AppData/Local/Temp/picturecompress_20220113153216/output_45.pngoutput_45" hidden="1"/>
        <xdr:cNvPicPr/>
      </xdr:nvPicPr>
      <xdr:blipFill>
        <a:blip r:embed="rId44"/>
        <a:stretch>
          <a:fillRect/>
        </a:stretch>
      </xdr:blipFill>
      <xdr:spPr>
        <a:xfrm>
          <a:off x="2277110" y="267335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140335</xdr:rowOff>
    </xdr:to>
    <xdr:pic>
      <xdr:nvPicPr>
        <xdr:cNvPr id="11788" name="图片 18708" hidden="1"/>
        <xdr:cNvPicPr/>
      </xdr:nvPicPr>
      <xdr:blipFill>
        <a:blip r:embed="rId9"/>
        <a:stretch>
          <a:fillRect/>
        </a:stretch>
      </xdr:blipFill>
      <xdr:spPr>
        <a:xfrm>
          <a:off x="508000" y="267335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140335</xdr:rowOff>
    </xdr:to>
    <xdr:pic>
      <xdr:nvPicPr>
        <xdr:cNvPr id="11789" name="图片 18709" hidden="1"/>
        <xdr:cNvPicPr/>
      </xdr:nvPicPr>
      <xdr:blipFill>
        <a:blip r:embed="rId10"/>
        <a:stretch>
          <a:fillRect/>
        </a:stretch>
      </xdr:blipFill>
      <xdr:spPr>
        <a:xfrm>
          <a:off x="508000" y="267335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140335</xdr:rowOff>
    </xdr:to>
    <xdr:pic>
      <xdr:nvPicPr>
        <xdr:cNvPr id="11790" name="图片 18710" hidden="1"/>
        <xdr:cNvPicPr/>
      </xdr:nvPicPr>
      <xdr:blipFill>
        <a:blip r:embed="rId11"/>
        <a:stretch>
          <a:fillRect/>
        </a:stretch>
      </xdr:blipFill>
      <xdr:spPr>
        <a:xfrm>
          <a:off x="508000" y="267335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537210</xdr:colOff>
      <xdr:row>28</xdr:row>
      <xdr:rowOff>113030</xdr:rowOff>
    </xdr:to>
    <xdr:pic>
      <xdr:nvPicPr>
        <xdr:cNvPr id="11791" name="ID_E826D4FD2F1D481EA1CFBD3451A51F56" descr="C:/Users/Administrator/AppData/Local/Temp/picturecompress_20220113153216/output_41.pngoutput_41" hidden="1"/>
        <xdr:cNvPicPr/>
      </xdr:nvPicPr>
      <xdr:blipFill>
        <a:blip r:embed="rId45"/>
        <a:stretch>
          <a:fillRect/>
        </a:stretch>
      </xdr:blipFill>
      <xdr:spPr>
        <a:xfrm>
          <a:off x="508000" y="26733500"/>
          <a:ext cx="53721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537210</xdr:colOff>
      <xdr:row>28</xdr:row>
      <xdr:rowOff>113030</xdr:rowOff>
    </xdr:to>
    <xdr:pic>
      <xdr:nvPicPr>
        <xdr:cNvPr id="11792" name="ID_CA31AD5AD4A240A69EBE9CEAC8E99D77" descr="C:/Users/Administrator/AppData/Local/Temp/picturecompress_20220113153216/output_42.pngoutput_42" hidden="1"/>
        <xdr:cNvPicPr/>
      </xdr:nvPicPr>
      <xdr:blipFill>
        <a:blip r:embed="rId46"/>
        <a:stretch>
          <a:fillRect/>
        </a:stretch>
      </xdr:blipFill>
      <xdr:spPr>
        <a:xfrm>
          <a:off x="508000" y="26733500"/>
          <a:ext cx="53721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607695</xdr:colOff>
      <xdr:row>27</xdr:row>
      <xdr:rowOff>0</xdr:rowOff>
    </xdr:from>
    <xdr:to>
      <xdr:col>3</xdr:col>
      <xdr:colOff>539750</xdr:colOff>
      <xdr:row>28</xdr:row>
      <xdr:rowOff>113030</xdr:rowOff>
    </xdr:to>
    <xdr:pic>
      <xdr:nvPicPr>
        <xdr:cNvPr id="11793" name="ID_DE60E1367F4D47B68B43A253F9DB257F" descr="C:/Users/Administrator/AppData/Local/Temp/picturecompress_20220113153216/output_43.pngoutput_43" hidden="1"/>
        <xdr:cNvPicPr/>
      </xdr:nvPicPr>
      <xdr:blipFill>
        <a:blip r:embed="rId47"/>
        <a:stretch>
          <a:fillRect/>
        </a:stretch>
      </xdr:blipFill>
      <xdr:spPr>
        <a:xfrm>
          <a:off x="508000" y="267335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589280</xdr:colOff>
      <xdr:row>27</xdr:row>
      <xdr:rowOff>0</xdr:rowOff>
    </xdr:from>
    <xdr:to>
      <xdr:col>3</xdr:col>
      <xdr:colOff>537845</xdr:colOff>
      <xdr:row>28</xdr:row>
      <xdr:rowOff>113030</xdr:rowOff>
    </xdr:to>
    <xdr:pic>
      <xdr:nvPicPr>
        <xdr:cNvPr id="11794" name="ID_B73E8774DBA24C66A077783CE7B139D0" descr="C:/Users/Administrator/AppData/Local/Temp/picturecompress_20220113153216/output_44.pngoutput_44" hidden="1"/>
        <xdr:cNvPicPr/>
      </xdr:nvPicPr>
      <xdr:blipFill>
        <a:blip r:embed="rId48"/>
        <a:stretch>
          <a:fillRect/>
        </a:stretch>
      </xdr:blipFill>
      <xdr:spPr>
        <a:xfrm>
          <a:off x="508000" y="26733500"/>
          <a:ext cx="53784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593725</xdr:colOff>
      <xdr:row>27</xdr:row>
      <xdr:rowOff>0</xdr:rowOff>
    </xdr:from>
    <xdr:to>
      <xdr:col>3</xdr:col>
      <xdr:colOff>539750</xdr:colOff>
      <xdr:row>28</xdr:row>
      <xdr:rowOff>113030</xdr:rowOff>
    </xdr:to>
    <xdr:pic>
      <xdr:nvPicPr>
        <xdr:cNvPr id="11795" name="ID_B5BF18E09CFE43799C5EE3D44F45FB47" descr="C:/Users/Administrator/AppData/Local/Temp/picturecompress_20220113153216/output_45.pngoutput_45" hidden="1"/>
        <xdr:cNvPicPr/>
      </xdr:nvPicPr>
      <xdr:blipFill>
        <a:blip r:embed="rId49"/>
        <a:stretch>
          <a:fillRect/>
        </a:stretch>
      </xdr:blipFill>
      <xdr:spPr>
        <a:xfrm>
          <a:off x="508000" y="267335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796" name="ID_E826D4FD2F1D481EA1CFBD3451A51F56" descr="C:/Users/Administrator/AppData/Local/Temp/picturecompress_20220113153216/output_41.pngoutput_41" hidden="1"/>
        <xdr:cNvPicPr/>
      </xdr:nvPicPr>
      <xdr:blipFill>
        <a:blip r:embed="rId50"/>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797" name="ID_CA31AD5AD4A240A69EBE9CEAC8E99D77" descr="C:/Users/Administrator/AppData/Local/Temp/picturecompress_20220113153216/output_42.pngoutput_42" hidden="1"/>
        <xdr:cNvPicPr/>
      </xdr:nvPicPr>
      <xdr:blipFill>
        <a:blip r:embed="rId51"/>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798" name="ID_DE60E1367F4D47B68B43A253F9DB257F" descr="C:/Users/Administrator/AppData/Local/Temp/picturecompress_20220113153216/output_43.pngoutput_43" hidden="1"/>
        <xdr:cNvPicPr/>
      </xdr:nvPicPr>
      <xdr:blipFill>
        <a:blip r:embed="rId52"/>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799" name="ID_B73E8774DBA24C66A077783CE7B139D0" descr="C:/Users/Administrator/AppData/Local/Temp/picturecompress_20220113153216/output_44.pngoutput_44" hidden="1"/>
        <xdr:cNvPicPr/>
      </xdr:nvPicPr>
      <xdr:blipFill>
        <a:blip r:embed="rId53"/>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800" name="ID_B5BF18E09CFE43799C5EE3D44F45FB47" descr="C:/Users/Administrator/AppData/Local/Temp/picturecompress_20220113153216/output_45.pngoutput_45" hidden="1"/>
        <xdr:cNvPicPr/>
      </xdr:nvPicPr>
      <xdr:blipFill>
        <a:blip r:embed="rId54"/>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539750</xdr:colOff>
      <xdr:row>28</xdr:row>
      <xdr:rowOff>113030</xdr:rowOff>
    </xdr:to>
    <xdr:pic>
      <xdr:nvPicPr>
        <xdr:cNvPr id="11801" name="ID_E826D4FD2F1D481EA1CFBD3451A51F56" descr="C:/Users/Administrator/AppData/Local/Temp/picturecompress_20220113153216/output_41.pngoutput_41" hidden="1"/>
        <xdr:cNvPicPr/>
      </xdr:nvPicPr>
      <xdr:blipFill>
        <a:blip r:embed="rId55"/>
        <a:stretch>
          <a:fillRect/>
        </a:stretch>
      </xdr:blipFill>
      <xdr:spPr>
        <a:xfrm>
          <a:off x="508000" y="267335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539750</xdr:colOff>
      <xdr:row>28</xdr:row>
      <xdr:rowOff>113030</xdr:rowOff>
    </xdr:to>
    <xdr:pic>
      <xdr:nvPicPr>
        <xdr:cNvPr id="11802" name="ID_CA31AD5AD4A240A69EBE9CEAC8E99D77" descr="C:/Users/Administrator/AppData/Local/Temp/picturecompress_20220113153216/output_42.pngoutput_42" hidden="1"/>
        <xdr:cNvPicPr/>
      </xdr:nvPicPr>
      <xdr:blipFill>
        <a:blip r:embed="rId56"/>
        <a:stretch>
          <a:fillRect/>
        </a:stretch>
      </xdr:blipFill>
      <xdr:spPr>
        <a:xfrm>
          <a:off x="508000" y="267335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572770</xdr:colOff>
      <xdr:row>27</xdr:row>
      <xdr:rowOff>0</xdr:rowOff>
    </xdr:from>
    <xdr:to>
      <xdr:col>3</xdr:col>
      <xdr:colOff>539750</xdr:colOff>
      <xdr:row>28</xdr:row>
      <xdr:rowOff>113030</xdr:rowOff>
    </xdr:to>
    <xdr:pic>
      <xdr:nvPicPr>
        <xdr:cNvPr id="11804" name="ID_B73E8774DBA24C66A077783CE7B139D0" descr="C:/Users/Administrator/AppData/Local/Temp/picturecompress_20220113153216/output_44.pngoutput_44" hidden="1"/>
        <xdr:cNvPicPr/>
      </xdr:nvPicPr>
      <xdr:blipFill>
        <a:blip r:embed="rId57"/>
        <a:stretch>
          <a:fillRect/>
        </a:stretch>
      </xdr:blipFill>
      <xdr:spPr>
        <a:xfrm>
          <a:off x="508000" y="267335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806" name="ID_E826D4FD2F1D481EA1CFBD3451A51F56" descr="C:/Users/Administrator/AppData/Local/Temp/picturecompress_20220113153216/output_41.pngoutput_41" hidden="1"/>
        <xdr:cNvPicPr/>
      </xdr:nvPicPr>
      <xdr:blipFill>
        <a:blip r:embed="rId58"/>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807" name="ID_CA31AD5AD4A240A69EBE9CEAC8E99D77" descr="C:/Users/Administrator/AppData/Local/Temp/picturecompress_20220113153216/output_42.pngoutput_42" hidden="1"/>
        <xdr:cNvPicPr/>
      </xdr:nvPicPr>
      <xdr:blipFill>
        <a:blip r:embed="rId59"/>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808" name="ID_DE60E1367F4D47B68B43A253F9DB257F" descr="C:/Users/Administrator/AppData/Local/Temp/picturecompress_20220113153216/output_43.pngoutput_43" hidden="1"/>
        <xdr:cNvPicPr/>
      </xdr:nvPicPr>
      <xdr:blipFill>
        <a:blip r:embed="rId60"/>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809" name="ID_B73E8774DBA24C66A077783CE7B139D0" descr="C:/Users/Administrator/AppData/Local/Temp/picturecompress_20220113153216/output_44.pngoutput_44" hidden="1"/>
        <xdr:cNvPicPr/>
      </xdr:nvPicPr>
      <xdr:blipFill>
        <a:blip r:embed="rId61"/>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502920</xdr:colOff>
      <xdr:row>28</xdr:row>
      <xdr:rowOff>113030</xdr:rowOff>
    </xdr:to>
    <xdr:pic>
      <xdr:nvPicPr>
        <xdr:cNvPr id="11810" name="ID_B5BF18E09CFE43799C5EE3D44F45FB47" descr="C:/Users/Administrator/AppData/Local/Temp/picturecompress_20220113153216/output_45.pngoutput_45" hidden="1"/>
        <xdr:cNvPicPr/>
      </xdr:nvPicPr>
      <xdr:blipFill>
        <a:blip r:embed="rId62"/>
        <a:stretch>
          <a:fillRect/>
        </a:stretch>
      </xdr:blipFill>
      <xdr:spPr>
        <a:xfrm>
          <a:off x="6678295" y="267335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113030</xdr:rowOff>
    </xdr:to>
    <xdr:pic>
      <xdr:nvPicPr>
        <xdr:cNvPr id="11816" name="ID_E826D4FD2F1D481EA1CFBD3451A51F56" descr="C:/Users/Administrator/AppData/Local/Temp/picturecompress_20220113153216/output_41.pngoutput_41" hidden="1"/>
        <xdr:cNvPicPr/>
      </xdr:nvPicPr>
      <xdr:blipFill>
        <a:blip r:embed="rId63"/>
        <a:stretch>
          <a:fillRect/>
        </a:stretch>
      </xdr:blipFill>
      <xdr:spPr>
        <a:xfrm>
          <a:off x="6678295" y="267335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113030</xdr:rowOff>
    </xdr:to>
    <xdr:pic>
      <xdr:nvPicPr>
        <xdr:cNvPr id="11817" name="ID_CA31AD5AD4A240A69EBE9CEAC8E99D77" descr="C:/Users/Administrator/AppData/Local/Temp/picturecompress_20220113153216/output_42.pngoutput_42" hidden="1"/>
        <xdr:cNvPicPr/>
      </xdr:nvPicPr>
      <xdr:blipFill>
        <a:blip r:embed="rId64"/>
        <a:stretch>
          <a:fillRect/>
        </a:stretch>
      </xdr:blipFill>
      <xdr:spPr>
        <a:xfrm>
          <a:off x="6678295" y="267335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113030</xdr:rowOff>
    </xdr:to>
    <xdr:pic>
      <xdr:nvPicPr>
        <xdr:cNvPr id="11818" name="ID_DE60E1367F4D47B68B43A253F9DB257F" descr="C:/Users/Administrator/AppData/Local/Temp/picturecompress_20220113153216/output_43.pngoutput_43" hidden="1"/>
        <xdr:cNvPicPr/>
      </xdr:nvPicPr>
      <xdr:blipFill>
        <a:blip r:embed="rId65"/>
        <a:stretch>
          <a:fillRect/>
        </a:stretch>
      </xdr:blipFill>
      <xdr:spPr>
        <a:xfrm>
          <a:off x="6678295" y="267335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113030</xdr:rowOff>
    </xdr:to>
    <xdr:pic>
      <xdr:nvPicPr>
        <xdr:cNvPr id="11819" name="ID_B73E8774DBA24C66A077783CE7B139D0" descr="C:/Users/Administrator/AppData/Local/Temp/picturecompress_20220113153216/output_44.pngoutput_44" hidden="1"/>
        <xdr:cNvPicPr/>
      </xdr:nvPicPr>
      <xdr:blipFill>
        <a:blip r:embed="rId66"/>
        <a:stretch>
          <a:fillRect/>
        </a:stretch>
      </xdr:blipFill>
      <xdr:spPr>
        <a:xfrm>
          <a:off x="6678295" y="267335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502285</xdr:colOff>
      <xdr:row>28</xdr:row>
      <xdr:rowOff>113030</xdr:rowOff>
    </xdr:to>
    <xdr:pic>
      <xdr:nvPicPr>
        <xdr:cNvPr id="11820" name="ID_B5BF18E09CFE43799C5EE3D44F45FB47" descr="C:/Users/Administrator/AppData/Local/Temp/picturecompress_20220113153216/output_45.pngoutput_45" hidden="1"/>
        <xdr:cNvPicPr/>
      </xdr:nvPicPr>
      <xdr:blipFill>
        <a:blip r:embed="rId67"/>
        <a:stretch>
          <a:fillRect/>
        </a:stretch>
      </xdr:blipFill>
      <xdr:spPr>
        <a:xfrm>
          <a:off x="6678295" y="267335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27</xdr:row>
      <xdr:rowOff>0</xdr:rowOff>
    </xdr:from>
    <xdr:to>
      <xdr:col>4</xdr:col>
      <xdr:colOff>88265</xdr:colOff>
      <xdr:row>28</xdr:row>
      <xdr:rowOff>113030</xdr:rowOff>
    </xdr:to>
    <xdr:pic>
      <xdr:nvPicPr>
        <xdr:cNvPr id="11821" name="ID_E826D4FD2F1D481EA1CFBD3451A51F56" descr="C:/Users/Administrator/AppData/Local/Temp/picturecompress_20220113153216/output_41.pngoutput_41" hidden="1"/>
        <xdr:cNvPicPr/>
      </xdr:nvPicPr>
      <xdr:blipFill>
        <a:blip r:embed="rId68"/>
        <a:stretch>
          <a:fillRect/>
        </a:stretch>
      </xdr:blipFill>
      <xdr:spPr>
        <a:xfrm>
          <a:off x="1116965"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27</xdr:row>
      <xdr:rowOff>0</xdr:rowOff>
    </xdr:from>
    <xdr:to>
      <xdr:col>4</xdr:col>
      <xdr:colOff>88265</xdr:colOff>
      <xdr:row>28</xdr:row>
      <xdr:rowOff>113030</xdr:rowOff>
    </xdr:to>
    <xdr:pic>
      <xdr:nvPicPr>
        <xdr:cNvPr id="11822" name="ID_CA31AD5AD4A240A69EBE9CEAC8E99D77" descr="C:/Users/Administrator/AppData/Local/Temp/picturecompress_20220113153216/output_42.pngoutput_42" hidden="1"/>
        <xdr:cNvPicPr/>
      </xdr:nvPicPr>
      <xdr:blipFill>
        <a:blip r:embed="rId69"/>
        <a:stretch>
          <a:fillRect/>
        </a:stretch>
      </xdr:blipFill>
      <xdr:spPr>
        <a:xfrm>
          <a:off x="1116965"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27</xdr:row>
      <xdr:rowOff>0</xdr:rowOff>
    </xdr:from>
    <xdr:to>
      <xdr:col>4</xdr:col>
      <xdr:colOff>88265</xdr:colOff>
      <xdr:row>28</xdr:row>
      <xdr:rowOff>113030</xdr:rowOff>
    </xdr:to>
    <xdr:pic>
      <xdr:nvPicPr>
        <xdr:cNvPr id="11823" name="ID_DE60E1367F4D47B68B43A253F9DB257F" descr="C:/Users/Administrator/AppData/Local/Temp/picturecompress_20220113153216/output_43.pngoutput_43" hidden="1"/>
        <xdr:cNvPicPr/>
      </xdr:nvPicPr>
      <xdr:blipFill>
        <a:blip r:embed="rId70"/>
        <a:stretch>
          <a:fillRect/>
        </a:stretch>
      </xdr:blipFill>
      <xdr:spPr>
        <a:xfrm>
          <a:off x="1116965"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591185</xdr:colOff>
      <xdr:row>27</xdr:row>
      <xdr:rowOff>0</xdr:rowOff>
    </xdr:from>
    <xdr:to>
      <xdr:col>4</xdr:col>
      <xdr:colOff>66675</xdr:colOff>
      <xdr:row>28</xdr:row>
      <xdr:rowOff>113030</xdr:rowOff>
    </xdr:to>
    <xdr:pic>
      <xdr:nvPicPr>
        <xdr:cNvPr id="11824" name="ID_B73E8774DBA24C66A077783CE7B139D0" descr="C:/Users/Administrator/AppData/Local/Temp/picturecompress_20220113153216/output_44.pngoutput_44" hidden="1"/>
        <xdr:cNvPicPr/>
      </xdr:nvPicPr>
      <xdr:blipFill>
        <a:blip r:embed="rId71"/>
        <a:stretch>
          <a:fillRect/>
        </a:stretch>
      </xdr:blipFill>
      <xdr:spPr>
        <a:xfrm>
          <a:off x="1099185" y="267335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69850</xdr:colOff>
      <xdr:row>28</xdr:row>
      <xdr:rowOff>113030</xdr:rowOff>
    </xdr:to>
    <xdr:pic>
      <xdr:nvPicPr>
        <xdr:cNvPr id="11825" name="ID_B5BF18E09CFE43799C5EE3D44F45FB47" descr="C:/Users/Administrator/AppData/Local/Temp/picturecompress_20220113153216/output_45.pngoutput_45" hidden="1"/>
        <xdr:cNvPicPr/>
      </xdr:nvPicPr>
      <xdr:blipFill>
        <a:blip r:embed="rId72"/>
        <a:stretch>
          <a:fillRect/>
        </a:stretch>
      </xdr:blipFill>
      <xdr:spPr>
        <a:xfrm>
          <a:off x="1102360" y="267335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73660</xdr:colOff>
      <xdr:row>28</xdr:row>
      <xdr:rowOff>113030</xdr:rowOff>
    </xdr:to>
    <xdr:pic>
      <xdr:nvPicPr>
        <xdr:cNvPr id="11826" name="ID_E826D4FD2F1D481EA1CFBD3451A51F56" descr="C:/Users/Administrator/AppData/Local/Temp/picturecompress_20220113153216/output_41.pngoutput_41" hidden="1"/>
        <xdr:cNvPicPr/>
      </xdr:nvPicPr>
      <xdr:blipFill>
        <a:blip r:embed="rId68"/>
        <a:stretch>
          <a:fillRect/>
        </a:stretch>
      </xdr:blipFill>
      <xdr:spPr>
        <a:xfrm>
          <a:off x="1102360"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73660</xdr:colOff>
      <xdr:row>28</xdr:row>
      <xdr:rowOff>113030</xdr:rowOff>
    </xdr:to>
    <xdr:pic>
      <xdr:nvPicPr>
        <xdr:cNvPr id="11827" name="ID_CA31AD5AD4A240A69EBE9CEAC8E99D77" descr="C:/Users/Administrator/AppData/Local/Temp/picturecompress_20220113153216/output_42.pngoutput_42" hidden="1"/>
        <xdr:cNvPicPr/>
      </xdr:nvPicPr>
      <xdr:blipFill>
        <a:blip r:embed="rId69"/>
        <a:stretch>
          <a:fillRect/>
        </a:stretch>
      </xdr:blipFill>
      <xdr:spPr>
        <a:xfrm>
          <a:off x="1102360"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69850</xdr:colOff>
      <xdr:row>28</xdr:row>
      <xdr:rowOff>113030</xdr:rowOff>
    </xdr:to>
    <xdr:pic>
      <xdr:nvPicPr>
        <xdr:cNvPr id="11828" name="ID_DE60E1367F4D47B68B43A253F9DB257F" descr="C:/Users/Administrator/AppData/Local/Temp/picturecompress_20220113153216/output_43.pngoutput_43" hidden="1"/>
        <xdr:cNvPicPr/>
      </xdr:nvPicPr>
      <xdr:blipFill>
        <a:blip r:embed="rId73"/>
        <a:stretch>
          <a:fillRect/>
        </a:stretch>
      </xdr:blipFill>
      <xdr:spPr>
        <a:xfrm>
          <a:off x="1102360" y="267335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27</xdr:row>
      <xdr:rowOff>0</xdr:rowOff>
    </xdr:from>
    <xdr:to>
      <xdr:col>4</xdr:col>
      <xdr:colOff>52070</xdr:colOff>
      <xdr:row>28</xdr:row>
      <xdr:rowOff>113030</xdr:rowOff>
    </xdr:to>
    <xdr:pic>
      <xdr:nvPicPr>
        <xdr:cNvPr id="11829" name="ID_B73E8774DBA24C66A077783CE7B139D0" descr="C:/Users/Administrator/AppData/Local/Temp/picturecompress_20220113153216/output_44.pngoutput_44" hidden="1"/>
        <xdr:cNvPicPr/>
      </xdr:nvPicPr>
      <xdr:blipFill>
        <a:blip r:embed="rId74"/>
        <a:stretch>
          <a:fillRect/>
        </a:stretch>
      </xdr:blipFill>
      <xdr:spPr>
        <a:xfrm>
          <a:off x="1080770"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580390</xdr:colOff>
      <xdr:row>27</xdr:row>
      <xdr:rowOff>0</xdr:rowOff>
    </xdr:from>
    <xdr:to>
      <xdr:col>4</xdr:col>
      <xdr:colOff>55880</xdr:colOff>
      <xdr:row>28</xdr:row>
      <xdr:rowOff>113030</xdr:rowOff>
    </xdr:to>
    <xdr:pic>
      <xdr:nvPicPr>
        <xdr:cNvPr id="11830" name="ID_B5BF18E09CFE43799C5EE3D44F45FB47" descr="C:/Users/Administrator/AppData/Local/Temp/picturecompress_20220113153216/output_45.pngoutput_45" hidden="1"/>
        <xdr:cNvPicPr/>
      </xdr:nvPicPr>
      <xdr:blipFill>
        <a:blip r:embed="rId72"/>
        <a:stretch>
          <a:fillRect/>
        </a:stretch>
      </xdr:blipFill>
      <xdr:spPr>
        <a:xfrm>
          <a:off x="1088390" y="267335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601345</xdr:colOff>
      <xdr:row>27</xdr:row>
      <xdr:rowOff>0</xdr:rowOff>
    </xdr:from>
    <xdr:to>
      <xdr:col>4</xdr:col>
      <xdr:colOff>80645</xdr:colOff>
      <xdr:row>28</xdr:row>
      <xdr:rowOff>113030</xdr:rowOff>
    </xdr:to>
    <xdr:pic>
      <xdr:nvPicPr>
        <xdr:cNvPr id="11831" name="ID_E826D4FD2F1D481EA1CFBD3451A51F56" descr="C:/Users/Administrator/AppData/Local/Temp/picturecompress_20220113153216/output_41.pngoutput_41" hidden="1"/>
        <xdr:cNvPicPr/>
      </xdr:nvPicPr>
      <xdr:blipFill>
        <a:blip r:embed="rId68"/>
        <a:stretch>
          <a:fillRect/>
        </a:stretch>
      </xdr:blipFill>
      <xdr:spPr>
        <a:xfrm>
          <a:off x="1109345"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601345</xdr:colOff>
      <xdr:row>27</xdr:row>
      <xdr:rowOff>0</xdr:rowOff>
    </xdr:from>
    <xdr:to>
      <xdr:col>4</xdr:col>
      <xdr:colOff>80645</xdr:colOff>
      <xdr:row>28</xdr:row>
      <xdr:rowOff>113030</xdr:rowOff>
    </xdr:to>
    <xdr:pic>
      <xdr:nvPicPr>
        <xdr:cNvPr id="11832" name="ID_CA31AD5AD4A240A69EBE9CEAC8E99D77" descr="C:/Users/Administrator/AppData/Local/Temp/picturecompress_20220113153216/output_42.pngoutput_42" hidden="1"/>
        <xdr:cNvPicPr/>
      </xdr:nvPicPr>
      <xdr:blipFill>
        <a:blip r:embed="rId69"/>
        <a:stretch>
          <a:fillRect/>
        </a:stretch>
      </xdr:blipFill>
      <xdr:spPr>
        <a:xfrm>
          <a:off x="1109345" y="267335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601345</xdr:colOff>
      <xdr:row>27</xdr:row>
      <xdr:rowOff>0</xdr:rowOff>
    </xdr:from>
    <xdr:to>
      <xdr:col>4</xdr:col>
      <xdr:colOff>77470</xdr:colOff>
      <xdr:row>28</xdr:row>
      <xdr:rowOff>113030</xdr:rowOff>
    </xdr:to>
    <xdr:pic>
      <xdr:nvPicPr>
        <xdr:cNvPr id="11833" name="ID_DE60E1367F4D47B68B43A253F9DB257F" descr="C:/Users/Administrator/AppData/Local/Temp/picturecompress_20220113153216/output_43.pngoutput_43" hidden="1"/>
        <xdr:cNvPicPr/>
      </xdr:nvPicPr>
      <xdr:blipFill>
        <a:blip r:embed="rId73"/>
        <a:stretch>
          <a:fillRect/>
        </a:stretch>
      </xdr:blipFill>
      <xdr:spPr>
        <a:xfrm>
          <a:off x="1109345" y="267335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580390</xdr:colOff>
      <xdr:row>27</xdr:row>
      <xdr:rowOff>0</xdr:rowOff>
    </xdr:from>
    <xdr:to>
      <xdr:col>4</xdr:col>
      <xdr:colOff>59055</xdr:colOff>
      <xdr:row>28</xdr:row>
      <xdr:rowOff>113030</xdr:rowOff>
    </xdr:to>
    <xdr:pic>
      <xdr:nvPicPr>
        <xdr:cNvPr id="11834" name="ID_B73E8774DBA24C66A077783CE7B139D0" descr="C:/Users/Administrator/AppData/Local/Temp/picturecompress_20220113153216/output_44.pngoutput_44" hidden="1"/>
        <xdr:cNvPicPr/>
      </xdr:nvPicPr>
      <xdr:blipFill>
        <a:blip r:embed="rId74"/>
        <a:stretch>
          <a:fillRect/>
        </a:stretch>
      </xdr:blipFill>
      <xdr:spPr>
        <a:xfrm>
          <a:off x="1088390"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587375</xdr:colOff>
      <xdr:row>27</xdr:row>
      <xdr:rowOff>0</xdr:rowOff>
    </xdr:from>
    <xdr:to>
      <xdr:col>4</xdr:col>
      <xdr:colOff>62230</xdr:colOff>
      <xdr:row>28</xdr:row>
      <xdr:rowOff>113030</xdr:rowOff>
    </xdr:to>
    <xdr:pic>
      <xdr:nvPicPr>
        <xdr:cNvPr id="11835" name="ID_B5BF18E09CFE43799C5EE3D44F45FB47" descr="C:/Users/Administrator/AppData/Local/Temp/picturecompress_20220113153216/output_45.pngoutput_45" hidden="1"/>
        <xdr:cNvPicPr/>
      </xdr:nvPicPr>
      <xdr:blipFill>
        <a:blip r:embed="rId72"/>
        <a:stretch>
          <a:fillRect/>
        </a:stretch>
      </xdr:blipFill>
      <xdr:spPr>
        <a:xfrm>
          <a:off x="1095375" y="26733500"/>
          <a:ext cx="66548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662940</xdr:colOff>
      <xdr:row>28</xdr:row>
      <xdr:rowOff>318770</xdr:rowOff>
    </xdr:to>
    <xdr:pic>
      <xdr:nvPicPr>
        <xdr:cNvPr id="11841" name="图片 18" hidden="1"/>
        <xdr:cNvPicPr/>
      </xdr:nvPicPr>
      <xdr:blipFill>
        <a:blip r:embed="rId75"/>
        <a:stretch>
          <a:fillRect/>
        </a:stretch>
      </xdr:blipFill>
      <xdr:spPr>
        <a:xfrm>
          <a:off x="508000" y="26733500"/>
          <a:ext cx="662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140335</xdr:rowOff>
    </xdr:to>
    <xdr:pic>
      <xdr:nvPicPr>
        <xdr:cNvPr id="11842" name="图片 333" hidden="1"/>
        <xdr:cNvPicPr/>
      </xdr:nvPicPr>
      <xdr:blipFill>
        <a:blip r:embed="rId9"/>
        <a:stretch>
          <a:fillRect/>
        </a:stretch>
      </xdr:blipFill>
      <xdr:spPr>
        <a:xfrm>
          <a:off x="508000" y="267335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140335</xdr:rowOff>
    </xdr:to>
    <xdr:pic>
      <xdr:nvPicPr>
        <xdr:cNvPr id="11843" name="图片 334" hidden="1"/>
        <xdr:cNvPicPr/>
      </xdr:nvPicPr>
      <xdr:blipFill>
        <a:blip r:embed="rId10"/>
        <a:stretch>
          <a:fillRect/>
        </a:stretch>
      </xdr:blipFill>
      <xdr:spPr>
        <a:xfrm>
          <a:off x="508000" y="267335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140335</xdr:rowOff>
    </xdr:to>
    <xdr:pic>
      <xdr:nvPicPr>
        <xdr:cNvPr id="11844" name="图片 335" hidden="1"/>
        <xdr:cNvPicPr/>
      </xdr:nvPicPr>
      <xdr:blipFill>
        <a:blip r:embed="rId11"/>
        <a:stretch>
          <a:fillRect/>
        </a:stretch>
      </xdr:blipFill>
      <xdr:spPr>
        <a:xfrm>
          <a:off x="508000" y="267335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845" name="图片 339" hidden="1"/>
        <xdr:cNvPicPr/>
      </xdr:nvPicPr>
      <xdr:blipFill>
        <a:blip r:embed="rId76"/>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501650</xdr:colOff>
      <xdr:row>27</xdr:row>
      <xdr:rowOff>0</xdr:rowOff>
    </xdr:from>
    <xdr:to>
      <xdr:col>3</xdr:col>
      <xdr:colOff>1081405</xdr:colOff>
      <xdr:row>28</xdr:row>
      <xdr:rowOff>144780</xdr:rowOff>
    </xdr:to>
    <xdr:pic>
      <xdr:nvPicPr>
        <xdr:cNvPr id="11846" name="图片 18" hidden="1"/>
        <xdr:cNvPicPr/>
      </xdr:nvPicPr>
      <xdr:blipFill>
        <a:blip r:embed="rId77"/>
        <a:stretch>
          <a:fillRect/>
        </a:stretch>
      </xdr:blipFill>
      <xdr:spPr>
        <a:xfrm>
          <a:off x="1009650" y="26733500"/>
          <a:ext cx="57975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113030</xdr:colOff>
      <xdr:row>28</xdr:row>
      <xdr:rowOff>144780</xdr:rowOff>
    </xdr:to>
    <xdr:pic>
      <xdr:nvPicPr>
        <xdr:cNvPr id="11847" name="图片 19" hidden="1"/>
        <xdr:cNvPicPr/>
      </xdr:nvPicPr>
      <xdr:blipFill>
        <a:blip r:embed="rId78"/>
        <a:stretch>
          <a:fillRect/>
        </a:stretch>
      </xdr:blipFill>
      <xdr:spPr>
        <a:xfrm>
          <a:off x="1102360" y="26733500"/>
          <a:ext cx="7092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149225</xdr:rowOff>
    </xdr:to>
    <xdr:pic>
      <xdr:nvPicPr>
        <xdr:cNvPr id="11848" name="图片 18779" descr="C:/Users/hong/AppData/Local/Temp/picturecompress_20220207161602/output_33.pngoutput_33" hidden="1"/>
        <xdr:cNvPicPr/>
      </xdr:nvPicPr>
      <xdr:blipFill>
        <a:blip r:embed="rId79"/>
        <a:stretch>
          <a:fillRect/>
        </a:stretch>
      </xdr:blipFill>
      <xdr:spPr>
        <a:xfrm>
          <a:off x="508000" y="26733500"/>
          <a:ext cx="628650" cy="542925"/>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662940</xdr:colOff>
      <xdr:row>28</xdr:row>
      <xdr:rowOff>323215</xdr:rowOff>
    </xdr:to>
    <xdr:pic>
      <xdr:nvPicPr>
        <xdr:cNvPr id="11849" name="图片 18" hidden="1"/>
        <xdr:cNvPicPr/>
      </xdr:nvPicPr>
      <xdr:blipFill>
        <a:blip r:embed="rId75"/>
        <a:stretch>
          <a:fillRect/>
        </a:stretch>
      </xdr:blipFill>
      <xdr:spPr>
        <a:xfrm>
          <a:off x="508000" y="26733500"/>
          <a:ext cx="6629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850" name="图片 18791" hidden="1"/>
        <xdr:cNvPicPr/>
      </xdr:nvPicPr>
      <xdr:blipFill>
        <a:blip r:embed="rId1"/>
        <a:stretch>
          <a:fillRect/>
        </a:stretch>
      </xdr:blipFill>
      <xdr:spPr>
        <a:xfrm>
          <a:off x="508000" y="267335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851" name="图片 18792" hidden="1"/>
        <xdr:cNvPicPr/>
      </xdr:nvPicPr>
      <xdr:blipFill>
        <a:blip r:embed="rId2"/>
        <a:stretch>
          <a:fillRect/>
        </a:stretch>
      </xdr:blipFill>
      <xdr:spPr>
        <a:xfrm>
          <a:off x="508000" y="267335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852" name="图片 18793" hidden="1"/>
        <xdr:cNvPicPr/>
      </xdr:nvPicPr>
      <xdr:blipFill>
        <a:blip r:embed="rId3"/>
        <a:stretch>
          <a:fillRect/>
        </a:stretch>
      </xdr:blipFill>
      <xdr:spPr>
        <a:xfrm>
          <a:off x="508000" y="267335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628650</xdr:colOff>
      <xdr:row>28</xdr:row>
      <xdr:rowOff>144780</xdr:rowOff>
    </xdr:to>
    <xdr:pic>
      <xdr:nvPicPr>
        <xdr:cNvPr id="11853" name="图片 18" hidden="1"/>
        <xdr:cNvPicPr/>
      </xdr:nvPicPr>
      <xdr:blipFill>
        <a:blip r:embed="rId80"/>
        <a:stretch>
          <a:fillRect/>
        </a:stretch>
      </xdr:blipFill>
      <xdr:spPr>
        <a:xfrm>
          <a:off x="508000" y="26733500"/>
          <a:ext cx="62865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628650</xdr:colOff>
      <xdr:row>28</xdr:row>
      <xdr:rowOff>144780</xdr:rowOff>
    </xdr:to>
    <xdr:pic>
      <xdr:nvPicPr>
        <xdr:cNvPr id="11854" name="图片 19" hidden="1"/>
        <xdr:cNvPicPr/>
      </xdr:nvPicPr>
      <xdr:blipFill>
        <a:blip r:embed="rId81"/>
        <a:stretch>
          <a:fillRect/>
        </a:stretch>
      </xdr:blipFill>
      <xdr:spPr>
        <a:xfrm>
          <a:off x="508000" y="26733500"/>
          <a:ext cx="62865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607695</xdr:colOff>
      <xdr:row>28</xdr:row>
      <xdr:rowOff>144780</xdr:rowOff>
    </xdr:to>
    <xdr:pic>
      <xdr:nvPicPr>
        <xdr:cNvPr id="11855" name="ID_E826D4FD2F1D481EA1CFBD3451A51F56" descr="C:/Users/Administrator/AppData/Local/Temp/picturecompress_20220113153216/output_41.pngoutput_41" hidden="1"/>
        <xdr:cNvPicPr/>
      </xdr:nvPicPr>
      <xdr:blipFill>
        <a:blip r:embed="rId35"/>
        <a:stretch>
          <a:fillRect/>
        </a:stretch>
      </xdr:blipFill>
      <xdr:spPr>
        <a:xfrm>
          <a:off x="508000" y="267335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607695</xdr:colOff>
      <xdr:row>28</xdr:row>
      <xdr:rowOff>144780</xdr:rowOff>
    </xdr:to>
    <xdr:pic>
      <xdr:nvPicPr>
        <xdr:cNvPr id="11856" name="ID_CA31AD5AD4A240A69EBE9CEAC8E99D77" descr="C:/Users/Administrator/AppData/Local/Temp/picturecompress_20220113153216/output_42.pngoutput_42" hidden="1"/>
        <xdr:cNvPicPr/>
      </xdr:nvPicPr>
      <xdr:blipFill>
        <a:blip r:embed="rId36"/>
        <a:stretch>
          <a:fillRect/>
        </a:stretch>
      </xdr:blipFill>
      <xdr:spPr>
        <a:xfrm>
          <a:off x="508000" y="267335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607695</xdr:colOff>
      <xdr:row>28</xdr:row>
      <xdr:rowOff>144780</xdr:rowOff>
    </xdr:to>
    <xdr:pic>
      <xdr:nvPicPr>
        <xdr:cNvPr id="11857" name="ID_DE60E1367F4D47B68B43A253F9DB257F" descr="C:/Users/Administrator/AppData/Local/Temp/picturecompress_20220113153216/output_43.pngoutput_43" hidden="1"/>
        <xdr:cNvPicPr/>
      </xdr:nvPicPr>
      <xdr:blipFill>
        <a:blip r:embed="rId37"/>
        <a:stretch>
          <a:fillRect/>
        </a:stretch>
      </xdr:blipFill>
      <xdr:spPr>
        <a:xfrm>
          <a:off x="508000" y="267335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607695</xdr:colOff>
      <xdr:row>28</xdr:row>
      <xdr:rowOff>144780</xdr:rowOff>
    </xdr:to>
    <xdr:pic>
      <xdr:nvPicPr>
        <xdr:cNvPr id="11858" name="ID_B73E8774DBA24C66A077783CE7B139D0" descr="C:/Users/Administrator/AppData/Local/Temp/picturecompress_20220113153216/output_44.pngoutput_44" hidden="1"/>
        <xdr:cNvPicPr/>
      </xdr:nvPicPr>
      <xdr:blipFill>
        <a:blip r:embed="rId38"/>
        <a:stretch>
          <a:fillRect/>
        </a:stretch>
      </xdr:blipFill>
      <xdr:spPr>
        <a:xfrm>
          <a:off x="508000" y="267335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607695</xdr:colOff>
      <xdr:row>28</xdr:row>
      <xdr:rowOff>144780</xdr:rowOff>
    </xdr:to>
    <xdr:pic>
      <xdr:nvPicPr>
        <xdr:cNvPr id="11859" name="ID_B5BF18E09CFE43799C5EE3D44F45FB47" descr="C:/Users/Administrator/AppData/Local/Temp/picturecompress_20220113153216/output_45.pngoutput_45" hidden="1"/>
        <xdr:cNvPicPr/>
      </xdr:nvPicPr>
      <xdr:blipFill>
        <a:blip r:embed="rId39"/>
        <a:stretch>
          <a:fillRect/>
        </a:stretch>
      </xdr:blipFill>
      <xdr:spPr>
        <a:xfrm>
          <a:off x="508000" y="267335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647700</xdr:colOff>
      <xdr:row>28</xdr:row>
      <xdr:rowOff>255905</xdr:rowOff>
    </xdr:to>
    <xdr:pic>
      <xdr:nvPicPr>
        <xdr:cNvPr id="11860" name="ID_E826D4FD2F1D481EA1CFBD3451A51F56" descr="C:/Users/Administrator/AppData/Local/Temp/picturecompress_20220113153216/output_41.pngoutput_41" hidden="1"/>
        <xdr:cNvPicPr/>
      </xdr:nvPicPr>
      <xdr:blipFill>
        <a:blip r:embed="rId82"/>
        <a:stretch>
          <a:fillRect/>
        </a:stretch>
      </xdr:blipFill>
      <xdr:spPr>
        <a:xfrm>
          <a:off x="508000" y="26733500"/>
          <a:ext cx="64770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647700</xdr:colOff>
      <xdr:row>28</xdr:row>
      <xdr:rowOff>255905</xdr:rowOff>
    </xdr:to>
    <xdr:pic>
      <xdr:nvPicPr>
        <xdr:cNvPr id="11861" name="ID_CA31AD5AD4A240A69EBE9CEAC8E99D77" descr="C:/Users/Administrator/AppData/Local/Temp/picturecompress_20220113153216/output_42.pngoutput_42" hidden="1"/>
        <xdr:cNvPicPr/>
      </xdr:nvPicPr>
      <xdr:blipFill>
        <a:blip r:embed="rId83"/>
        <a:stretch>
          <a:fillRect/>
        </a:stretch>
      </xdr:blipFill>
      <xdr:spPr>
        <a:xfrm>
          <a:off x="508000" y="26733500"/>
          <a:ext cx="64770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647700</xdr:colOff>
      <xdr:row>28</xdr:row>
      <xdr:rowOff>255905</xdr:rowOff>
    </xdr:to>
    <xdr:pic>
      <xdr:nvPicPr>
        <xdr:cNvPr id="11862" name="ID_DE60E1367F4D47B68B43A253F9DB257F" descr="C:/Users/Administrator/AppData/Local/Temp/picturecompress_20220113153216/output_43.pngoutput_43" hidden="1"/>
        <xdr:cNvPicPr/>
      </xdr:nvPicPr>
      <xdr:blipFill>
        <a:blip r:embed="rId84"/>
        <a:stretch>
          <a:fillRect/>
        </a:stretch>
      </xdr:blipFill>
      <xdr:spPr>
        <a:xfrm>
          <a:off x="508000" y="26733500"/>
          <a:ext cx="64770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636905</xdr:colOff>
      <xdr:row>28</xdr:row>
      <xdr:rowOff>255905</xdr:rowOff>
    </xdr:to>
    <xdr:pic>
      <xdr:nvPicPr>
        <xdr:cNvPr id="11863" name="ID_B73E8774DBA24C66A077783CE7B139D0" descr="C:/Users/Administrator/AppData/Local/Temp/picturecompress_20220113153216/output_44.pngoutput_44" hidden="1"/>
        <xdr:cNvPicPr/>
      </xdr:nvPicPr>
      <xdr:blipFill>
        <a:blip r:embed="rId85"/>
        <a:stretch>
          <a:fillRect/>
        </a:stretch>
      </xdr:blipFill>
      <xdr:spPr>
        <a:xfrm>
          <a:off x="508000" y="26733500"/>
          <a:ext cx="63690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27</xdr:row>
      <xdr:rowOff>0</xdr:rowOff>
    </xdr:from>
    <xdr:to>
      <xdr:col>3</xdr:col>
      <xdr:colOff>642620</xdr:colOff>
      <xdr:row>28</xdr:row>
      <xdr:rowOff>255905</xdr:rowOff>
    </xdr:to>
    <xdr:pic>
      <xdr:nvPicPr>
        <xdr:cNvPr id="11864" name="ID_B5BF18E09CFE43799C5EE3D44F45FB47" descr="C:/Users/Administrator/AppData/Local/Temp/picturecompress_20220113153216/output_45.pngoutput_45" hidden="1"/>
        <xdr:cNvPicPr/>
      </xdr:nvPicPr>
      <xdr:blipFill>
        <a:blip r:embed="rId86"/>
        <a:stretch>
          <a:fillRect/>
        </a:stretch>
      </xdr:blipFill>
      <xdr:spPr>
        <a:xfrm>
          <a:off x="508000" y="26733500"/>
          <a:ext cx="64262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661670</xdr:colOff>
      <xdr:row>28</xdr:row>
      <xdr:rowOff>318770</xdr:rowOff>
    </xdr:to>
    <xdr:pic>
      <xdr:nvPicPr>
        <xdr:cNvPr id="11865"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16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661670</xdr:colOff>
      <xdr:row>28</xdr:row>
      <xdr:rowOff>318770</xdr:rowOff>
    </xdr:to>
    <xdr:pic>
      <xdr:nvPicPr>
        <xdr:cNvPr id="11866"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16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658495</xdr:colOff>
      <xdr:row>28</xdr:row>
      <xdr:rowOff>318770</xdr:rowOff>
    </xdr:to>
    <xdr:pic>
      <xdr:nvPicPr>
        <xdr:cNvPr id="11867" name="ID_DE60E1367F4D47B68B43A253F9DB257F" descr="C:/Users/Administrator/AppData/Local/Temp/picturecompress_20220113153216/output_43.pngoutput_43" hidden="1"/>
        <xdr:cNvPicPr/>
      </xdr:nvPicPr>
      <xdr:blipFill>
        <a:blip r:embed="rId42"/>
        <a:stretch>
          <a:fillRect/>
        </a:stretch>
      </xdr:blipFill>
      <xdr:spPr>
        <a:xfrm>
          <a:off x="508000" y="26733500"/>
          <a:ext cx="6584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570865</xdr:colOff>
      <xdr:row>27</xdr:row>
      <xdr:rowOff>0</xdr:rowOff>
    </xdr:from>
    <xdr:to>
      <xdr:col>3</xdr:col>
      <xdr:colOff>668655</xdr:colOff>
      <xdr:row>28</xdr:row>
      <xdr:rowOff>318770</xdr:rowOff>
    </xdr:to>
    <xdr:pic>
      <xdr:nvPicPr>
        <xdr:cNvPr id="11868"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865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579120</xdr:colOff>
      <xdr:row>27</xdr:row>
      <xdr:rowOff>0</xdr:rowOff>
    </xdr:from>
    <xdr:to>
      <xdr:col>3</xdr:col>
      <xdr:colOff>660400</xdr:colOff>
      <xdr:row>28</xdr:row>
      <xdr:rowOff>318770</xdr:rowOff>
    </xdr:to>
    <xdr:pic>
      <xdr:nvPicPr>
        <xdr:cNvPr id="11869" name="ID_B5BF18E09CFE43799C5EE3D44F45FB47" descr="C:/Users/Administrator/AppData/Local/Temp/picturecompress_20220113153216/output_45.pngoutput_45" hidden="1"/>
        <xdr:cNvPicPr/>
      </xdr:nvPicPr>
      <xdr:blipFill>
        <a:blip r:embed="rId44"/>
        <a:stretch>
          <a:fillRect/>
        </a:stretch>
      </xdr:blipFill>
      <xdr:spPr>
        <a:xfrm>
          <a:off x="508000" y="26733500"/>
          <a:ext cx="6604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664845</xdr:colOff>
      <xdr:row>28</xdr:row>
      <xdr:rowOff>318770</xdr:rowOff>
    </xdr:to>
    <xdr:pic>
      <xdr:nvPicPr>
        <xdr:cNvPr id="11870"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48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664845</xdr:colOff>
      <xdr:row>28</xdr:row>
      <xdr:rowOff>318770</xdr:rowOff>
    </xdr:to>
    <xdr:pic>
      <xdr:nvPicPr>
        <xdr:cNvPr id="11871"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48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664845</xdr:colOff>
      <xdr:row>28</xdr:row>
      <xdr:rowOff>318770</xdr:rowOff>
    </xdr:to>
    <xdr:pic>
      <xdr:nvPicPr>
        <xdr:cNvPr id="11873"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48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658495</xdr:colOff>
      <xdr:row>28</xdr:row>
      <xdr:rowOff>318770</xdr:rowOff>
    </xdr:to>
    <xdr:pic>
      <xdr:nvPicPr>
        <xdr:cNvPr id="11874" name="ID_B5BF18E09CFE43799C5EE3D44F45FB47" descr="C:/Users/Administrator/AppData/Local/Temp/picturecompress_20220113153216/output_45.pngoutput_45" hidden="1"/>
        <xdr:cNvPicPr/>
      </xdr:nvPicPr>
      <xdr:blipFill>
        <a:blip r:embed="rId44"/>
        <a:stretch>
          <a:fillRect/>
        </a:stretch>
      </xdr:blipFill>
      <xdr:spPr>
        <a:xfrm>
          <a:off x="508000" y="26733500"/>
          <a:ext cx="6584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198755</xdr:colOff>
      <xdr:row>28</xdr:row>
      <xdr:rowOff>318770</xdr:rowOff>
    </xdr:to>
    <xdr:pic>
      <xdr:nvPicPr>
        <xdr:cNvPr id="11875" name="ID_E826D4FD2F1D481EA1CFBD3451A51F56" descr="C:/Users/Administrator/AppData/Local/Temp/picturecompress_20220113153216/output_41.pngoutput_41" hidden="1"/>
        <xdr:cNvPicPr/>
      </xdr:nvPicPr>
      <xdr:blipFill>
        <a:blip r:embed="rId87"/>
        <a:stretch>
          <a:fillRect/>
        </a:stretch>
      </xdr:blipFill>
      <xdr:spPr>
        <a:xfrm>
          <a:off x="1102360" y="26733500"/>
          <a:ext cx="79502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198755</xdr:colOff>
      <xdr:row>28</xdr:row>
      <xdr:rowOff>318770</xdr:rowOff>
    </xdr:to>
    <xdr:pic>
      <xdr:nvPicPr>
        <xdr:cNvPr id="11876" name="ID_CA31AD5AD4A240A69EBE9CEAC8E99D77" descr="C:/Users/Administrator/AppData/Local/Temp/picturecompress_20220113153216/output_42.pngoutput_42" hidden="1"/>
        <xdr:cNvPicPr/>
      </xdr:nvPicPr>
      <xdr:blipFill>
        <a:blip r:embed="rId88"/>
        <a:stretch>
          <a:fillRect/>
        </a:stretch>
      </xdr:blipFill>
      <xdr:spPr>
        <a:xfrm>
          <a:off x="1102360" y="26733500"/>
          <a:ext cx="79502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594360</xdr:colOff>
      <xdr:row>27</xdr:row>
      <xdr:rowOff>0</xdr:rowOff>
    </xdr:from>
    <xdr:to>
      <xdr:col>4</xdr:col>
      <xdr:colOff>191770</xdr:colOff>
      <xdr:row>28</xdr:row>
      <xdr:rowOff>318770</xdr:rowOff>
    </xdr:to>
    <xdr:pic>
      <xdr:nvPicPr>
        <xdr:cNvPr id="11877" name="ID_DE60E1367F4D47B68B43A253F9DB257F" descr="C:/Users/Administrator/AppData/Local/Temp/picturecompress_20220113153216/output_43.pngoutput_43" hidden="1"/>
        <xdr:cNvPicPr/>
      </xdr:nvPicPr>
      <xdr:blipFill>
        <a:blip r:embed="rId89"/>
        <a:stretch>
          <a:fillRect/>
        </a:stretch>
      </xdr:blipFill>
      <xdr:spPr>
        <a:xfrm>
          <a:off x="1102360" y="267335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572770</xdr:colOff>
      <xdr:row>27</xdr:row>
      <xdr:rowOff>0</xdr:rowOff>
    </xdr:from>
    <xdr:to>
      <xdr:col>4</xdr:col>
      <xdr:colOff>173990</xdr:colOff>
      <xdr:row>28</xdr:row>
      <xdr:rowOff>318770</xdr:rowOff>
    </xdr:to>
    <xdr:pic>
      <xdr:nvPicPr>
        <xdr:cNvPr id="11878" name="ID_B73E8774DBA24C66A077783CE7B139D0" descr="C:/Users/Administrator/AppData/Local/Temp/picturecompress_20220113153216/output_44.pngoutput_44" hidden="1"/>
        <xdr:cNvPicPr/>
      </xdr:nvPicPr>
      <xdr:blipFill>
        <a:blip r:embed="rId90"/>
        <a:stretch>
          <a:fillRect/>
        </a:stretch>
      </xdr:blipFill>
      <xdr:spPr>
        <a:xfrm>
          <a:off x="1080770" y="26733500"/>
          <a:ext cx="7918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580390</xdr:colOff>
      <xdr:row>27</xdr:row>
      <xdr:rowOff>0</xdr:rowOff>
    </xdr:from>
    <xdr:to>
      <xdr:col>4</xdr:col>
      <xdr:colOff>173990</xdr:colOff>
      <xdr:row>28</xdr:row>
      <xdr:rowOff>318770</xdr:rowOff>
    </xdr:to>
    <xdr:pic>
      <xdr:nvPicPr>
        <xdr:cNvPr id="11879" name="ID_B5BF18E09CFE43799C5EE3D44F45FB47" descr="C:/Users/Administrator/AppData/Local/Temp/picturecompress_20220113153216/output_45.pngoutput_45" hidden="1"/>
        <xdr:cNvPicPr/>
      </xdr:nvPicPr>
      <xdr:blipFill>
        <a:blip r:embed="rId91"/>
        <a:stretch>
          <a:fillRect/>
        </a:stretch>
      </xdr:blipFill>
      <xdr:spPr>
        <a:xfrm>
          <a:off x="1088390" y="26733500"/>
          <a:ext cx="784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144780</xdr:rowOff>
    </xdr:to>
    <xdr:pic>
      <xdr:nvPicPr>
        <xdr:cNvPr id="11880" name="图片 18" hidden="1"/>
        <xdr:cNvPicPr/>
      </xdr:nvPicPr>
      <xdr:blipFill>
        <a:blip r:embed="rId92"/>
        <a:stretch>
          <a:fillRect/>
        </a:stretch>
      </xdr:blipFill>
      <xdr:spPr>
        <a:xfrm>
          <a:off x="508000" y="26733500"/>
          <a:ext cx="62865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628650</xdr:colOff>
      <xdr:row>28</xdr:row>
      <xdr:rowOff>144780</xdr:rowOff>
    </xdr:to>
    <xdr:pic>
      <xdr:nvPicPr>
        <xdr:cNvPr id="11881" name="图片 19" hidden="1"/>
        <xdr:cNvPicPr/>
      </xdr:nvPicPr>
      <xdr:blipFill>
        <a:blip r:embed="rId93"/>
        <a:stretch>
          <a:fillRect/>
        </a:stretch>
      </xdr:blipFill>
      <xdr:spPr>
        <a:xfrm>
          <a:off x="508000" y="26733500"/>
          <a:ext cx="62865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144780</xdr:rowOff>
    </xdr:to>
    <xdr:pic>
      <xdr:nvPicPr>
        <xdr:cNvPr id="11882" name="ID_E826D4FD2F1D481EA1CFBD3451A51F56" descr="C:/Users/Administrator/AppData/Local/Temp/picturecompress_20220113153216/output_41.pngoutput_41" hidden="1"/>
        <xdr:cNvPicPr/>
      </xdr:nvPicPr>
      <xdr:blipFill>
        <a:blip r:embed="rId94"/>
        <a:stretch>
          <a:fillRect/>
        </a:stretch>
      </xdr:blipFill>
      <xdr:spPr>
        <a:xfrm>
          <a:off x="508000"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144780</xdr:rowOff>
    </xdr:to>
    <xdr:pic>
      <xdr:nvPicPr>
        <xdr:cNvPr id="11883" name="ID_CA31AD5AD4A240A69EBE9CEAC8E99D77" descr="C:/Users/Administrator/AppData/Local/Temp/picturecompress_20220113153216/output_42.pngoutput_42" hidden="1"/>
        <xdr:cNvPicPr/>
      </xdr:nvPicPr>
      <xdr:blipFill>
        <a:blip r:embed="rId95"/>
        <a:stretch>
          <a:fillRect/>
        </a:stretch>
      </xdr:blipFill>
      <xdr:spPr>
        <a:xfrm>
          <a:off x="508000"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144780</xdr:rowOff>
    </xdr:to>
    <xdr:pic>
      <xdr:nvPicPr>
        <xdr:cNvPr id="11884" name="ID_DE60E1367F4D47B68B43A253F9DB257F" descr="C:/Users/Administrator/AppData/Local/Temp/picturecompress_20220113153216/output_43.pngoutput_43" hidden="1"/>
        <xdr:cNvPicPr/>
      </xdr:nvPicPr>
      <xdr:blipFill>
        <a:blip r:embed="rId96"/>
        <a:stretch>
          <a:fillRect/>
        </a:stretch>
      </xdr:blipFill>
      <xdr:spPr>
        <a:xfrm>
          <a:off x="508000"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144780</xdr:rowOff>
    </xdr:to>
    <xdr:pic>
      <xdr:nvPicPr>
        <xdr:cNvPr id="11885" name="ID_B73E8774DBA24C66A077783CE7B139D0" descr="C:/Users/Administrator/AppData/Local/Temp/picturecompress_20220113153216/output_44.pngoutput_44" hidden="1"/>
        <xdr:cNvPicPr/>
      </xdr:nvPicPr>
      <xdr:blipFill>
        <a:blip r:embed="rId97"/>
        <a:stretch>
          <a:fillRect/>
        </a:stretch>
      </xdr:blipFill>
      <xdr:spPr>
        <a:xfrm>
          <a:off x="508000"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608965</xdr:colOff>
      <xdr:row>28</xdr:row>
      <xdr:rowOff>144780</xdr:rowOff>
    </xdr:to>
    <xdr:pic>
      <xdr:nvPicPr>
        <xdr:cNvPr id="11886" name="ID_B5BF18E09CFE43799C5EE3D44F45FB47" descr="C:/Users/Administrator/AppData/Local/Temp/picturecompress_20220113153216/output_45.pngoutput_45" hidden="1"/>
        <xdr:cNvPicPr/>
      </xdr:nvPicPr>
      <xdr:blipFill>
        <a:blip r:embed="rId98"/>
        <a:stretch>
          <a:fillRect/>
        </a:stretch>
      </xdr:blipFill>
      <xdr:spPr>
        <a:xfrm>
          <a:off x="508000"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27</xdr:row>
      <xdr:rowOff>0</xdr:rowOff>
    </xdr:from>
    <xdr:to>
      <xdr:col>7</xdr:col>
      <xdr:colOff>475615</xdr:colOff>
      <xdr:row>28</xdr:row>
      <xdr:rowOff>144780</xdr:rowOff>
    </xdr:to>
    <xdr:pic>
      <xdr:nvPicPr>
        <xdr:cNvPr id="11887" name="ID_E826D4FD2F1D481EA1CFBD3451A51F56" descr="C:/Users/Administrator/AppData/Local/Temp/picturecompress_20220113153216/output_41.pngoutput_41" hidden="1"/>
        <xdr:cNvPicPr/>
      </xdr:nvPicPr>
      <xdr:blipFill>
        <a:blip r:embed="rId35"/>
        <a:stretch>
          <a:fillRect/>
        </a:stretch>
      </xdr:blipFill>
      <xdr:spPr>
        <a:xfrm>
          <a:off x="6604000" y="267335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27</xdr:row>
      <xdr:rowOff>0</xdr:rowOff>
    </xdr:from>
    <xdr:to>
      <xdr:col>7</xdr:col>
      <xdr:colOff>475615</xdr:colOff>
      <xdr:row>28</xdr:row>
      <xdr:rowOff>144780</xdr:rowOff>
    </xdr:to>
    <xdr:pic>
      <xdr:nvPicPr>
        <xdr:cNvPr id="11888" name="ID_CA31AD5AD4A240A69EBE9CEAC8E99D77" descr="C:/Users/Administrator/AppData/Local/Temp/picturecompress_20220113153216/output_42.pngoutput_42" hidden="1"/>
        <xdr:cNvPicPr/>
      </xdr:nvPicPr>
      <xdr:blipFill>
        <a:blip r:embed="rId36"/>
        <a:stretch>
          <a:fillRect/>
        </a:stretch>
      </xdr:blipFill>
      <xdr:spPr>
        <a:xfrm>
          <a:off x="6604000" y="267335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592455</xdr:colOff>
      <xdr:row>27</xdr:row>
      <xdr:rowOff>0</xdr:rowOff>
    </xdr:from>
    <xdr:to>
      <xdr:col>7</xdr:col>
      <xdr:colOff>471805</xdr:colOff>
      <xdr:row>28</xdr:row>
      <xdr:rowOff>144780</xdr:rowOff>
    </xdr:to>
    <xdr:pic>
      <xdr:nvPicPr>
        <xdr:cNvPr id="11889" name="ID_DE60E1367F4D47B68B43A253F9DB257F" descr="C:/Users/Administrator/AppData/Local/Temp/picturecompress_20220113153216/output_43.pngoutput_43" hidden="1"/>
        <xdr:cNvPicPr/>
      </xdr:nvPicPr>
      <xdr:blipFill>
        <a:blip r:embed="rId37"/>
        <a:stretch>
          <a:fillRect/>
        </a:stretch>
      </xdr:blipFill>
      <xdr:spPr>
        <a:xfrm>
          <a:off x="6600190" y="267335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573405</xdr:colOff>
      <xdr:row>27</xdr:row>
      <xdr:rowOff>0</xdr:rowOff>
    </xdr:from>
    <xdr:to>
      <xdr:col>7</xdr:col>
      <xdr:colOff>453390</xdr:colOff>
      <xdr:row>28</xdr:row>
      <xdr:rowOff>144780</xdr:rowOff>
    </xdr:to>
    <xdr:pic>
      <xdr:nvPicPr>
        <xdr:cNvPr id="11890" name="ID_B73E8774DBA24C66A077783CE7B139D0" descr="C:/Users/Administrator/AppData/Local/Temp/picturecompress_20220113153216/output_44.pngoutput_44" hidden="1"/>
        <xdr:cNvPicPr/>
      </xdr:nvPicPr>
      <xdr:blipFill>
        <a:blip r:embed="rId38"/>
        <a:stretch>
          <a:fillRect/>
        </a:stretch>
      </xdr:blipFill>
      <xdr:spPr>
        <a:xfrm>
          <a:off x="6581140"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578485</xdr:colOff>
      <xdr:row>27</xdr:row>
      <xdr:rowOff>0</xdr:rowOff>
    </xdr:from>
    <xdr:to>
      <xdr:col>7</xdr:col>
      <xdr:colOff>457835</xdr:colOff>
      <xdr:row>28</xdr:row>
      <xdr:rowOff>144780</xdr:rowOff>
    </xdr:to>
    <xdr:pic>
      <xdr:nvPicPr>
        <xdr:cNvPr id="11891" name="ID_B5BF18E09CFE43799C5EE3D44F45FB47" descr="C:/Users/Administrator/AppData/Local/Temp/picturecompress_20220113153216/output_45.pngoutput_45" hidden="1"/>
        <xdr:cNvPicPr/>
      </xdr:nvPicPr>
      <xdr:blipFill>
        <a:blip r:embed="rId39"/>
        <a:stretch>
          <a:fillRect/>
        </a:stretch>
      </xdr:blipFill>
      <xdr:spPr>
        <a:xfrm>
          <a:off x="6586220" y="267335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135255</xdr:colOff>
      <xdr:row>28</xdr:row>
      <xdr:rowOff>255905</xdr:rowOff>
    </xdr:to>
    <xdr:pic>
      <xdr:nvPicPr>
        <xdr:cNvPr id="11892" name="ID_E826D4FD2F1D481EA1CFBD3451A51F56" descr="C:/Users/Administrator/AppData/Local/Temp/picturecompress_20220113153216/output_41.pngoutput_41" hidden="1"/>
        <xdr:cNvPicPr/>
      </xdr:nvPicPr>
      <xdr:blipFill>
        <a:blip r:embed="rId99"/>
        <a:stretch>
          <a:fillRect/>
        </a:stretch>
      </xdr:blipFill>
      <xdr:spPr>
        <a:xfrm>
          <a:off x="1117600" y="26733500"/>
          <a:ext cx="71628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135255</xdr:colOff>
      <xdr:row>28</xdr:row>
      <xdr:rowOff>255905</xdr:rowOff>
    </xdr:to>
    <xdr:pic>
      <xdr:nvPicPr>
        <xdr:cNvPr id="11893" name="ID_CA31AD5AD4A240A69EBE9CEAC8E99D77" descr="C:/Users/Administrator/AppData/Local/Temp/picturecompress_20220113153216/output_42.pngoutput_42" hidden="1"/>
        <xdr:cNvPicPr/>
      </xdr:nvPicPr>
      <xdr:blipFill>
        <a:blip r:embed="rId100"/>
        <a:stretch>
          <a:fillRect/>
        </a:stretch>
      </xdr:blipFill>
      <xdr:spPr>
        <a:xfrm>
          <a:off x="1117600" y="26733500"/>
          <a:ext cx="71628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135255</xdr:colOff>
      <xdr:row>28</xdr:row>
      <xdr:rowOff>255905</xdr:rowOff>
    </xdr:to>
    <xdr:pic>
      <xdr:nvPicPr>
        <xdr:cNvPr id="11894" name="ID_DE60E1367F4D47B68B43A253F9DB257F" descr="C:/Users/Administrator/AppData/Local/Temp/picturecompress_20220113153216/output_43.pngoutput_43" hidden="1"/>
        <xdr:cNvPicPr/>
      </xdr:nvPicPr>
      <xdr:blipFill>
        <a:blip r:embed="rId101"/>
        <a:stretch>
          <a:fillRect/>
        </a:stretch>
      </xdr:blipFill>
      <xdr:spPr>
        <a:xfrm>
          <a:off x="1117600" y="26733500"/>
          <a:ext cx="71628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139065</xdr:colOff>
      <xdr:row>28</xdr:row>
      <xdr:rowOff>255905</xdr:rowOff>
    </xdr:to>
    <xdr:pic>
      <xdr:nvPicPr>
        <xdr:cNvPr id="11895" name="ID_B73E8774DBA24C66A077783CE7B139D0" descr="C:/Users/Administrator/AppData/Local/Temp/picturecompress_20220113153216/output_44.pngoutput_44" hidden="1"/>
        <xdr:cNvPicPr/>
      </xdr:nvPicPr>
      <xdr:blipFill>
        <a:blip r:embed="rId102"/>
        <a:stretch>
          <a:fillRect/>
        </a:stretch>
      </xdr:blipFill>
      <xdr:spPr>
        <a:xfrm>
          <a:off x="1117600" y="267335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146050</xdr:colOff>
      <xdr:row>28</xdr:row>
      <xdr:rowOff>255905</xdr:rowOff>
    </xdr:to>
    <xdr:pic>
      <xdr:nvPicPr>
        <xdr:cNvPr id="11896" name="ID_B5BF18E09CFE43799C5EE3D44F45FB47" descr="C:/Users/Administrator/AppData/Local/Temp/picturecompress_20220113153216/output_45.pngoutput_45" hidden="1"/>
        <xdr:cNvPicPr/>
      </xdr:nvPicPr>
      <xdr:blipFill>
        <a:blip r:embed="rId103"/>
        <a:stretch>
          <a:fillRect/>
        </a:stretch>
      </xdr:blipFill>
      <xdr:spPr>
        <a:xfrm>
          <a:off x="1117600" y="26733500"/>
          <a:ext cx="72707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569595</xdr:colOff>
      <xdr:row>27</xdr:row>
      <xdr:rowOff>0</xdr:rowOff>
    </xdr:from>
    <xdr:to>
      <xdr:col>4</xdr:col>
      <xdr:colOff>177800</xdr:colOff>
      <xdr:row>28</xdr:row>
      <xdr:rowOff>318770</xdr:rowOff>
    </xdr:to>
    <xdr:pic>
      <xdr:nvPicPr>
        <xdr:cNvPr id="11897" name="ID_B73E8774DBA24C66A077783CE7B139D0" descr="C:/Users/Administrator/AppData/Local/Temp/picturecompress_20220113153216/output_44.pngoutput_44" hidden="1"/>
        <xdr:cNvPicPr/>
      </xdr:nvPicPr>
      <xdr:blipFill>
        <a:blip r:embed="rId90"/>
        <a:stretch>
          <a:fillRect/>
        </a:stretch>
      </xdr:blipFill>
      <xdr:spPr>
        <a:xfrm>
          <a:off x="1077595" y="26733500"/>
          <a:ext cx="7988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580390</xdr:colOff>
      <xdr:row>27</xdr:row>
      <xdr:rowOff>0</xdr:rowOff>
    </xdr:from>
    <xdr:to>
      <xdr:col>4</xdr:col>
      <xdr:colOff>177800</xdr:colOff>
      <xdr:row>28</xdr:row>
      <xdr:rowOff>318770</xdr:rowOff>
    </xdr:to>
    <xdr:pic>
      <xdr:nvPicPr>
        <xdr:cNvPr id="11898" name="ID_B5BF18E09CFE43799C5EE3D44F45FB47" descr="C:/Users/Administrator/AppData/Local/Temp/picturecompress_20220113153216/output_45.pngoutput_45" hidden="1"/>
        <xdr:cNvPicPr/>
      </xdr:nvPicPr>
      <xdr:blipFill>
        <a:blip r:embed="rId104"/>
        <a:stretch>
          <a:fillRect/>
        </a:stretch>
      </xdr:blipFill>
      <xdr:spPr>
        <a:xfrm>
          <a:off x="1088390" y="267335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318770</xdr:rowOff>
    </xdr:to>
    <xdr:pic>
      <xdr:nvPicPr>
        <xdr:cNvPr id="11899"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318770</xdr:rowOff>
    </xdr:to>
    <xdr:pic>
      <xdr:nvPicPr>
        <xdr:cNvPr id="11900"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659130</xdr:colOff>
      <xdr:row>28</xdr:row>
      <xdr:rowOff>318770</xdr:rowOff>
    </xdr:to>
    <xdr:pic>
      <xdr:nvPicPr>
        <xdr:cNvPr id="11901" name="ID_DE60E1367F4D47B68B43A253F9DB257F" descr="C:/Users/Administrator/AppData/Local/Temp/picturecompress_20220113153216/output_43.pngoutput_43" hidden="1"/>
        <xdr:cNvPicPr/>
      </xdr:nvPicPr>
      <xdr:blipFill>
        <a:blip r:embed="rId42"/>
        <a:stretch>
          <a:fillRect/>
        </a:stretch>
      </xdr:blipFill>
      <xdr:spPr>
        <a:xfrm>
          <a:off x="508000" y="267335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318770</xdr:rowOff>
    </xdr:to>
    <xdr:pic>
      <xdr:nvPicPr>
        <xdr:cNvPr id="11902"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659130</xdr:colOff>
      <xdr:row>28</xdr:row>
      <xdr:rowOff>318770</xdr:rowOff>
    </xdr:to>
    <xdr:pic>
      <xdr:nvPicPr>
        <xdr:cNvPr id="11903" name="ID_B5BF18E09CFE43799C5EE3D44F45FB47" descr="C:/Users/Administrator/AppData/Local/Temp/picturecompress_20220113153216/output_45.pngoutput_45" hidden="1"/>
        <xdr:cNvPicPr/>
      </xdr:nvPicPr>
      <xdr:blipFill>
        <a:blip r:embed="rId44"/>
        <a:stretch>
          <a:fillRect/>
        </a:stretch>
      </xdr:blipFill>
      <xdr:spPr>
        <a:xfrm>
          <a:off x="508000" y="267335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04" name="ID_BF17101804024A13B72CAC5E77C43885" descr="C:/Users/Administrator/AppData/Local/Temp/picturecompress_20220113153216/output_29.pngoutput_29" hidden="1"/>
        <xdr:cNvPicPr/>
      </xdr:nvPicPr>
      <xdr:blipFill>
        <a:blip r:embed="rId105"/>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05" name="ID_45D7BB5C0C2941B4B922D418AC375462" hidden="1"/>
        <xdr:cNvPicPr/>
      </xdr:nvPicPr>
      <xdr:blipFill>
        <a:blip r:embed="rId106"/>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06" name="ID_B639C15C412A481E849C6DAD145CF1BC" hidden="1"/>
        <xdr:cNvPicPr/>
      </xdr:nvPicPr>
      <xdr:blipFill>
        <a:blip r:embed="rId107"/>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07" name="ID_82F56A308AEB4E40B7CFFAD6A1169D92" descr="C:/Users/Administrator/AppData/Local/Temp/picturecompress_20220113153216/output_33.pngoutput_33" hidden="1"/>
        <xdr:cNvPicPr/>
      </xdr:nvPicPr>
      <xdr:blipFill>
        <a:blip r:embed="rId108"/>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08" name="ID_ADE36C5442AC456B90F5554850069795" descr="C:/Users/Administrator/AppData/Local/Temp/picturecompress_20220113153216/output_34.pngoutput_34" hidden="1"/>
        <xdr:cNvPicPr/>
      </xdr:nvPicPr>
      <xdr:blipFill>
        <a:blip r:embed="rId109"/>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09" name="ID_34BD430C0D8E4301B5D2E6DEA77B953F" hidden="1"/>
        <xdr:cNvPicPr/>
      </xdr:nvPicPr>
      <xdr:blipFill>
        <a:blip r:embed="rId110"/>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10" name="ID_022CFE9ECF76443C84FF6E8FE5377D48" hidden="1"/>
        <xdr:cNvPicPr/>
      </xdr:nvPicPr>
      <xdr:blipFill>
        <a:blip r:embed="rId111"/>
        <a:srcRect t="29361"/>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11" name="ID_430ADB65064C477C8AF98FB8F15CEBA1" hidden="1"/>
        <xdr:cNvPicPr/>
      </xdr:nvPicPr>
      <xdr:blipFill>
        <a:blip r:embed="rId112"/>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541020</xdr:colOff>
      <xdr:row>28</xdr:row>
      <xdr:rowOff>144780</xdr:rowOff>
    </xdr:to>
    <xdr:pic>
      <xdr:nvPicPr>
        <xdr:cNvPr id="11912" name="ID_1D2DA7D5EFFF48789A845F8F8569F9EE" descr="C:/Users/Administrator/AppData/Local/Temp/picturecompress_20220113153216/output_35.pngoutput_35" hidden="1"/>
        <xdr:cNvPicPr/>
      </xdr:nvPicPr>
      <xdr:blipFill>
        <a:blip r:embed="rId113"/>
        <a:stretch>
          <a:fillRect/>
        </a:stretch>
      </xdr:blipFill>
      <xdr:spPr>
        <a:xfrm>
          <a:off x="508000"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634365</xdr:colOff>
      <xdr:row>28</xdr:row>
      <xdr:rowOff>144780</xdr:rowOff>
    </xdr:to>
    <xdr:pic>
      <xdr:nvPicPr>
        <xdr:cNvPr id="11913" name="图片 18" hidden="1"/>
        <xdr:cNvPicPr/>
      </xdr:nvPicPr>
      <xdr:blipFill>
        <a:blip r:embed="rId92"/>
        <a:stretch>
          <a:fillRect/>
        </a:stretch>
      </xdr:blipFill>
      <xdr:spPr>
        <a:xfrm>
          <a:off x="6678295" y="26733500"/>
          <a:ext cx="6343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633095</xdr:colOff>
      <xdr:row>28</xdr:row>
      <xdr:rowOff>144780</xdr:rowOff>
    </xdr:to>
    <xdr:pic>
      <xdr:nvPicPr>
        <xdr:cNvPr id="11914" name="图片 19" hidden="1"/>
        <xdr:cNvPicPr/>
      </xdr:nvPicPr>
      <xdr:blipFill>
        <a:blip r:embed="rId93"/>
        <a:stretch>
          <a:fillRect/>
        </a:stretch>
      </xdr:blipFill>
      <xdr:spPr>
        <a:xfrm>
          <a:off x="6678295" y="26733500"/>
          <a:ext cx="6330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503555</xdr:colOff>
      <xdr:row>27</xdr:row>
      <xdr:rowOff>0</xdr:rowOff>
    </xdr:from>
    <xdr:to>
      <xdr:col>3</xdr:col>
      <xdr:colOff>576580</xdr:colOff>
      <xdr:row>28</xdr:row>
      <xdr:rowOff>144780</xdr:rowOff>
    </xdr:to>
    <xdr:pic>
      <xdr:nvPicPr>
        <xdr:cNvPr id="11915" name="图片 18" hidden="1"/>
        <xdr:cNvPicPr/>
      </xdr:nvPicPr>
      <xdr:blipFill>
        <a:blip r:embed="rId92"/>
        <a:stretch>
          <a:fillRect/>
        </a:stretch>
      </xdr:blipFill>
      <xdr:spPr>
        <a:xfrm>
          <a:off x="508000" y="267335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597535</xdr:colOff>
      <xdr:row>27</xdr:row>
      <xdr:rowOff>0</xdr:rowOff>
    </xdr:from>
    <xdr:to>
      <xdr:col>3</xdr:col>
      <xdr:colOff>576580</xdr:colOff>
      <xdr:row>28</xdr:row>
      <xdr:rowOff>144780</xdr:rowOff>
    </xdr:to>
    <xdr:pic>
      <xdr:nvPicPr>
        <xdr:cNvPr id="11916" name="图片 19" hidden="1"/>
        <xdr:cNvPicPr/>
      </xdr:nvPicPr>
      <xdr:blipFill>
        <a:blip r:embed="rId93"/>
        <a:stretch>
          <a:fillRect/>
        </a:stretch>
      </xdr:blipFill>
      <xdr:spPr>
        <a:xfrm>
          <a:off x="508000" y="267335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628650</xdr:colOff>
      <xdr:row>28</xdr:row>
      <xdr:rowOff>149225</xdr:rowOff>
    </xdr:to>
    <xdr:pic>
      <xdr:nvPicPr>
        <xdr:cNvPr id="11917" name="图片 18896" descr="C:/Users/hong/AppData/Local/Temp/picturecompress_20220207161602/output_33.pngoutput_33" hidden="1"/>
        <xdr:cNvPicPr/>
      </xdr:nvPicPr>
      <xdr:blipFill>
        <a:blip r:embed="rId114"/>
        <a:stretch>
          <a:fillRect/>
        </a:stretch>
      </xdr:blipFill>
      <xdr:spPr>
        <a:xfrm>
          <a:off x="508000" y="26733500"/>
          <a:ext cx="628650" cy="542925"/>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662305</xdr:colOff>
      <xdr:row>28</xdr:row>
      <xdr:rowOff>323215</xdr:rowOff>
    </xdr:to>
    <xdr:pic>
      <xdr:nvPicPr>
        <xdr:cNvPr id="11918" name="图片 18" hidden="1"/>
        <xdr:cNvPicPr/>
      </xdr:nvPicPr>
      <xdr:blipFill>
        <a:blip r:embed="rId75"/>
        <a:stretch>
          <a:fillRect/>
        </a:stretch>
      </xdr:blipFill>
      <xdr:spPr>
        <a:xfrm>
          <a:off x="508000" y="26733500"/>
          <a:ext cx="66230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719455</xdr:colOff>
      <xdr:row>28</xdr:row>
      <xdr:rowOff>323215</xdr:rowOff>
    </xdr:to>
    <xdr:pic>
      <xdr:nvPicPr>
        <xdr:cNvPr id="11919" name="图片 18" hidden="1"/>
        <xdr:cNvPicPr/>
      </xdr:nvPicPr>
      <xdr:blipFill>
        <a:blip r:embed="rId75"/>
        <a:stretch>
          <a:fillRect/>
        </a:stretch>
      </xdr:blipFill>
      <xdr:spPr>
        <a:xfrm>
          <a:off x="6678295" y="26733500"/>
          <a:ext cx="71945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538480</xdr:colOff>
      <xdr:row>28</xdr:row>
      <xdr:rowOff>144780</xdr:rowOff>
    </xdr:to>
    <xdr:pic>
      <xdr:nvPicPr>
        <xdr:cNvPr id="11920" name="图片 18908" hidden="1"/>
        <xdr:cNvPicPr/>
      </xdr:nvPicPr>
      <xdr:blipFill>
        <a:blip r:embed="rId1"/>
        <a:stretch>
          <a:fillRect/>
        </a:stretch>
      </xdr:blipFill>
      <xdr:spPr>
        <a:xfrm>
          <a:off x="508000" y="26733500"/>
          <a:ext cx="53848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538480</xdr:colOff>
      <xdr:row>28</xdr:row>
      <xdr:rowOff>144780</xdr:rowOff>
    </xdr:to>
    <xdr:pic>
      <xdr:nvPicPr>
        <xdr:cNvPr id="11921" name="图片 18909" hidden="1"/>
        <xdr:cNvPicPr/>
      </xdr:nvPicPr>
      <xdr:blipFill>
        <a:blip r:embed="rId2"/>
        <a:stretch>
          <a:fillRect/>
        </a:stretch>
      </xdr:blipFill>
      <xdr:spPr>
        <a:xfrm>
          <a:off x="508000" y="26733500"/>
          <a:ext cx="53848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538480</xdr:colOff>
      <xdr:row>28</xdr:row>
      <xdr:rowOff>144780</xdr:rowOff>
    </xdr:to>
    <xdr:pic>
      <xdr:nvPicPr>
        <xdr:cNvPr id="11922" name="图片 18910" hidden="1"/>
        <xdr:cNvPicPr/>
      </xdr:nvPicPr>
      <xdr:blipFill>
        <a:blip r:embed="rId3"/>
        <a:stretch>
          <a:fillRect/>
        </a:stretch>
      </xdr:blipFill>
      <xdr:spPr>
        <a:xfrm>
          <a:off x="508000" y="26733500"/>
          <a:ext cx="53848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135890</xdr:colOff>
      <xdr:row>27</xdr:row>
      <xdr:rowOff>0</xdr:rowOff>
    </xdr:from>
    <xdr:to>
      <xdr:col>3</xdr:col>
      <xdr:colOff>680720</xdr:colOff>
      <xdr:row>28</xdr:row>
      <xdr:rowOff>140335</xdr:rowOff>
    </xdr:to>
    <xdr:pic>
      <xdr:nvPicPr>
        <xdr:cNvPr id="11923" name="图片 10" descr="C:/Users/Administrator/AppData/Local/Temp/picturecompress_20220113153216/output_53.pngoutput_53" hidden="1"/>
        <xdr:cNvPicPr/>
      </xdr:nvPicPr>
      <xdr:blipFill>
        <a:blip r:embed="rId12"/>
        <a:stretch>
          <a:fillRect/>
        </a:stretch>
      </xdr:blipFill>
      <xdr:spPr>
        <a:xfrm>
          <a:off x="643890" y="26733500"/>
          <a:ext cx="54483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716280</xdr:colOff>
      <xdr:row>28</xdr:row>
      <xdr:rowOff>323215</xdr:rowOff>
    </xdr:to>
    <xdr:pic>
      <xdr:nvPicPr>
        <xdr:cNvPr id="11924" name="图片 18" hidden="1"/>
        <xdr:cNvPicPr/>
      </xdr:nvPicPr>
      <xdr:blipFill>
        <a:blip r:embed="rId115"/>
        <a:stretch>
          <a:fillRect/>
        </a:stretch>
      </xdr:blipFill>
      <xdr:spPr>
        <a:xfrm>
          <a:off x="6678295" y="26733500"/>
          <a:ext cx="71628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27</xdr:row>
      <xdr:rowOff>0</xdr:rowOff>
    </xdr:from>
    <xdr:to>
      <xdr:col>3</xdr:col>
      <xdr:colOff>660400</xdr:colOff>
      <xdr:row>28</xdr:row>
      <xdr:rowOff>318770</xdr:rowOff>
    </xdr:to>
    <xdr:pic>
      <xdr:nvPicPr>
        <xdr:cNvPr id="11925" name="图片 18" hidden="1"/>
        <xdr:cNvPicPr/>
      </xdr:nvPicPr>
      <xdr:blipFill>
        <a:blip r:embed="rId115"/>
        <a:stretch>
          <a:fillRect/>
        </a:stretch>
      </xdr:blipFill>
      <xdr:spPr>
        <a:xfrm>
          <a:off x="508000" y="26733500"/>
          <a:ext cx="6604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720725</xdr:colOff>
      <xdr:row>28</xdr:row>
      <xdr:rowOff>318770</xdr:rowOff>
    </xdr:to>
    <xdr:pic>
      <xdr:nvPicPr>
        <xdr:cNvPr id="11926" name="图片 18" hidden="1"/>
        <xdr:cNvPicPr/>
      </xdr:nvPicPr>
      <xdr:blipFill>
        <a:blip r:embed="rId75"/>
        <a:stretch>
          <a:fillRect/>
        </a:stretch>
      </xdr:blipFill>
      <xdr:spPr>
        <a:xfrm>
          <a:off x="6678295" y="26733500"/>
          <a:ext cx="7207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140335</xdr:rowOff>
    </xdr:to>
    <xdr:pic>
      <xdr:nvPicPr>
        <xdr:cNvPr id="11927" name="图片 10" descr="C:/Users/Administrator/AppData/Local/Temp/picturecompress_20220113153216/output_53.pngoutput_53" hidden="1"/>
        <xdr:cNvPicPr/>
      </xdr:nvPicPr>
      <xdr:blipFill>
        <a:blip r:embed="rId12"/>
        <a:stretch>
          <a:fillRect/>
        </a:stretch>
      </xdr:blipFill>
      <xdr:spPr>
        <a:xfrm>
          <a:off x="5471795" y="26733500"/>
          <a:ext cx="54356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503555</xdr:colOff>
      <xdr:row>27</xdr:row>
      <xdr:rowOff>0</xdr:rowOff>
    </xdr:from>
    <xdr:to>
      <xdr:col>6</xdr:col>
      <xdr:colOff>409575</xdr:colOff>
      <xdr:row>28</xdr:row>
      <xdr:rowOff>144780</xdr:rowOff>
    </xdr:to>
    <xdr:pic>
      <xdr:nvPicPr>
        <xdr:cNvPr id="11928" name="图片 18" hidden="1"/>
        <xdr:cNvPicPr/>
      </xdr:nvPicPr>
      <xdr:blipFill>
        <a:blip r:embed="rId92"/>
        <a:stretch>
          <a:fillRect/>
        </a:stretch>
      </xdr:blipFill>
      <xdr:spPr>
        <a:xfrm>
          <a:off x="5840730" y="267335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597535</xdr:colOff>
      <xdr:row>27</xdr:row>
      <xdr:rowOff>0</xdr:rowOff>
    </xdr:from>
    <xdr:to>
      <xdr:col>6</xdr:col>
      <xdr:colOff>503555</xdr:colOff>
      <xdr:row>28</xdr:row>
      <xdr:rowOff>144780</xdr:rowOff>
    </xdr:to>
    <xdr:pic>
      <xdr:nvPicPr>
        <xdr:cNvPr id="11929" name="图片 19" hidden="1"/>
        <xdr:cNvPicPr/>
      </xdr:nvPicPr>
      <xdr:blipFill>
        <a:blip r:embed="rId93"/>
        <a:stretch>
          <a:fillRect/>
        </a:stretch>
      </xdr:blipFill>
      <xdr:spPr>
        <a:xfrm>
          <a:off x="5934710" y="267335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27</xdr:row>
      <xdr:rowOff>0</xdr:rowOff>
    </xdr:from>
    <xdr:to>
      <xdr:col>7</xdr:col>
      <xdr:colOff>476250</xdr:colOff>
      <xdr:row>28</xdr:row>
      <xdr:rowOff>144780</xdr:rowOff>
    </xdr:to>
    <xdr:pic>
      <xdr:nvPicPr>
        <xdr:cNvPr id="11930" name="ID_E826D4FD2F1D481EA1CFBD3451A51F56" descr="C:/Users/Administrator/AppData/Local/Temp/picturecompress_20220113153216/output_41.pngoutput_41" hidden="1"/>
        <xdr:cNvPicPr/>
      </xdr:nvPicPr>
      <xdr:blipFill>
        <a:blip r:embed="rId35"/>
        <a:stretch>
          <a:fillRect/>
        </a:stretch>
      </xdr:blipFill>
      <xdr:spPr>
        <a:xfrm>
          <a:off x="6604000"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27</xdr:row>
      <xdr:rowOff>0</xdr:rowOff>
    </xdr:from>
    <xdr:to>
      <xdr:col>7</xdr:col>
      <xdr:colOff>476250</xdr:colOff>
      <xdr:row>28</xdr:row>
      <xdr:rowOff>144780</xdr:rowOff>
    </xdr:to>
    <xdr:pic>
      <xdr:nvPicPr>
        <xdr:cNvPr id="11931" name="ID_CA31AD5AD4A240A69EBE9CEAC8E99D77" descr="C:/Users/Administrator/AppData/Local/Temp/picturecompress_20220113153216/output_42.pngoutput_42" hidden="1"/>
        <xdr:cNvPicPr/>
      </xdr:nvPicPr>
      <xdr:blipFill>
        <a:blip r:embed="rId36"/>
        <a:stretch>
          <a:fillRect/>
        </a:stretch>
      </xdr:blipFill>
      <xdr:spPr>
        <a:xfrm>
          <a:off x="6604000"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593090</xdr:colOff>
      <xdr:row>27</xdr:row>
      <xdr:rowOff>0</xdr:rowOff>
    </xdr:from>
    <xdr:to>
      <xdr:col>7</xdr:col>
      <xdr:colOff>473075</xdr:colOff>
      <xdr:row>28</xdr:row>
      <xdr:rowOff>144780</xdr:rowOff>
    </xdr:to>
    <xdr:pic>
      <xdr:nvPicPr>
        <xdr:cNvPr id="11932" name="ID_DE60E1367F4D47B68B43A253F9DB257F" descr="C:/Users/Administrator/AppData/Local/Temp/picturecompress_20220113153216/output_43.pngoutput_43" hidden="1"/>
        <xdr:cNvPicPr/>
      </xdr:nvPicPr>
      <xdr:blipFill>
        <a:blip r:embed="rId37"/>
        <a:stretch>
          <a:fillRect/>
        </a:stretch>
      </xdr:blipFill>
      <xdr:spPr>
        <a:xfrm>
          <a:off x="6600825" y="267335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573405</xdr:colOff>
      <xdr:row>27</xdr:row>
      <xdr:rowOff>0</xdr:rowOff>
    </xdr:from>
    <xdr:to>
      <xdr:col>7</xdr:col>
      <xdr:colOff>452755</xdr:colOff>
      <xdr:row>28</xdr:row>
      <xdr:rowOff>144780</xdr:rowOff>
    </xdr:to>
    <xdr:pic>
      <xdr:nvPicPr>
        <xdr:cNvPr id="11933" name="ID_B73E8774DBA24C66A077783CE7B139D0" descr="C:/Users/Administrator/AppData/Local/Temp/picturecompress_20220113153216/output_44.pngoutput_44" hidden="1"/>
        <xdr:cNvPicPr/>
      </xdr:nvPicPr>
      <xdr:blipFill>
        <a:blip r:embed="rId38"/>
        <a:stretch>
          <a:fillRect/>
        </a:stretch>
      </xdr:blipFill>
      <xdr:spPr>
        <a:xfrm>
          <a:off x="6581140" y="267335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578485</xdr:colOff>
      <xdr:row>27</xdr:row>
      <xdr:rowOff>0</xdr:rowOff>
    </xdr:from>
    <xdr:to>
      <xdr:col>7</xdr:col>
      <xdr:colOff>459105</xdr:colOff>
      <xdr:row>28</xdr:row>
      <xdr:rowOff>144780</xdr:rowOff>
    </xdr:to>
    <xdr:pic>
      <xdr:nvPicPr>
        <xdr:cNvPr id="11934" name="ID_B5BF18E09CFE43799C5EE3D44F45FB47" descr="C:/Users/Administrator/AppData/Local/Temp/picturecompress_20220113153216/output_45.pngoutput_45" hidden="1"/>
        <xdr:cNvPicPr/>
      </xdr:nvPicPr>
      <xdr:blipFill>
        <a:blip r:embed="rId39"/>
        <a:stretch>
          <a:fillRect/>
        </a:stretch>
      </xdr:blipFill>
      <xdr:spPr>
        <a:xfrm>
          <a:off x="6586220" y="26733500"/>
          <a:ext cx="5511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318770</xdr:rowOff>
    </xdr:to>
    <xdr:pic>
      <xdr:nvPicPr>
        <xdr:cNvPr id="11935" name="ID_E826D4FD2F1D481EA1CFBD3451A51F56" descr="C:/Users/Administrator/AppData/Local/Temp/picturecompress_20220113153216/output_41.pngoutput_41" hidden="1"/>
        <xdr:cNvPicPr/>
      </xdr:nvPicPr>
      <xdr:blipFill>
        <a:blip r:embed="rId116"/>
        <a:stretch>
          <a:fillRect/>
        </a:stretch>
      </xdr:blipFill>
      <xdr:spPr>
        <a:xfrm>
          <a:off x="5932170" y="267335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318770</xdr:rowOff>
    </xdr:to>
    <xdr:pic>
      <xdr:nvPicPr>
        <xdr:cNvPr id="11936" name="ID_CA31AD5AD4A240A69EBE9CEAC8E99D77" descr="C:/Users/Administrator/AppData/Local/Temp/picturecompress_20220113153216/output_42.pngoutput_42" hidden="1"/>
        <xdr:cNvPicPr/>
      </xdr:nvPicPr>
      <xdr:blipFill>
        <a:blip r:embed="rId117"/>
        <a:stretch>
          <a:fillRect/>
        </a:stretch>
      </xdr:blipFill>
      <xdr:spPr>
        <a:xfrm>
          <a:off x="5932170" y="267335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318770</xdr:rowOff>
    </xdr:to>
    <xdr:pic>
      <xdr:nvPicPr>
        <xdr:cNvPr id="11937" name="ID_DE60E1367F4D47B68B43A253F9DB257F" descr="C:/Users/Administrator/AppData/Local/Temp/picturecompress_20220113153216/output_43.pngoutput_43" hidden="1"/>
        <xdr:cNvPicPr/>
      </xdr:nvPicPr>
      <xdr:blipFill>
        <a:blip r:embed="rId118"/>
        <a:stretch>
          <a:fillRect/>
        </a:stretch>
      </xdr:blipFill>
      <xdr:spPr>
        <a:xfrm>
          <a:off x="5932170" y="267335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27</xdr:row>
      <xdr:rowOff>0</xdr:rowOff>
    </xdr:from>
    <xdr:to>
      <xdr:col>6</xdr:col>
      <xdr:colOff>586740</xdr:colOff>
      <xdr:row>28</xdr:row>
      <xdr:rowOff>318770</xdr:rowOff>
    </xdr:to>
    <xdr:pic>
      <xdr:nvPicPr>
        <xdr:cNvPr id="11938" name="ID_B73E8774DBA24C66A077783CE7B139D0" descr="C:/Users/Administrator/AppData/Local/Temp/picturecompress_20220113153216/output_44.pngoutput_44" hidden="1"/>
        <xdr:cNvPicPr/>
      </xdr:nvPicPr>
      <xdr:blipFill>
        <a:blip r:embed="rId119"/>
        <a:stretch>
          <a:fillRect/>
        </a:stretch>
      </xdr:blipFill>
      <xdr:spPr>
        <a:xfrm>
          <a:off x="5908675" y="26733500"/>
          <a:ext cx="6858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27</xdr:row>
      <xdr:rowOff>0</xdr:rowOff>
    </xdr:from>
    <xdr:to>
      <xdr:col>6</xdr:col>
      <xdr:colOff>586740</xdr:colOff>
      <xdr:row>28</xdr:row>
      <xdr:rowOff>318770</xdr:rowOff>
    </xdr:to>
    <xdr:pic>
      <xdr:nvPicPr>
        <xdr:cNvPr id="11939" name="ID_B5BF18E09CFE43799C5EE3D44F45FB47" descr="C:/Users/Administrator/AppData/Local/Temp/picturecompress_20220113153216/output_45.pngoutput_45" hidden="1"/>
        <xdr:cNvPicPr/>
      </xdr:nvPicPr>
      <xdr:blipFill>
        <a:blip r:embed="rId120"/>
        <a:stretch>
          <a:fillRect/>
        </a:stretch>
      </xdr:blipFill>
      <xdr:spPr>
        <a:xfrm>
          <a:off x="5915660" y="26733500"/>
          <a:ext cx="6788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140335</xdr:rowOff>
    </xdr:to>
    <xdr:pic>
      <xdr:nvPicPr>
        <xdr:cNvPr id="11940" name="图片 18708" hidden="1"/>
        <xdr:cNvPicPr/>
      </xdr:nvPicPr>
      <xdr:blipFill>
        <a:blip r:embed="rId9"/>
        <a:stretch>
          <a:fillRect/>
        </a:stretch>
      </xdr:blipFill>
      <xdr:spPr>
        <a:xfrm>
          <a:off x="1698625" y="267335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140335</xdr:rowOff>
    </xdr:to>
    <xdr:pic>
      <xdr:nvPicPr>
        <xdr:cNvPr id="11941" name="图片 18709" hidden="1"/>
        <xdr:cNvPicPr/>
      </xdr:nvPicPr>
      <xdr:blipFill>
        <a:blip r:embed="rId10"/>
        <a:stretch>
          <a:fillRect/>
        </a:stretch>
      </xdr:blipFill>
      <xdr:spPr>
        <a:xfrm>
          <a:off x="1698625" y="267335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140335</xdr:rowOff>
    </xdr:to>
    <xdr:pic>
      <xdr:nvPicPr>
        <xdr:cNvPr id="11942" name="图片 18710" hidden="1"/>
        <xdr:cNvPicPr/>
      </xdr:nvPicPr>
      <xdr:blipFill>
        <a:blip r:embed="rId11"/>
        <a:stretch>
          <a:fillRect/>
        </a:stretch>
      </xdr:blipFill>
      <xdr:spPr>
        <a:xfrm>
          <a:off x="1698625" y="267335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85725</xdr:colOff>
      <xdr:row>28</xdr:row>
      <xdr:rowOff>113030</xdr:rowOff>
    </xdr:to>
    <xdr:pic>
      <xdr:nvPicPr>
        <xdr:cNvPr id="11943" name="ID_E826D4FD2F1D481EA1CFBD3451A51F56" descr="C:/Users/Administrator/AppData/Local/Temp/picturecompress_20220113153216/output_41.pngoutput_41" hidden="1"/>
        <xdr:cNvPicPr/>
      </xdr:nvPicPr>
      <xdr:blipFill>
        <a:blip r:embed="rId121"/>
        <a:stretch>
          <a:fillRect/>
        </a:stretch>
      </xdr:blipFill>
      <xdr:spPr>
        <a:xfrm>
          <a:off x="1117600" y="267335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85725</xdr:colOff>
      <xdr:row>28</xdr:row>
      <xdr:rowOff>113030</xdr:rowOff>
    </xdr:to>
    <xdr:pic>
      <xdr:nvPicPr>
        <xdr:cNvPr id="11944" name="ID_CA31AD5AD4A240A69EBE9CEAC8E99D77" descr="C:/Users/Administrator/AppData/Local/Temp/picturecompress_20220113153216/output_42.pngoutput_42" hidden="1"/>
        <xdr:cNvPicPr/>
      </xdr:nvPicPr>
      <xdr:blipFill>
        <a:blip r:embed="rId122"/>
        <a:stretch>
          <a:fillRect/>
        </a:stretch>
      </xdr:blipFill>
      <xdr:spPr>
        <a:xfrm>
          <a:off x="1117600" y="267335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607695</xdr:colOff>
      <xdr:row>27</xdr:row>
      <xdr:rowOff>0</xdr:rowOff>
    </xdr:from>
    <xdr:to>
      <xdr:col>4</xdr:col>
      <xdr:colOff>86360</xdr:colOff>
      <xdr:row>28</xdr:row>
      <xdr:rowOff>113030</xdr:rowOff>
    </xdr:to>
    <xdr:pic>
      <xdr:nvPicPr>
        <xdr:cNvPr id="11945" name="ID_DE60E1367F4D47B68B43A253F9DB257F" descr="C:/Users/Administrator/AppData/Local/Temp/picturecompress_20220113153216/output_43.pngoutput_43" hidden="1"/>
        <xdr:cNvPicPr/>
      </xdr:nvPicPr>
      <xdr:blipFill>
        <a:blip r:embed="rId70"/>
        <a:stretch>
          <a:fillRect/>
        </a:stretch>
      </xdr:blipFill>
      <xdr:spPr>
        <a:xfrm>
          <a:off x="1115695"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589280</xdr:colOff>
      <xdr:row>27</xdr:row>
      <xdr:rowOff>0</xdr:rowOff>
    </xdr:from>
    <xdr:to>
      <xdr:col>4</xdr:col>
      <xdr:colOff>66040</xdr:colOff>
      <xdr:row>28</xdr:row>
      <xdr:rowOff>113030</xdr:rowOff>
    </xdr:to>
    <xdr:pic>
      <xdr:nvPicPr>
        <xdr:cNvPr id="11946" name="ID_B73E8774DBA24C66A077783CE7B139D0" descr="C:/Users/Administrator/AppData/Local/Temp/picturecompress_20220113153216/output_44.pngoutput_44" hidden="1"/>
        <xdr:cNvPicPr/>
      </xdr:nvPicPr>
      <xdr:blipFill>
        <a:blip r:embed="rId71"/>
        <a:stretch>
          <a:fillRect/>
        </a:stretch>
      </xdr:blipFill>
      <xdr:spPr>
        <a:xfrm>
          <a:off x="1097280" y="26733500"/>
          <a:ext cx="6673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72390</xdr:colOff>
      <xdr:row>28</xdr:row>
      <xdr:rowOff>113030</xdr:rowOff>
    </xdr:to>
    <xdr:pic>
      <xdr:nvPicPr>
        <xdr:cNvPr id="11947" name="ID_B5BF18E09CFE43799C5EE3D44F45FB47" descr="C:/Users/Administrator/AppData/Local/Temp/picturecompress_20220113153216/output_45.pngoutput_45" hidden="1"/>
        <xdr:cNvPicPr/>
      </xdr:nvPicPr>
      <xdr:blipFill>
        <a:blip r:embed="rId123"/>
        <a:stretch>
          <a:fillRect/>
        </a:stretch>
      </xdr:blipFill>
      <xdr:spPr>
        <a:xfrm>
          <a:off x="1101725"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27</xdr:row>
      <xdr:rowOff>0</xdr:rowOff>
    </xdr:from>
    <xdr:to>
      <xdr:col>4</xdr:col>
      <xdr:colOff>74295</xdr:colOff>
      <xdr:row>28</xdr:row>
      <xdr:rowOff>113030</xdr:rowOff>
    </xdr:to>
    <xdr:pic>
      <xdr:nvPicPr>
        <xdr:cNvPr id="11948" name="ID_E826D4FD2F1D481EA1CFBD3451A51F56" descr="C:/Users/Administrator/AppData/Local/Temp/picturecompress_20220113153216/output_41.pngoutput_41" hidden="1"/>
        <xdr:cNvPicPr/>
      </xdr:nvPicPr>
      <xdr:blipFill>
        <a:blip r:embed="rId68"/>
        <a:stretch>
          <a:fillRect/>
        </a:stretch>
      </xdr:blipFill>
      <xdr:spPr>
        <a:xfrm>
          <a:off x="1103630"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27</xdr:row>
      <xdr:rowOff>0</xdr:rowOff>
    </xdr:from>
    <xdr:to>
      <xdr:col>4</xdr:col>
      <xdr:colOff>74295</xdr:colOff>
      <xdr:row>28</xdr:row>
      <xdr:rowOff>113030</xdr:rowOff>
    </xdr:to>
    <xdr:pic>
      <xdr:nvPicPr>
        <xdr:cNvPr id="11949" name="ID_CA31AD5AD4A240A69EBE9CEAC8E99D77" descr="C:/Users/Administrator/AppData/Local/Temp/picturecompress_20220113153216/output_42.pngoutput_42" hidden="1"/>
        <xdr:cNvPicPr/>
      </xdr:nvPicPr>
      <xdr:blipFill>
        <a:blip r:embed="rId69"/>
        <a:stretch>
          <a:fillRect/>
        </a:stretch>
      </xdr:blipFill>
      <xdr:spPr>
        <a:xfrm>
          <a:off x="1103630"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27</xdr:row>
      <xdr:rowOff>0</xdr:rowOff>
    </xdr:from>
    <xdr:to>
      <xdr:col>4</xdr:col>
      <xdr:colOff>72390</xdr:colOff>
      <xdr:row>28</xdr:row>
      <xdr:rowOff>113030</xdr:rowOff>
    </xdr:to>
    <xdr:pic>
      <xdr:nvPicPr>
        <xdr:cNvPr id="11950" name="ID_DE60E1367F4D47B68B43A253F9DB257F" descr="C:/Users/Administrator/AppData/Local/Temp/picturecompress_20220113153216/output_43.pngoutput_43" hidden="1"/>
        <xdr:cNvPicPr/>
      </xdr:nvPicPr>
      <xdr:blipFill>
        <a:blip r:embed="rId70"/>
        <a:stretch>
          <a:fillRect/>
        </a:stretch>
      </xdr:blipFill>
      <xdr:spPr>
        <a:xfrm>
          <a:off x="1101725"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27</xdr:row>
      <xdr:rowOff>0</xdr:rowOff>
    </xdr:from>
    <xdr:to>
      <xdr:col>4</xdr:col>
      <xdr:colOff>51435</xdr:colOff>
      <xdr:row>28</xdr:row>
      <xdr:rowOff>113030</xdr:rowOff>
    </xdr:to>
    <xdr:pic>
      <xdr:nvPicPr>
        <xdr:cNvPr id="11951" name="ID_B73E8774DBA24C66A077783CE7B139D0" descr="C:/Users/Administrator/AppData/Local/Temp/picturecompress_20220113153216/output_44.pngoutput_44" hidden="1"/>
        <xdr:cNvPicPr/>
      </xdr:nvPicPr>
      <xdr:blipFill>
        <a:blip r:embed="rId74"/>
        <a:stretch>
          <a:fillRect/>
        </a:stretch>
      </xdr:blipFill>
      <xdr:spPr>
        <a:xfrm>
          <a:off x="1080770"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577215</xdr:colOff>
      <xdr:row>27</xdr:row>
      <xdr:rowOff>0</xdr:rowOff>
    </xdr:from>
    <xdr:to>
      <xdr:col>4</xdr:col>
      <xdr:colOff>55880</xdr:colOff>
      <xdr:row>28</xdr:row>
      <xdr:rowOff>113030</xdr:rowOff>
    </xdr:to>
    <xdr:pic>
      <xdr:nvPicPr>
        <xdr:cNvPr id="11952" name="ID_B5BF18E09CFE43799C5EE3D44F45FB47" descr="C:/Users/Administrator/AppData/Local/Temp/picturecompress_20220113153216/output_45.pngoutput_45" hidden="1"/>
        <xdr:cNvPicPr/>
      </xdr:nvPicPr>
      <xdr:blipFill>
        <a:blip r:embed="rId123"/>
        <a:stretch>
          <a:fillRect/>
        </a:stretch>
      </xdr:blipFill>
      <xdr:spPr>
        <a:xfrm>
          <a:off x="1085215"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27</xdr:row>
      <xdr:rowOff>0</xdr:rowOff>
    </xdr:from>
    <xdr:to>
      <xdr:col>4</xdr:col>
      <xdr:colOff>80010</xdr:colOff>
      <xdr:row>28</xdr:row>
      <xdr:rowOff>113030</xdr:rowOff>
    </xdr:to>
    <xdr:pic>
      <xdr:nvPicPr>
        <xdr:cNvPr id="11953" name="ID_E826D4FD2F1D481EA1CFBD3451A51F56" descr="C:/Users/Administrator/AppData/Local/Temp/picturecompress_20220113153216/output_41.pngoutput_41" hidden="1"/>
        <xdr:cNvPicPr/>
      </xdr:nvPicPr>
      <xdr:blipFill>
        <a:blip r:embed="rId121"/>
        <a:stretch>
          <a:fillRect/>
        </a:stretch>
      </xdr:blipFill>
      <xdr:spPr>
        <a:xfrm>
          <a:off x="1111885" y="267335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27</xdr:row>
      <xdr:rowOff>0</xdr:rowOff>
    </xdr:from>
    <xdr:to>
      <xdr:col>4</xdr:col>
      <xdr:colOff>80010</xdr:colOff>
      <xdr:row>28</xdr:row>
      <xdr:rowOff>113030</xdr:rowOff>
    </xdr:to>
    <xdr:pic>
      <xdr:nvPicPr>
        <xdr:cNvPr id="11954" name="ID_CA31AD5AD4A240A69EBE9CEAC8E99D77" descr="C:/Users/Administrator/AppData/Local/Temp/picturecompress_20220113153216/output_42.pngoutput_42" hidden="1"/>
        <xdr:cNvPicPr/>
      </xdr:nvPicPr>
      <xdr:blipFill>
        <a:blip r:embed="rId122"/>
        <a:stretch>
          <a:fillRect/>
        </a:stretch>
      </xdr:blipFill>
      <xdr:spPr>
        <a:xfrm>
          <a:off x="1111885" y="267335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599440</xdr:colOff>
      <xdr:row>27</xdr:row>
      <xdr:rowOff>0</xdr:rowOff>
    </xdr:from>
    <xdr:to>
      <xdr:col>4</xdr:col>
      <xdr:colOff>77470</xdr:colOff>
      <xdr:row>28</xdr:row>
      <xdr:rowOff>113030</xdr:rowOff>
    </xdr:to>
    <xdr:pic>
      <xdr:nvPicPr>
        <xdr:cNvPr id="11955" name="ID_DE60E1367F4D47B68B43A253F9DB257F" descr="C:/Users/Administrator/AppData/Local/Temp/picturecompress_20220113153216/output_43.pngoutput_43" hidden="1"/>
        <xdr:cNvPicPr/>
      </xdr:nvPicPr>
      <xdr:blipFill>
        <a:blip r:embed="rId73"/>
        <a:stretch>
          <a:fillRect/>
        </a:stretch>
      </xdr:blipFill>
      <xdr:spPr>
        <a:xfrm>
          <a:off x="1107440" y="26733500"/>
          <a:ext cx="66865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581025</xdr:colOff>
      <xdr:row>27</xdr:row>
      <xdr:rowOff>0</xdr:rowOff>
    </xdr:from>
    <xdr:to>
      <xdr:col>4</xdr:col>
      <xdr:colOff>59690</xdr:colOff>
      <xdr:row>28</xdr:row>
      <xdr:rowOff>113030</xdr:rowOff>
    </xdr:to>
    <xdr:pic>
      <xdr:nvPicPr>
        <xdr:cNvPr id="11956" name="ID_B73E8774DBA24C66A077783CE7B139D0" descr="C:/Users/Administrator/AppData/Local/Temp/picturecompress_20220113153216/output_44.pngoutput_44" hidden="1"/>
        <xdr:cNvPicPr/>
      </xdr:nvPicPr>
      <xdr:blipFill>
        <a:blip r:embed="rId74"/>
        <a:stretch>
          <a:fillRect/>
        </a:stretch>
      </xdr:blipFill>
      <xdr:spPr>
        <a:xfrm>
          <a:off x="1089025"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585470</xdr:colOff>
      <xdr:row>27</xdr:row>
      <xdr:rowOff>0</xdr:rowOff>
    </xdr:from>
    <xdr:to>
      <xdr:col>4</xdr:col>
      <xdr:colOff>64135</xdr:colOff>
      <xdr:row>28</xdr:row>
      <xdr:rowOff>113030</xdr:rowOff>
    </xdr:to>
    <xdr:pic>
      <xdr:nvPicPr>
        <xdr:cNvPr id="11957" name="ID_B5BF18E09CFE43799C5EE3D44F45FB47" descr="C:/Users/Administrator/AppData/Local/Temp/picturecompress_20220113153216/output_45.pngoutput_45" hidden="1"/>
        <xdr:cNvPicPr/>
      </xdr:nvPicPr>
      <xdr:blipFill>
        <a:blip r:embed="rId123"/>
        <a:stretch>
          <a:fillRect/>
        </a:stretch>
      </xdr:blipFill>
      <xdr:spPr>
        <a:xfrm>
          <a:off x="1093470" y="267335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608965</xdr:colOff>
      <xdr:row>27</xdr:row>
      <xdr:rowOff>0</xdr:rowOff>
    </xdr:from>
    <xdr:to>
      <xdr:col>4</xdr:col>
      <xdr:colOff>1207135</xdr:colOff>
      <xdr:row>28</xdr:row>
      <xdr:rowOff>113030</xdr:rowOff>
    </xdr:to>
    <xdr:pic>
      <xdr:nvPicPr>
        <xdr:cNvPr id="11963" name="ID_E826D4FD2F1D481EA1CFBD3451A51F56" descr="C:/Users/Administrator/AppData/Local/Temp/picturecompress_20220113153216/output_41.pngoutput_41" hidden="1"/>
        <xdr:cNvPicPr/>
      </xdr:nvPicPr>
      <xdr:blipFill>
        <a:blip r:embed="rId55"/>
        <a:stretch>
          <a:fillRect/>
        </a:stretch>
      </xdr:blipFill>
      <xdr:spPr>
        <a:xfrm>
          <a:off x="2307590"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608965</xdr:colOff>
      <xdr:row>27</xdr:row>
      <xdr:rowOff>0</xdr:rowOff>
    </xdr:from>
    <xdr:to>
      <xdr:col>4</xdr:col>
      <xdr:colOff>1207135</xdr:colOff>
      <xdr:row>28</xdr:row>
      <xdr:rowOff>113030</xdr:rowOff>
    </xdr:to>
    <xdr:pic>
      <xdr:nvPicPr>
        <xdr:cNvPr id="11964" name="ID_CA31AD5AD4A240A69EBE9CEAC8E99D77" descr="C:/Users/Administrator/AppData/Local/Temp/picturecompress_20220113153216/output_42.pngoutput_42" hidden="1"/>
        <xdr:cNvPicPr/>
      </xdr:nvPicPr>
      <xdr:blipFill>
        <a:blip r:embed="rId56"/>
        <a:stretch>
          <a:fillRect/>
        </a:stretch>
      </xdr:blipFill>
      <xdr:spPr>
        <a:xfrm>
          <a:off x="2307590"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608965</xdr:colOff>
      <xdr:row>27</xdr:row>
      <xdr:rowOff>0</xdr:rowOff>
    </xdr:from>
    <xdr:to>
      <xdr:col>4</xdr:col>
      <xdr:colOff>1207135</xdr:colOff>
      <xdr:row>28</xdr:row>
      <xdr:rowOff>113030</xdr:rowOff>
    </xdr:to>
    <xdr:pic>
      <xdr:nvPicPr>
        <xdr:cNvPr id="11965" name="ID_DE60E1367F4D47B68B43A253F9DB257F" descr="C:/Users/Administrator/AppData/Local/Temp/picturecompress_20220113153216/output_43.pngoutput_43" hidden="1"/>
        <xdr:cNvPicPr/>
      </xdr:nvPicPr>
      <xdr:blipFill>
        <a:blip r:embed="rId47"/>
        <a:stretch>
          <a:fillRect/>
        </a:stretch>
      </xdr:blipFill>
      <xdr:spPr>
        <a:xfrm>
          <a:off x="2307590"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591185</xdr:colOff>
      <xdr:row>27</xdr:row>
      <xdr:rowOff>0</xdr:rowOff>
    </xdr:from>
    <xdr:to>
      <xdr:col>4</xdr:col>
      <xdr:colOff>1185545</xdr:colOff>
      <xdr:row>28</xdr:row>
      <xdr:rowOff>113030</xdr:rowOff>
    </xdr:to>
    <xdr:pic>
      <xdr:nvPicPr>
        <xdr:cNvPr id="11966" name="ID_B73E8774DBA24C66A077783CE7B139D0" descr="C:/Users/Administrator/AppData/Local/Temp/picturecompress_20220113153216/output_44.pngoutput_44" hidden="1"/>
        <xdr:cNvPicPr/>
      </xdr:nvPicPr>
      <xdr:blipFill>
        <a:blip r:embed="rId57"/>
        <a:stretch>
          <a:fillRect/>
        </a:stretch>
      </xdr:blipFill>
      <xdr:spPr>
        <a:xfrm>
          <a:off x="2289810" y="267335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1188720</xdr:colOff>
      <xdr:row>28</xdr:row>
      <xdr:rowOff>113030</xdr:rowOff>
    </xdr:to>
    <xdr:pic>
      <xdr:nvPicPr>
        <xdr:cNvPr id="11967" name="ID_B5BF18E09CFE43799C5EE3D44F45FB47" descr="C:/Users/Administrator/AppData/Local/Temp/picturecompress_20220113153216/output_45.pngoutput_45" hidden="1"/>
        <xdr:cNvPicPr/>
      </xdr:nvPicPr>
      <xdr:blipFill>
        <a:blip r:embed="rId49"/>
        <a:stretch>
          <a:fillRect/>
        </a:stretch>
      </xdr:blipFill>
      <xdr:spPr>
        <a:xfrm>
          <a:off x="2292985" y="267335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1192530</xdr:colOff>
      <xdr:row>28</xdr:row>
      <xdr:rowOff>113030</xdr:rowOff>
    </xdr:to>
    <xdr:pic>
      <xdr:nvPicPr>
        <xdr:cNvPr id="11968" name="ID_E826D4FD2F1D481EA1CFBD3451A51F56" descr="C:/Users/Administrator/AppData/Local/Temp/picturecompress_20220113153216/output_41.pngoutput_41" hidden="1"/>
        <xdr:cNvPicPr/>
      </xdr:nvPicPr>
      <xdr:blipFill>
        <a:blip r:embed="rId55"/>
        <a:stretch>
          <a:fillRect/>
        </a:stretch>
      </xdr:blipFill>
      <xdr:spPr>
        <a:xfrm>
          <a:off x="2292985"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1192530</xdr:colOff>
      <xdr:row>28</xdr:row>
      <xdr:rowOff>113030</xdr:rowOff>
    </xdr:to>
    <xdr:pic>
      <xdr:nvPicPr>
        <xdr:cNvPr id="11969" name="ID_CA31AD5AD4A240A69EBE9CEAC8E99D77" descr="C:/Users/Administrator/AppData/Local/Temp/picturecompress_20220113153216/output_42.pngoutput_42" hidden="1"/>
        <xdr:cNvPicPr/>
      </xdr:nvPicPr>
      <xdr:blipFill>
        <a:blip r:embed="rId56"/>
        <a:stretch>
          <a:fillRect/>
        </a:stretch>
      </xdr:blipFill>
      <xdr:spPr>
        <a:xfrm>
          <a:off x="2292985"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1188720</xdr:colOff>
      <xdr:row>28</xdr:row>
      <xdr:rowOff>113030</xdr:rowOff>
    </xdr:to>
    <xdr:pic>
      <xdr:nvPicPr>
        <xdr:cNvPr id="11970" name="ID_DE60E1367F4D47B68B43A253F9DB257F" descr="C:/Users/Administrator/AppData/Local/Temp/picturecompress_20220113153216/output_43.pngoutput_43" hidden="1"/>
        <xdr:cNvPicPr/>
      </xdr:nvPicPr>
      <xdr:blipFill>
        <a:blip r:embed="rId47"/>
        <a:stretch>
          <a:fillRect/>
        </a:stretch>
      </xdr:blipFill>
      <xdr:spPr>
        <a:xfrm>
          <a:off x="2292985" y="267335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572770</xdr:colOff>
      <xdr:row>27</xdr:row>
      <xdr:rowOff>0</xdr:rowOff>
    </xdr:from>
    <xdr:to>
      <xdr:col>4</xdr:col>
      <xdr:colOff>1170940</xdr:colOff>
      <xdr:row>28</xdr:row>
      <xdr:rowOff>113030</xdr:rowOff>
    </xdr:to>
    <xdr:pic>
      <xdr:nvPicPr>
        <xdr:cNvPr id="11971" name="ID_B73E8774DBA24C66A077783CE7B139D0" descr="C:/Users/Administrator/AppData/Local/Temp/picturecompress_20220113153216/output_44.pngoutput_44" hidden="1"/>
        <xdr:cNvPicPr/>
      </xdr:nvPicPr>
      <xdr:blipFill>
        <a:blip r:embed="rId57"/>
        <a:stretch>
          <a:fillRect/>
        </a:stretch>
      </xdr:blipFill>
      <xdr:spPr>
        <a:xfrm>
          <a:off x="2271395"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580390</xdr:colOff>
      <xdr:row>27</xdr:row>
      <xdr:rowOff>0</xdr:rowOff>
    </xdr:from>
    <xdr:to>
      <xdr:col>4</xdr:col>
      <xdr:colOff>1174750</xdr:colOff>
      <xdr:row>28</xdr:row>
      <xdr:rowOff>113030</xdr:rowOff>
    </xdr:to>
    <xdr:pic>
      <xdr:nvPicPr>
        <xdr:cNvPr id="11972" name="ID_B5BF18E09CFE43799C5EE3D44F45FB47" descr="C:/Users/Administrator/AppData/Local/Temp/picturecompress_20220113153216/output_45.pngoutput_45" hidden="1"/>
        <xdr:cNvPicPr/>
      </xdr:nvPicPr>
      <xdr:blipFill>
        <a:blip r:embed="rId49"/>
        <a:stretch>
          <a:fillRect/>
        </a:stretch>
      </xdr:blipFill>
      <xdr:spPr>
        <a:xfrm>
          <a:off x="2279015" y="267335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601345</xdr:colOff>
      <xdr:row>27</xdr:row>
      <xdr:rowOff>0</xdr:rowOff>
    </xdr:from>
    <xdr:to>
      <xdr:col>4</xdr:col>
      <xdr:colOff>1199515</xdr:colOff>
      <xdr:row>28</xdr:row>
      <xdr:rowOff>113030</xdr:rowOff>
    </xdr:to>
    <xdr:pic>
      <xdr:nvPicPr>
        <xdr:cNvPr id="11973" name="ID_E826D4FD2F1D481EA1CFBD3451A51F56" descr="C:/Users/Administrator/AppData/Local/Temp/picturecompress_20220113153216/output_41.pngoutput_41" hidden="1"/>
        <xdr:cNvPicPr/>
      </xdr:nvPicPr>
      <xdr:blipFill>
        <a:blip r:embed="rId55"/>
        <a:stretch>
          <a:fillRect/>
        </a:stretch>
      </xdr:blipFill>
      <xdr:spPr>
        <a:xfrm>
          <a:off x="2299970"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601345</xdr:colOff>
      <xdr:row>27</xdr:row>
      <xdr:rowOff>0</xdr:rowOff>
    </xdr:from>
    <xdr:to>
      <xdr:col>4</xdr:col>
      <xdr:colOff>1199515</xdr:colOff>
      <xdr:row>28</xdr:row>
      <xdr:rowOff>113030</xdr:rowOff>
    </xdr:to>
    <xdr:pic>
      <xdr:nvPicPr>
        <xdr:cNvPr id="11974" name="ID_CA31AD5AD4A240A69EBE9CEAC8E99D77" descr="C:/Users/Administrator/AppData/Local/Temp/picturecompress_20220113153216/output_42.pngoutput_42" hidden="1"/>
        <xdr:cNvPicPr/>
      </xdr:nvPicPr>
      <xdr:blipFill>
        <a:blip r:embed="rId56"/>
        <a:stretch>
          <a:fillRect/>
        </a:stretch>
      </xdr:blipFill>
      <xdr:spPr>
        <a:xfrm>
          <a:off x="2299970" y="267335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601345</xdr:colOff>
      <xdr:row>27</xdr:row>
      <xdr:rowOff>0</xdr:rowOff>
    </xdr:from>
    <xdr:to>
      <xdr:col>4</xdr:col>
      <xdr:colOff>1196340</xdr:colOff>
      <xdr:row>28</xdr:row>
      <xdr:rowOff>113030</xdr:rowOff>
    </xdr:to>
    <xdr:pic>
      <xdr:nvPicPr>
        <xdr:cNvPr id="11975" name="ID_DE60E1367F4D47B68B43A253F9DB257F" descr="C:/Users/Administrator/AppData/Local/Temp/picturecompress_20220113153216/output_43.pngoutput_43" hidden="1"/>
        <xdr:cNvPicPr/>
      </xdr:nvPicPr>
      <xdr:blipFill>
        <a:blip r:embed="rId47"/>
        <a:stretch>
          <a:fillRect/>
        </a:stretch>
      </xdr:blipFill>
      <xdr:spPr>
        <a:xfrm>
          <a:off x="2299970" y="26733500"/>
          <a:ext cx="59499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580390</xdr:colOff>
      <xdr:row>27</xdr:row>
      <xdr:rowOff>0</xdr:rowOff>
    </xdr:from>
    <xdr:to>
      <xdr:col>4</xdr:col>
      <xdr:colOff>1177925</xdr:colOff>
      <xdr:row>28</xdr:row>
      <xdr:rowOff>113030</xdr:rowOff>
    </xdr:to>
    <xdr:pic>
      <xdr:nvPicPr>
        <xdr:cNvPr id="11976" name="ID_B73E8774DBA24C66A077783CE7B139D0" descr="C:/Users/Administrator/AppData/Local/Temp/picturecompress_20220113153216/output_44.pngoutput_44" hidden="1"/>
        <xdr:cNvPicPr/>
      </xdr:nvPicPr>
      <xdr:blipFill>
        <a:blip r:embed="rId57"/>
        <a:stretch>
          <a:fillRect/>
        </a:stretch>
      </xdr:blipFill>
      <xdr:spPr>
        <a:xfrm>
          <a:off x="2279015" y="26733500"/>
          <a:ext cx="59753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587375</xdr:colOff>
      <xdr:row>27</xdr:row>
      <xdr:rowOff>0</xdr:rowOff>
    </xdr:from>
    <xdr:to>
      <xdr:col>4</xdr:col>
      <xdr:colOff>1181735</xdr:colOff>
      <xdr:row>28</xdr:row>
      <xdr:rowOff>113030</xdr:rowOff>
    </xdr:to>
    <xdr:pic>
      <xdr:nvPicPr>
        <xdr:cNvPr id="11977" name="ID_B5BF18E09CFE43799C5EE3D44F45FB47" descr="C:/Users/Administrator/AppData/Local/Temp/picturecompress_20220113153216/output_45.pngoutput_45" hidden="1"/>
        <xdr:cNvPicPr/>
      </xdr:nvPicPr>
      <xdr:blipFill>
        <a:blip r:embed="rId49"/>
        <a:stretch>
          <a:fillRect/>
        </a:stretch>
      </xdr:blipFill>
      <xdr:spPr>
        <a:xfrm>
          <a:off x="2286000" y="267335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720090</xdr:colOff>
      <xdr:row>28</xdr:row>
      <xdr:rowOff>318770</xdr:rowOff>
    </xdr:to>
    <xdr:pic>
      <xdr:nvPicPr>
        <xdr:cNvPr id="11978" name="图片 18" hidden="1"/>
        <xdr:cNvPicPr/>
      </xdr:nvPicPr>
      <xdr:blipFill>
        <a:blip r:embed="rId75"/>
        <a:stretch>
          <a:fillRect/>
        </a:stretch>
      </xdr:blipFill>
      <xdr:spPr>
        <a:xfrm>
          <a:off x="1698625" y="26733500"/>
          <a:ext cx="7200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140335</xdr:rowOff>
    </xdr:to>
    <xdr:pic>
      <xdr:nvPicPr>
        <xdr:cNvPr id="11979" name="图片 333" hidden="1"/>
        <xdr:cNvPicPr/>
      </xdr:nvPicPr>
      <xdr:blipFill>
        <a:blip r:embed="rId9"/>
        <a:stretch>
          <a:fillRect/>
        </a:stretch>
      </xdr:blipFill>
      <xdr:spPr>
        <a:xfrm>
          <a:off x="1698625" y="267335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140335</xdr:rowOff>
    </xdr:to>
    <xdr:pic>
      <xdr:nvPicPr>
        <xdr:cNvPr id="11980" name="图片 334" hidden="1"/>
        <xdr:cNvPicPr/>
      </xdr:nvPicPr>
      <xdr:blipFill>
        <a:blip r:embed="rId10"/>
        <a:stretch>
          <a:fillRect/>
        </a:stretch>
      </xdr:blipFill>
      <xdr:spPr>
        <a:xfrm>
          <a:off x="1698625" y="267335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140335</xdr:rowOff>
    </xdr:to>
    <xdr:pic>
      <xdr:nvPicPr>
        <xdr:cNvPr id="11981" name="图片 335" hidden="1"/>
        <xdr:cNvPicPr/>
      </xdr:nvPicPr>
      <xdr:blipFill>
        <a:blip r:embed="rId11"/>
        <a:stretch>
          <a:fillRect/>
        </a:stretch>
      </xdr:blipFill>
      <xdr:spPr>
        <a:xfrm>
          <a:off x="1698625" y="267335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1982" name="图片 339" hidden="1"/>
        <xdr:cNvPicPr/>
      </xdr:nvPicPr>
      <xdr:blipFill>
        <a:blip r:embed="rId76"/>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501650</xdr:colOff>
      <xdr:row>27</xdr:row>
      <xdr:rowOff>0</xdr:rowOff>
    </xdr:from>
    <xdr:to>
      <xdr:col>4</xdr:col>
      <xdr:colOff>1138555</xdr:colOff>
      <xdr:row>28</xdr:row>
      <xdr:rowOff>144780</xdr:rowOff>
    </xdr:to>
    <xdr:pic>
      <xdr:nvPicPr>
        <xdr:cNvPr id="11983" name="图片 18" hidden="1"/>
        <xdr:cNvPicPr/>
      </xdr:nvPicPr>
      <xdr:blipFill>
        <a:blip r:embed="rId77"/>
        <a:stretch>
          <a:fillRect/>
        </a:stretch>
      </xdr:blipFill>
      <xdr:spPr>
        <a:xfrm>
          <a:off x="2200275" y="26733500"/>
          <a:ext cx="63690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1231900</xdr:colOff>
      <xdr:row>28</xdr:row>
      <xdr:rowOff>144780</xdr:rowOff>
    </xdr:to>
    <xdr:pic>
      <xdr:nvPicPr>
        <xdr:cNvPr id="11984" name="图片 19" hidden="1"/>
        <xdr:cNvPicPr/>
      </xdr:nvPicPr>
      <xdr:blipFill>
        <a:blip r:embed="rId124"/>
        <a:stretch>
          <a:fillRect/>
        </a:stretch>
      </xdr:blipFill>
      <xdr:spPr>
        <a:xfrm>
          <a:off x="2292985" y="26733500"/>
          <a:ext cx="63754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633730</xdr:colOff>
      <xdr:row>28</xdr:row>
      <xdr:rowOff>149225</xdr:rowOff>
    </xdr:to>
    <xdr:pic>
      <xdr:nvPicPr>
        <xdr:cNvPr id="11985" name="图片 18779" descr="C:/Users/hong/AppData/Local/Temp/picturecompress_20220207161602/output_33.pngoutput_33" hidden="1"/>
        <xdr:cNvPicPr/>
      </xdr:nvPicPr>
      <xdr:blipFill>
        <a:blip r:embed="rId79"/>
        <a:stretch>
          <a:fillRect/>
        </a:stretch>
      </xdr:blipFill>
      <xdr:spPr>
        <a:xfrm>
          <a:off x="1698625" y="26733500"/>
          <a:ext cx="633730" cy="542925"/>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720090</xdr:colOff>
      <xdr:row>28</xdr:row>
      <xdr:rowOff>323215</xdr:rowOff>
    </xdr:to>
    <xdr:pic>
      <xdr:nvPicPr>
        <xdr:cNvPr id="11986" name="图片 18" hidden="1"/>
        <xdr:cNvPicPr/>
      </xdr:nvPicPr>
      <xdr:blipFill>
        <a:blip r:embed="rId75"/>
        <a:stretch>
          <a:fillRect/>
        </a:stretch>
      </xdr:blipFill>
      <xdr:spPr>
        <a:xfrm>
          <a:off x="1698625" y="26733500"/>
          <a:ext cx="72009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1987" name="图片 18791" hidden="1"/>
        <xdr:cNvPicPr/>
      </xdr:nvPicPr>
      <xdr:blipFill>
        <a:blip r:embed="rId1"/>
        <a:stretch>
          <a:fillRect/>
        </a:stretch>
      </xdr:blipFill>
      <xdr:spPr>
        <a:xfrm>
          <a:off x="1698625" y="267335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1988" name="图片 18792" hidden="1"/>
        <xdr:cNvPicPr/>
      </xdr:nvPicPr>
      <xdr:blipFill>
        <a:blip r:embed="rId2"/>
        <a:stretch>
          <a:fillRect/>
        </a:stretch>
      </xdr:blipFill>
      <xdr:spPr>
        <a:xfrm>
          <a:off x="1698625" y="267335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1989" name="图片 18793" hidden="1"/>
        <xdr:cNvPicPr/>
      </xdr:nvPicPr>
      <xdr:blipFill>
        <a:blip r:embed="rId3"/>
        <a:stretch>
          <a:fillRect/>
        </a:stretch>
      </xdr:blipFill>
      <xdr:spPr>
        <a:xfrm>
          <a:off x="1698625" y="267335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137160</xdr:colOff>
      <xdr:row>28</xdr:row>
      <xdr:rowOff>255905</xdr:rowOff>
    </xdr:to>
    <xdr:pic>
      <xdr:nvPicPr>
        <xdr:cNvPr id="11997" name="ID_E826D4FD2F1D481EA1CFBD3451A51F56" descr="C:/Users/Administrator/AppData/Local/Temp/picturecompress_20220113153216/output_41.pngoutput_41" hidden="1"/>
        <xdr:cNvPicPr/>
      </xdr:nvPicPr>
      <xdr:blipFill>
        <a:blip r:embed="rId99"/>
        <a:stretch>
          <a:fillRect/>
        </a:stretch>
      </xdr:blipFill>
      <xdr:spPr>
        <a:xfrm>
          <a:off x="1117600" y="267335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137160</xdr:colOff>
      <xdr:row>28</xdr:row>
      <xdr:rowOff>255905</xdr:rowOff>
    </xdr:to>
    <xdr:pic>
      <xdr:nvPicPr>
        <xdr:cNvPr id="11998" name="ID_CA31AD5AD4A240A69EBE9CEAC8E99D77" descr="C:/Users/Administrator/AppData/Local/Temp/picturecompress_20220113153216/output_42.pngoutput_42" hidden="1"/>
        <xdr:cNvPicPr/>
      </xdr:nvPicPr>
      <xdr:blipFill>
        <a:blip r:embed="rId100"/>
        <a:stretch>
          <a:fillRect/>
        </a:stretch>
      </xdr:blipFill>
      <xdr:spPr>
        <a:xfrm>
          <a:off x="1117600" y="267335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139065</xdr:colOff>
      <xdr:row>28</xdr:row>
      <xdr:rowOff>255905</xdr:rowOff>
    </xdr:to>
    <xdr:pic>
      <xdr:nvPicPr>
        <xdr:cNvPr id="11999" name="ID_DE60E1367F4D47B68B43A253F9DB257F" descr="C:/Users/Administrator/AppData/Local/Temp/picturecompress_20220113153216/output_43.pngoutput_43" hidden="1"/>
        <xdr:cNvPicPr/>
      </xdr:nvPicPr>
      <xdr:blipFill>
        <a:blip r:embed="rId101"/>
        <a:stretch>
          <a:fillRect/>
        </a:stretch>
      </xdr:blipFill>
      <xdr:spPr>
        <a:xfrm>
          <a:off x="1117600" y="267335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139700</xdr:colOff>
      <xdr:row>28</xdr:row>
      <xdr:rowOff>255905</xdr:rowOff>
    </xdr:to>
    <xdr:pic>
      <xdr:nvPicPr>
        <xdr:cNvPr id="12000" name="ID_B73E8774DBA24C66A077783CE7B139D0" descr="C:/Users/Administrator/AppData/Local/Temp/picturecompress_20220113153216/output_44.pngoutput_44" hidden="1"/>
        <xdr:cNvPicPr/>
      </xdr:nvPicPr>
      <xdr:blipFill>
        <a:blip r:embed="rId102"/>
        <a:stretch>
          <a:fillRect/>
        </a:stretch>
      </xdr:blipFill>
      <xdr:spPr>
        <a:xfrm>
          <a:off x="1117600" y="267335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27</xdr:row>
      <xdr:rowOff>0</xdr:rowOff>
    </xdr:from>
    <xdr:to>
      <xdr:col>4</xdr:col>
      <xdr:colOff>145415</xdr:colOff>
      <xdr:row>28</xdr:row>
      <xdr:rowOff>255905</xdr:rowOff>
    </xdr:to>
    <xdr:pic>
      <xdr:nvPicPr>
        <xdr:cNvPr id="12001" name="ID_B5BF18E09CFE43799C5EE3D44F45FB47" descr="C:/Users/Administrator/AppData/Local/Temp/picturecompress_20220113153216/output_45.pngoutput_45" hidden="1"/>
        <xdr:cNvPicPr/>
      </xdr:nvPicPr>
      <xdr:blipFill>
        <a:blip r:embed="rId103"/>
        <a:stretch>
          <a:fillRect/>
        </a:stretch>
      </xdr:blipFill>
      <xdr:spPr>
        <a:xfrm>
          <a:off x="1117600" y="26733500"/>
          <a:ext cx="72644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27</xdr:row>
      <xdr:rowOff>0</xdr:rowOff>
    </xdr:from>
    <xdr:to>
      <xdr:col>4</xdr:col>
      <xdr:colOff>198755</xdr:colOff>
      <xdr:row>28</xdr:row>
      <xdr:rowOff>318770</xdr:rowOff>
    </xdr:to>
    <xdr:pic>
      <xdr:nvPicPr>
        <xdr:cNvPr id="12002" name="ID_E826D4FD2F1D481EA1CFBD3451A51F56" descr="C:/Users/Administrator/AppData/Local/Temp/picturecompress_20220113153216/output_41.pngoutput_41" hidden="1"/>
        <xdr:cNvPicPr/>
      </xdr:nvPicPr>
      <xdr:blipFill>
        <a:blip r:embed="rId87"/>
        <a:stretch>
          <a:fillRect/>
        </a:stretch>
      </xdr:blipFill>
      <xdr:spPr>
        <a:xfrm>
          <a:off x="1103630" y="267335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27</xdr:row>
      <xdr:rowOff>0</xdr:rowOff>
    </xdr:from>
    <xdr:to>
      <xdr:col>4</xdr:col>
      <xdr:colOff>198755</xdr:colOff>
      <xdr:row>28</xdr:row>
      <xdr:rowOff>318770</xdr:rowOff>
    </xdr:to>
    <xdr:pic>
      <xdr:nvPicPr>
        <xdr:cNvPr id="12003" name="ID_CA31AD5AD4A240A69EBE9CEAC8E99D77" descr="C:/Users/Administrator/AppData/Local/Temp/picturecompress_20220113153216/output_42.pngoutput_42" hidden="1"/>
        <xdr:cNvPicPr/>
      </xdr:nvPicPr>
      <xdr:blipFill>
        <a:blip r:embed="rId88"/>
        <a:stretch>
          <a:fillRect/>
        </a:stretch>
      </xdr:blipFill>
      <xdr:spPr>
        <a:xfrm>
          <a:off x="1103630" y="267335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27</xdr:row>
      <xdr:rowOff>0</xdr:rowOff>
    </xdr:from>
    <xdr:to>
      <xdr:col>4</xdr:col>
      <xdr:colOff>193040</xdr:colOff>
      <xdr:row>28</xdr:row>
      <xdr:rowOff>318770</xdr:rowOff>
    </xdr:to>
    <xdr:pic>
      <xdr:nvPicPr>
        <xdr:cNvPr id="12004" name="ID_DE60E1367F4D47B68B43A253F9DB257F" descr="C:/Users/Administrator/AppData/Local/Temp/picturecompress_20220113153216/output_43.pngoutput_43" hidden="1"/>
        <xdr:cNvPicPr/>
      </xdr:nvPicPr>
      <xdr:blipFill>
        <a:blip r:embed="rId89"/>
        <a:stretch>
          <a:fillRect/>
        </a:stretch>
      </xdr:blipFill>
      <xdr:spPr>
        <a:xfrm>
          <a:off x="1103630" y="267335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27</xdr:row>
      <xdr:rowOff>0</xdr:rowOff>
    </xdr:from>
    <xdr:to>
      <xdr:col>4</xdr:col>
      <xdr:colOff>178435</xdr:colOff>
      <xdr:row>28</xdr:row>
      <xdr:rowOff>318770</xdr:rowOff>
    </xdr:to>
    <xdr:pic>
      <xdr:nvPicPr>
        <xdr:cNvPr id="12005" name="ID_B73E8774DBA24C66A077783CE7B139D0" descr="C:/Users/Administrator/AppData/Local/Temp/picturecompress_20220113153216/output_44.pngoutput_44" hidden="1"/>
        <xdr:cNvPicPr/>
      </xdr:nvPicPr>
      <xdr:blipFill>
        <a:blip r:embed="rId90"/>
        <a:stretch>
          <a:fillRect/>
        </a:stretch>
      </xdr:blipFill>
      <xdr:spPr>
        <a:xfrm>
          <a:off x="1078865" y="26733500"/>
          <a:ext cx="7981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27</xdr:row>
      <xdr:rowOff>0</xdr:rowOff>
    </xdr:from>
    <xdr:to>
      <xdr:col>4</xdr:col>
      <xdr:colOff>178435</xdr:colOff>
      <xdr:row>28</xdr:row>
      <xdr:rowOff>318770</xdr:rowOff>
    </xdr:to>
    <xdr:pic>
      <xdr:nvPicPr>
        <xdr:cNvPr id="12006" name="ID_B5BF18E09CFE43799C5EE3D44F45FB47" descr="C:/Users/Administrator/AppData/Local/Temp/picturecompress_20220113153216/output_45.pngoutput_45" hidden="1"/>
        <xdr:cNvPicPr/>
      </xdr:nvPicPr>
      <xdr:blipFill>
        <a:blip r:embed="rId104"/>
        <a:stretch>
          <a:fillRect/>
        </a:stretch>
      </xdr:blipFill>
      <xdr:spPr>
        <a:xfrm>
          <a:off x="1087120" y="267335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665480</xdr:colOff>
      <xdr:row>28</xdr:row>
      <xdr:rowOff>318770</xdr:rowOff>
    </xdr:to>
    <xdr:pic>
      <xdr:nvPicPr>
        <xdr:cNvPr id="12007"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665480</xdr:colOff>
      <xdr:row>28</xdr:row>
      <xdr:rowOff>318770</xdr:rowOff>
    </xdr:to>
    <xdr:pic>
      <xdr:nvPicPr>
        <xdr:cNvPr id="12008"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665480</xdr:colOff>
      <xdr:row>28</xdr:row>
      <xdr:rowOff>318770</xdr:rowOff>
    </xdr:to>
    <xdr:pic>
      <xdr:nvPicPr>
        <xdr:cNvPr id="12009"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1317625</xdr:colOff>
      <xdr:row>28</xdr:row>
      <xdr:rowOff>318770</xdr:rowOff>
    </xdr:to>
    <xdr:pic>
      <xdr:nvPicPr>
        <xdr:cNvPr id="12010" name="ID_E826D4FD2F1D481EA1CFBD3451A51F56" descr="C:/Users/Administrator/AppData/Local/Temp/picturecompress_20220113153216/output_41.pngoutput_41" hidden="1"/>
        <xdr:cNvPicPr/>
      </xdr:nvPicPr>
      <xdr:blipFill>
        <a:blip r:embed="rId40"/>
        <a:stretch>
          <a:fillRect/>
        </a:stretch>
      </xdr:blipFill>
      <xdr:spPr>
        <a:xfrm>
          <a:off x="2292985"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1317625</xdr:colOff>
      <xdr:row>28</xdr:row>
      <xdr:rowOff>318770</xdr:rowOff>
    </xdr:to>
    <xdr:pic>
      <xdr:nvPicPr>
        <xdr:cNvPr id="12011" name="ID_CA31AD5AD4A240A69EBE9CEAC8E99D77" descr="C:/Users/Administrator/AppData/Local/Temp/picturecompress_20220113153216/output_42.pngoutput_42" hidden="1"/>
        <xdr:cNvPicPr/>
      </xdr:nvPicPr>
      <xdr:blipFill>
        <a:blip r:embed="rId41"/>
        <a:stretch>
          <a:fillRect/>
        </a:stretch>
      </xdr:blipFill>
      <xdr:spPr>
        <a:xfrm>
          <a:off x="2292985"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594360</xdr:colOff>
      <xdr:row>27</xdr:row>
      <xdr:rowOff>0</xdr:rowOff>
    </xdr:from>
    <xdr:to>
      <xdr:col>4</xdr:col>
      <xdr:colOff>1310640</xdr:colOff>
      <xdr:row>28</xdr:row>
      <xdr:rowOff>318770</xdr:rowOff>
    </xdr:to>
    <xdr:pic>
      <xdr:nvPicPr>
        <xdr:cNvPr id="12012" name="ID_DE60E1367F4D47B68B43A253F9DB257F" descr="C:/Users/Administrator/AppData/Local/Temp/picturecompress_20220113153216/output_43.pngoutput_43" hidden="1"/>
        <xdr:cNvPicPr/>
      </xdr:nvPicPr>
      <xdr:blipFill>
        <a:blip r:embed="rId42"/>
        <a:stretch>
          <a:fillRect/>
        </a:stretch>
      </xdr:blipFill>
      <xdr:spPr>
        <a:xfrm>
          <a:off x="2292985" y="267335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572770</xdr:colOff>
      <xdr:row>27</xdr:row>
      <xdr:rowOff>0</xdr:rowOff>
    </xdr:from>
    <xdr:to>
      <xdr:col>4</xdr:col>
      <xdr:colOff>1292860</xdr:colOff>
      <xdr:row>28</xdr:row>
      <xdr:rowOff>318770</xdr:rowOff>
    </xdr:to>
    <xdr:pic>
      <xdr:nvPicPr>
        <xdr:cNvPr id="12013" name="ID_B73E8774DBA24C66A077783CE7B139D0" descr="C:/Users/Administrator/AppData/Local/Temp/picturecompress_20220113153216/output_44.pngoutput_44" hidden="1"/>
        <xdr:cNvPicPr/>
      </xdr:nvPicPr>
      <xdr:blipFill>
        <a:blip r:embed="rId43"/>
        <a:stretch>
          <a:fillRect/>
        </a:stretch>
      </xdr:blipFill>
      <xdr:spPr>
        <a:xfrm>
          <a:off x="2271395" y="26733500"/>
          <a:ext cx="7200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580390</xdr:colOff>
      <xdr:row>27</xdr:row>
      <xdr:rowOff>0</xdr:rowOff>
    </xdr:from>
    <xdr:to>
      <xdr:col>4</xdr:col>
      <xdr:colOff>1292860</xdr:colOff>
      <xdr:row>28</xdr:row>
      <xdr:rowOff>318770</xdr:rowOff>
    </xdr:to>
    <xdr:pic>
      <xdr:nvPicPr>
        <xdr:cNvPr id="12014" name="ID_B5BF18E09CFE43799C5EE3D44F45FB47" descr="C:/Users/Administrator/AppData/Local/Temp/picturecompress_20220113153216/output_45.pngoutput_45" hidden="1"/>
        <xdr:cNvPicPr/>
      </xdr:nvPicPr>
      <xdr:blipFill>
        <a:blip r:embed="rId44"/>
        <a:stretch>
          <a:fillRect/>
        </a:stretch>
      </xdr:blipFill>
      <xdr:spPr>
        <a:xfrm>
          <a:off x="2279015" y="26733500"/>
          <a:ext cx="7124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633730</xdr:colOff>
      <xdr:row>28</xdr:row>
      <xdr:rowOff>144780</xdr:rowOff>
    </xdr:to>
    <xdr:pic>
      <xdr:nvPicPr>
        <xdr:cNvPr id="12015" name="图片 18" hidden="1"/>
        <xdr:cNvPicPr/>
      </xdr:nvPicPr>
      <xdr:blipFill>
        <a:blip r:embed="rId92"/>
        <a:stretch>
          <a:fillRect/>
        </a:stretch>
      </xdr:blipFill>
      <xdr:spPr>
        <a:xfrm>
          <a:off x="1698625" y="26733500"/>
          <a:ext cx="63373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633730</xdr:colOff>
      <xdr:row>28</xdr:row>
      <xdr:rowOff>144780</xdr:rowOff>
    </xdr:to>
    <xdr:pic>
      <xdr:nvPicPr>
        <xdr:cNvPr id="12016" name="图片 19" hidden="1"/>
        <xdr:cNvPicPr/>
      </xdr:nvPicPr>
      <xdr:blipFill>
        <a:blip r:embed="rId93"/>
        <a:stretch>
          <a:fillRect/>
        </a:stretch>
      </xdr:blipFill>
      <xdr:spPr>
        <a:xfrm>
          <a:off x="1698625" y="26733500"/>
          <a:ext cx="63373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608965</xdr:colOff>
      <xdr:row>28</xdr:row>
      <xdr:rowOff>144780</xdr:rowOff>
    </xdr:to>
    <xdr:pic>
      <xdr:nvPicPr>
        <xdr:cNvPr id="12017" name="ID_E826D4FD2F1D481EA1CFBD3451A51F56" descr="C:/Users/Administrator/AppData/Local/Temp/picturecompress_20220113153216/output_41.pngoutput_41" hidden="1"/>
        <xdr:cNvPicPr/>
      </xdr:nvPicPr>
      <xdr:blipFill>
        <a:blip r:embed="rId94"/>
        <a:stretch>
          <a:fillRect/>
        </a:stretch>
      </xdr:blipFill>
      <xdr:spPr>
        <a:xfrm>
          <a:off x="1698625"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608965</xdr:colOff>
      <xdr:row>28</xdr:row>
      <xdr:rowOff>144780</xdr:rowOff>
    </xdr:to>
    <xdr:pic>
      <xdr:nvPicPr>
        <xdr:cNvPr id="12018" name="ID_CA31AD5AD4A240A69EBE9CEAC8E99D77" descr="C:/Users/Administrator/AppData/Local/Temp/picturecompress_20220113153216/output_42.pngoutput_42" hidden="1"/>
        <xdr:cNvPicPr/>
      </xdr:nvPicPr>
      <xdr:blipFill>
        <a:blip r:embed="rId95"/>
        <a:stretch>
          <a:fillRect/>
        </a:stretch>
      </xdr:blipFill>
      <xdr:spPr>
        <a:xfrm>
          <a:off x="1698625"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608965</xdr:colOff>
      <xdr:row>28</xdr:row>
      <xdr:rowOff>144780</xdr:rowOff>
    </xdr:to>
    <xdr:pic>
      <xdr:nvPicPr>
        <xdr:cNvPr id="12019" name="ID_DE60E1367F4D47B68B43A253F9DB257F" descr="C:/Users/Administrator/AppData/Local/Temp/picturecompress_20220113153216/output_43.pngoutput_43" hidden="1"/>
        <xdr:cNvPicPr/>
      </xdr:nvPicPr>
      <xdr:blipFill>
        <a:blip r:embed="rId96"/>
        <a:stretch>
          <a:fillRect/>
        </a:stretch>
      </xdr:blipFill>
      <xdr:spPr>
        <a:xfrm>
          <a:off x="1698625"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608965</xdr:colOff>
      <xdr:row>28</xdr:row>
      <xdr:rowOff>144780</xdr:rowOff>
    </xdr:to>
    <xdr:pic>
      <xdr:nvPicPr>
        <xdr:cNvPr id="12020" name="ID_B73E8774DBA24C66A077783CE7B139D0" descr="C:/Users/Administrator/AppData/Local/Temp/picturecompress_20220113153216/output_44.pngoutput_44" hidden="1"/>
        <xdr:cNvPicPr/>
      </xdr:nvPicPr>
      <xdr:blipFill>
        <a:blip r:embed="rId97"/>
        <a:stretch>
          <a:fillRect/>
        </a:stretch>
      </xdr:blipFill>
      <xdr:spPr>
        <a:xfrm>
          <a:off x="1698625"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608965</xdr:colOff>
      <xdr:row>28</xdr:row>
      <xdr:rowOff>144780</xdr:rowOff>
    </xdr:to>
    <xdr:pic>
      <xdr:nvPicPr>
        <xdr:cNvPr id="12021" name="ID_B5BF18E09CFE43799C5EE3D44F45FB47" descr="C:/Users/Administrator/AppData/Local/Temp/picturecompress_20220113153216/output_45.pngoutput_45" hidden="1"/>
        <xdr:cNvPicPr/>
      </xdr:nvPicPr>
      <xdr:blipFill>
        <a:blip r:embed="rId98"/>
        <a:stretch>
          <a:fillRect/>
        </a:stretch>
      </xdr:blipFill>
      <xdr:spPr>
        <a:xfrm>
          <a:off x="1698625" y="267335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607060</xdr:colOff>
      <xdr:row>28</xdr:row>
      <xdr:rowOff>144780</xdr:rowOff>
    </xdr:to>
    <xdr:pic>
      <xdr:nvPicPr>
        <xdr:cNvPr id="12022" name="ID_E826D4FD2F1D481EA1CFBD3451A51F56" descr="C:/Users/Administrator/AppData/Local/Temp/picturecompress_20220113153216/output_41.pngoutput_41" hidden="1"/>
        <xdr:cNvPicPr/>
      </xdr:nvPicPr>
      <xdr:blipFill>
        <a:blip r:embed="rId35"/>
        <a:stretch>
          <a:fillRect/>
        </a:stretch>
      </xdr:blipFill>
      <xdr:spPr>
        <a:xfrm>
          <a:off x="6678295" y="267335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607060</xdr:colOff>
      <xdr:row>28</xdr:row>
      <xdr:rowOff>144780</xdr:rowOff>
    </xdr:to>
    <xdr:pic>
      <xdr:nvPicPr>
        <xdr:cNvPr id="12023" name="ID_CA31AD5AD4A240A69EBE9CEAC8E99D77" descr="C:/Users/Administrator/AppData/Local/Temp/picturecompress_20220113153216/output_42.pngoutput_42" hidden="1"/>
        <xdr:cNvPicPr/>
      </xdr:nvPicPr>
      <xdr:blipFill>
        <a:blip r:embed="rId36"/>
        <a:stretch>
          <a:fillRect/>
        </a:stretch>
      </xdr:blipFill>
      <xdr:spPr>
        <a:xfrm>
          <a:off x="6678295" y="267335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607060</xdr:colOff>
      <xdr:row>28</xdr:row>
      <xdr:rowOff>144780</xdr:rowOff>
    </xdr:to>
    <xdr:pic>
      <xdr:nvPicPr>
        <xdr:cNvPr id="12024" name="ID_DE60E1367F4D47B68B43A253F9DB257F" descr="C:/Users/Administrator/AppData/Local/Temp/picturecompress_20220113153216/output_43.pngoutput_43" hidden="1"/>
        <xdr:cNvPicPr/>
      </xdr:nvPicPr>
      <xdr:blipFill>
        <a:blip r:embed="rId37"/>
        <a:stretch>
          <a:fillRect/>
        </a:stretch>
      </xdr:blipFill>
      <xdr:spPr>
        <a:xfrm>
          <a:off x="6678295" y="267335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607695</xdr:colOff>
      <xdr:row>28</xdr:row>
      <xdr:rowOff>144780</xdr:rowOff>
    </xdr:to>
    <xdr:pic>
      <xdr:nvPicPr>
        <xdr:cNvPr id="12025" name="ID_B73E8774DBA24C66A077783CE7B139D0" descr="C:/Users/Administrator/AppData/Local/Temp/picturecompress_20220113153216/output_44.pngoutput_44" hidden="1"/>
        <xdr:cNvPicPr/>
      </xdr:nvPicPr>
      <xdr:blipFill>
        <a:blip r:embed="rId38"/>
        <a:stretch>
          <a:fillRect/>
        </a:stretch>
      </xdr:blipFill>
      <xdr:spPr>
        <a:xfrm>
          <a:off x="6678295" y="267335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27</xdr:row>
      <xdr:rowOff>0</xdr:rowOff>
    </xdr:from>
    <xdr:to>
      <xdr:col>7</xdr:col>
      <xdr:colOff>607060</xdr:colOff>
      <xdr:row>28</xdr:row>
      <xdr:rowOff>144780</xdr:rowOff>
    </xdr:to>
    <xdr:pic>
      <xdr:nvPicPr>
        <xdr:cNvPr id="12026" name="ID_B5BF18E09CFE43799C5EE3D44F45FB47" descr="C:/Users/Administrator/AppData/Local/Temp/picturecompress_20220113153216/output_45.pngoutput_45" hidden="1"/>
        <xdr:cNvPicPr/>
      </xdr:nvPicPr>
      <xdr:blipFill>
        <a:blip r:embed="rId39"/>
        <a:stretch>
          <a:fillRect/>
        </a:stretch>
      </xdr:blipFill>
      <xdr:spPr>
        <a:xfrm>
          <a:off x="6678295" y="267335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1254125</xdr:colOff>
      <xdr:row>28</xdr:row>
      <xdr:rowOff>255905</xdr:rowOff>
    </xdr:to>
    <xdr:pic>
      <xdr:nvPicPr>
        <xdr:cNvPr id="12027" name="ID_E826D4FD2F1D481EA1CFBD3451A51F56" descr="C:/Users/Administrator/AppData/Local/Temp/picturecompress_20220113153216/output_41.pngoutput_41" hidden="1"/>
        <xdr:cNvPicPr/>
      </xdr:nvPicPr>
      <xdr:blipFill>
        <a:blip r:embed="rId125"/>
        <a:stretch>
          <a:fillRect/>
        </a:stretch>
      </xdr:blipFill>
      <xdr:spPr>
        <a:xfrm>
          <a:off x="2308225" y="26733500"/>
          <a:ext cx="6445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1254125</xdr:colOff>
      <xdr:row>28</xdr:row>
      <xdr:rowOff>255905</xdr:rowOff>
    </xdr:to>
    <xdr:pic>
      <xdr:nvPicPr>
        <xdr:cNvPr id="12028" name="ID_CA31AD5AD4A240A69EBE9CEAC8E99D77" descr="C:/Users/Administrator/AppData/Local/Temp/picturecompress_20220113153216/output_42.pngoutput_42" hidden="1"/>
        <xdr:cNvPicPr/>
      </xdr:nvPicPr>
      <xdr:blipFill>
        <a:blip r:embed="rId126"/>
        <a:stretch>
          <a:fillRect/>
        </a:stretch>
      </xdr:blipFill>
      <xdr:spPr>
        <a:xfrm>
          <a:off x="2308225" y="26733500"/>
          <a:ext cx="6445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1254125</xdr:colOff>
      <xdr:row>28</xdr:row>
      <xdr:rowOff>255905</xdr:rowOff>
    </xdr:to>
    <xdr:pic>
      <xdr:nvPicPr>
        <xdr:cNvPr id="12029" name="ID_DE60E1367F4D47B68B43A253F9DB257F" descr="C:/Users/Administrator/AppData/Local/Temp/picturecompress_20220113153216/output_43.pngoutput_43" hidden="1"/>
        <xdr:cNvPicPr/>
      </xdr:nvPicPr>
      <xdr:blipFill>
        <a:blip r:embed="rId127"/>
        <a:stretch>
          <a:fillRect/>
        </a:stretch>
      </xdr:blipFill>
      <xdr:spPr>
        <a:xfrm>
          <a:off x="2308225" y="26733500"/>
          <a:ext cx="6445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1257935</xdr:colOff>
      <xdr:row>28</xdr:row>
      <xdr:rowOff>255905</xdr:rowOff>
    </xdr:to>
    <xdr:pic>
      <xdr:nvPicPr>
        <xdr:cNvPr id="12030" name="ID_B73E8774DBA24C66A077783CE7B139D0" descr="C:/Users/Administrator/AppData/Local/Temp/picturecompress_20220113153216/output_44.pngoutput_44" hidden="1"/>
        <xdr:cNvPicPr/>
      </xdr:nvPicPr>
      <xdr:blipFill>
        <a:blip r:embed="rId128"/>
        <a:stretch>
          <a:fillRect/>
        </a:stretch>
      </xdr:blipFill>
      <xdr:spPr>
        <a:xfrm>
          <a:off x="2308225" y="26733500"/>
          <a:ext cx="64833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27</xdr:row>
      <xdr:rowOff>0</xdr:rowOff>
    </xdr:from>
    <xdr:to>
      <xdr:col>4</xdr:col>
      <xdr:colOff>1264920</xdr:colOff>
      <xdr:row>28</xdr:row>
      <xdr:rowOff>255905</xdr:rowOff>
    </xdr:to>
    <xdr:pic>
      <xdr:nvPicPr>
        <xdr:cNvPr id="12031" name="ID_B5BF18E09CFE43799C5EE3D44F45FB47" descr="C:/Users/Administrator/AppData/Local/Temp/picturecompress_20220113153216/output_45.pngoutput_45" hidden="1"/>
        <xdr:cNvPicPr/>
      </xdr:nvPicPr>
      <xdr:blipFill>
        <a:blip r:embed="rId129"/>
        <a:stretch>
          <a:fillRect/>
        </a:stretch>
      </xdr:blipFill>
      <xdr:spPr>
        <a:xfrm>
          <a:off x="2308225" y="26733500"/>
          <a:ext cx="65532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569595</xdr:colOff>
      <xdr:row>27</xdr:row>
      <xdr:rowOff>0</xdr:rowOff>
    </xdr:from>
    <xdr:to>
      <xdr:col>4</xdr:col>
      <xdr:colOff>1296670</xdr:colOff>
      <xdr:row>28</xdr:row>
      <xdr:rowOff>318770</xdr:rowOff>
    </xdr:to>
    <xdr:pic>
      <xdr:nvPicPr>
        <xdr:cNvPr id="12032" name="ID_B73E8774DBA24C66A077783CE7B139D0" descr="C:/Users/Administrator/AppData/Local/Temp/picturecompress_20220113153216/output_44.pngoutput_44" hidden="1"/>
        <xdr:cNvPicPr/>
      </xdr:nvPicPr>
      <xdr:blipFill>
        <a:blip r:embed="rId130"/>
        <a:stretch>
          <a:fillRect/>
        </a:stretch>
      </xdr:blipFill>
      <xdr:spPr>
        <a:xfrm>
          <a:off x="2268220" y="26733500"/>
          <a:ext cx="72707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580390</xdr:colOff>
      <xdr:row>27</xdr:row>
      <xdr:rowOff>0</xdr:rowOff>
    </xdr:from>
    <xdr:to>
      <xdr:col>4</xdr:col>
      <xdr:colOff>1296670</xdr:colOff>
      <xdr:row>28</xdr:row>
      <xdr:rowOff>318770</xdr:rowOff>
    </xdr:to>
    <xdr:pic>
      <xdr:nvPicPr>
        <xdr:cNvPr id="12033" name="ID_B5BF18E09CFE43799C5EE3D44F45FB47" descr="C:/Users/Administrator/AppData/Local/Temp/picturecompress_20220113153216/output_45.pngoutput_45" hidden="1"/>
        <xdr:cNvPicPr/>
      </xdr:nvPicPr>
      <xdr:blipFill>
        <a:blip r:embed="rId44"/>
        <a:stretch>
          <a:fillRect/>
        </a:stretch>
      </xdr:blipFill>
      <xdr:spPr>
        <a:xfrm>
          <a:off x="2279015" y="267335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723265</xdr:colOff>
      <xdr:row>28</xdr:row>
      <xdr:rowOff>318770</xdr:rowOff>
    </xdr:to>
    <xdr:pic>
      <xdr:nvPicPr>
        <xdr:cNvPr id="12034" name="ID_E826D4FD2F1D481EA1CFBD3451A51F56" descr="C:/Users/Administrator/AppData/Local/Temp/picturecompress_20220113153216/output_41.pngoutput_41" hidden="1"/>
        <xdr:cNvPicPr/>
      </xdr:nvPicPr>
      <xdr:blipFill>
        <a:blip r:embed="rId40"/>
        <a:stretch>
          <a:fillRect/>
        </a:stretch>
      </xdr:blipFill>
      <xdr:spPr>
        <a:xfrm>
          <a:off x="1698625"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723265</xdr:colOff>
      <xdr:row>28</xdr:row>
      <xdr:rowOff>318770</xdr:rowOff>
    </xdr:to>
    <xdr:pic>
      <xdr:nvPicPr>
        <xdr:cNvPr id="12035" name="ID_CA31AD5AD4A240A69EBE9CEAC8E99D77" descr="C:/Users/Administrator/AppData/Local/Temp/picturecompress_20220113153216/output_42.pngoutput_42" hidden="1"/>
        <xdr:cNvPicPr/>
      </xdr:nvPicPr>
      <xdr:blipFill>
        <a:blip r:embed="rId41"/>
        <a:stretch>
          <a:fillRect/>
        </a:stretch>
      </xdr:blipFill>
      <xdr:spPr>
        <a:xfrm>
          <a:off x="1698625"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716280</xdr:colOff>
      <xdr:row>28</xdr:row>
      <xdr:rowOff>318770</xdr:rowOff>
    </xdr:to>
    <xdr:pic>
      <xdr:nvPicPr>
        <xdr:cNvPr id="12036" name="ID_DE60E1367F4D47B68B43A253F9DB257F" descr="C:/Users/Administrator/AppData/Local/Temp/picturecompress_20220113153216/output_43.pngoutput_43" hidden="1"/>
        <xdr:cNvPicPr/>
      </xdr:nvPicPr>
      <xdr:blipFill>
        <a:blip r:embed="rId42"/>
        <a:stretch>
          <a:fillRect/>
        </a:stretch>
      </xdr:blipFill>
      <xdr:spPr>
        <a:xfrm>
          <a:off x="1698625" y="267335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723265</xdr:colOff>
      <xdr:row>28</xdr:row>
      <xdr:rowOff>318770</xdr:rowOff>
    </xdr:to>
    <xdr:pic>
      <xdr:nvPicPr>
        <xdr:cNvPr id="12037" name="ID_B73E8774DBA24C66A077783CE7B139D0" descr="C:/Users/Administrator/AppData/Local/Temp/picturecompress_20220113153216/output_44.pngoutput_44" hidden="1"/>
        <xdr:cNvPicPr/>
      </xdr:nvPicPr>
      <xdr:blipFill>
        <a:blip r:embed="rId43"/>
        <a:stretch>
          <a:fillRect/>
        </a:stretch>
      </xdr:blipFill>
      <xdr:spPr>
        <a:xfrm>
          <a:off x="1698625" y="267335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716280</xdr:colOff>
      <xdr:row>28</xdr:row>
      <xdr:rowOff>318770</xdr:rowOff>
    </xdr:to>
    <xdr:pic>
      <xdr:nvPicPr>
        <xdr:cNvPr id="12038" name="ID_B5BF18E09CFE43799C5EE3D44F45FB47" descr="C:/Users/Administrator/AppData/Local/Temp/picturecompress_20220113153216/output_45.pngoutput_45" hidden="1"/>
        <xdr:cNvPicPr/>
      </xdr:nvPicPr>
      <xdr:blipFill>
        <a:blip r:embed="rId44"/>
        <a:stretch>
          <a:fillRect/>
        </a:stretch>
      </xdr:blipFill>
      <xdr:spPr>
        <a:xfrm>
          <a:off x="1698625" y="267335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39" name="ID_BF17101804024A13B72CAC5E77C43885" descr="C:/Users/Administrator/AppData/Local/Temp/picturecompress_20220113153216/output_29.pngoutput_29" hidden="1"/>
        <xdr:cNvPicPr/>
      </xdr:nvPicPr>
      <xdr:blipFill>
        <a:blip r:embed="rId105"/>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0" name="ID_45D7BB5C0C2941B4B922D418AC375462" hidden="1"/>
        <xdr:cNvPicPr/>
      </xdr:nvPicPr>
      <xdr:blipFill>
        <a:blip r:embed="rId106"/>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1" name="ID_B639C15C412A481E849C6DAD145CF1BC" hidden="1"/>
        <xdr:cNvPicPr/>
      </xdr:nvPicPr>
      <xdr:blipFill>
        <a:blip r:embed="rId107"/>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2" name="ID_82F56A308AEB4E40B7CFFAD6A1169D92" descr="C:/Users/Administrator/AppData/Local/Temp/picturecompress_20220113153216/output_33.pngoutput_33" hidden="1"/>
        <xdr:cNvPicPr/>
      </xdr:nvPicPr>
      <xdr:blipFill>
        <a:blip r:embed="rId108"/>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3" name="ID_ADE36C5442AC456B90F5554850069795" descr="C:/Users/Administrator/AppData/Local/Temp/picturecompress_20220113153216/output_34.pngoutput_34" hidden="1"/>
        <xdr:cNvPicPr/>
      </xdr:nvPicPr>
      <xdr:blipFill>
        <a:blip r:embed="rId109"/>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4" name="ID_34BD430C0D8E4301B5D2E6DEA77B953F" hidden="1"/>
        <xdr:cNvPicPr/>
      </xdr:nvPicPr>
      <xdr:blipFill>
        <a:blip r:embed="rId110"/>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5" name="ID_022CFE9ECF76443C84FF6E8FE5377D48" hidden="1"/>
        <xdr:cNvPicPr/>
      </xdr:nvPicPr>
      <xdr:blipFill>
        <a:blip r:embed="rId111"/>
        <a:srcRect t="29361"/>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6" name="ID_430ADB65064C477C8AF98FB8F15CEBA1" hidden="1"/>
        <xdr:cNvPicPr/>
      </xdr:nvPicPr>
      <xdr:blipFill>
        <a:blip r:embed="rId112"/>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27</xdr:row>
      <xdr:rowOff>0</xdr:rowOff>
    </xdr:from>
    <xdr:to>
      <xdr:col>4</xdr:col>
      <xdr:colOff>541020</xdr:colOff>
      <xdr:row>28</xdr:row>
      <xdr:rowOff>144780</xdr:rowOff>
    </xdr:to>
    <xdr:pic>
      <xdr:nvPicPr>
        <xdr:cNvPr id="12047" name="ID_1D2DA7D5EFFF48789A845F8F8569F9EE" descr="C:/Users/Administrator/AppData/Local/Temp/picturecompress_20220113153216/output_35.pngoutput_35" hidden="1"/>
        <xdr:cNvPicPr/>
      </xdr:nvPicPr>
      <xdr:blipFill>
        <a:blip r:embed="rId113"/>
        <a:stretch>
          <a:fillRect/>
        </a:stretch>
      </xdr:blipFill>
      <xdr:spPr>
        <a:xfrm>
          <a:off x="1698625" y="267335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503555</xdr:colOff>
      <xdr:row>27</xdr:row>
      <xdr:rowOff>0</xdr:rowOff>
    </xdr:from>
    <xdr:to>
      <xdr:col>3</xdr:col>
      <xdr:colOff>1080770</xdr:colOff>
      <xdr:row>28</xdr:row>
      <xdr:rowOff>144780</xdr:rowOff>
    </xdr:to>
    <xdr:pic>
      <xdr:nvPicPr>
        <xdr:cNvPr id="12048" name="图片 18" hidden="1"/>
        <xdr:cNvPicPr/>
      </xdr:nvPicPr>
      <xdr:blipFill>
        <a:blip r:embed="rId33"/>
        <a:stretch>
          <a:fillRect/>
        </a:stretch>
      </xdr:blipFill>
      <xdr:spPr>
        <a:xfrm>
          <a:off x="1011555" y="26733500"/>
          <a:ext cx="57721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597535</xdr:colOff>
      <xdr:row>27</xdr:row>
      <xdr:rowOff>0</xdr:rowOff>
    </xdr:from>
    <xdr:to>
      <xdr:col>4</xdr:col>
      <xdr:colOff>113030</xdr:colOff>
      <xdr:row>28</xdr:row>
      <xdr:rowOff>144780</xdr:rowOff>
    </xdr:to>
    <xdr:pic>
      <xdr:nvPicPr>
        <xdr:cNvPr id="12049" name="图片 19" hidden="1"/>
        <xdr:cNvPicPr/>
      </xdr:nvPicPr>
      <xdr:blipFill>
        <a:blip r:embed="rId131"/>
        <a:stretch>
          <a:fillRect/>
        </a:stretch>
      </xdr:blipFill>
      <xdr:spPr>
        <a:xfrm>
          <a:off x="1105535" y="26733500"/>
          <a:ext cx="70612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135890</xdr:colOff>
      <xdr:row>27</xdr:row>
      <xdr:rowOff>0</xdr:rowOff>
    </xdr:from>
    <xdr:to>
      <xdr:col>4</xdr:col>
      <xdr:colOff>737870</xdr:colOff>
      <xdr:row>28</xdr:row>
      <xdr:rowOff>140335</xdr:rowOff>
    </xdr:to>
    <xdr:pic>
      <xdr:nvPicPr>
        <xdr:cNvPr id="12054" name="图片 10" descr="C:/Users/Administrator/AppData/Local/Temp/picturecompress_20220113153216/output_53.pngoutput_53" hidden="1"/>
        <xdr:cNvPicPr/>
      </xdr:nvPicPr>
      <xdr:blipFill>
        <a:blip r:embed="rId12"/>
        <a:stretch>
          <a:fillRect/>
        </a:stretch>
      </xdr:blipFill>
      <xdr:spPr>
        <a:xfrm>
          <a:off x="1834515" y="26733500"/>
          <a:ext cx="60198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661035</xdr:colOff>
      <xdr:row>28</xdr:row>
      <xdr:rowOff>318770</xdr:rowOff>
    </xdr:to>
    <xdr:pic>
      <xdr:nvPicPr>
        <xdr:cNvPr id="12055" name="图片 18" hidden="1"/>
        <xdr:cNvPicPr/>
      </xdr:nvPicPr>
      <xdr:blipFill>
        <a:blip r:embed="rId115"/>
        <a:stretch>
          <a:fillRect/>
        </a:stretch>
      </xdr:blipFill>
      <xdr:spPr>
        <a:xfrm>
          <a:off x="508000" y="267335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27</xdr:row>
      <xdr:rowOff>171450</xdr:rowOff>
    </xdr:from>
    <xdr:to>
      <xdr:col>6</xdr:col>
      <xdr:colOff>7620</xdr:colOff>
      <xdr:row>28</xdr:row>
      <xdr:rowOff>313690</xdr:rowOff>
    </xdr:to>
    <xdr:pic>
      <xdr:nvPicPr>
        <xdr:cNvPr id="12056" name="图片 10" descr="C:/Users/Administrator/AppData/Local/Temp/picturecompress_20220113153216/output_53.pngoutput_53" hidden="1"/>
        <xdr:cNvPicPr/>
      </xdr:nvPicPr>
      <xdr:blipFill>
        <a:blip r:embed="rId4"/>
        <a:stretch>
          <a:fillRect/>
        </a:stretch>
      </xdr:blipFill>
      <xdr:spPr>
        <a:xfrm>
          <a:off x="5471795" y="269049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535940</xdr:rowOff>
    </xdr:to>
    <xdr:pic>
      <xdr:nvPicPr>
        <xdr:cNvPr id="12057" name="图片 282" hidden="1"/>
        <xdr:cNvPicPr/>
      </xdr:nvPicPr>
      <xdr:blipFill>
        <a:blip r:embed="rId1"/>
        <a:stretch>
          <a:fillRect/>
        </a:stretch>
      </xdr:blipFill>
      <xdr:spPr>
        <a:xfrm>
          <a:off x="5337175" y="27127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535940</xdr:rowOff>
    </xdr:to>
    <xdr:pic>
      <xdr:nvPicPr>
        <xdr:cNvPr id="12058" name="图片 283" hidden="1"/>
        <xdr:cNvPicPr/>
      </xdr:nvPicPr>
      <xdr:blipFill>
        <a:blip r:embed="rId2"/>
        <a:stretch>
          <a:fillRect/>
        </a:stretch>
      </xdr:blipFill>
      <xdr:spPr>
        <a:xfrm>
          <a:off x="5337175" y="27127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535940</xdr:rowOff>
    </xdr:to>
    <xdr:pic>
      <xdr:nvPicPr>
        <xdr:cNvPr id="12059" name="图片 284" hidden="1"/>
        <xdr:cNvPicPr/>
      </xdr:nvPicPr>
      <xdr:blipFill>
        <a:blip r:embed="rId3"/>
        <a:stretch>
          <a:fillRect/>
        </a:stretch>
      </xdr:blipFill>
      <xdr:spPr>
        <a:xfrm>
          <a:off x="5337175" y="27127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535940</xdr:rowOff>
    </xdr:to>
    <xdr:pic>
      <xdr:nvPicPr>
        <xdr:cNvPr id="12060" name="图片 453" descr="C:/Users/Administrator/AppData/Local/Temp/picturecompress_20220113153216/output_53.pngoutput_53" hidden="1"/>
        <xdr:cNvPicPr/>
      </xdr:nvPicPr>
      <xdr:blipFill>
        <a:blip r:embed="rId4"/>
        <a:stretch>
          <a:fillRect/>
        </a:stretch>
      </xdr:blipFill>
      <xdr:spPr>
        <a:xfrm>
          <a:off x="5471795" y="271272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171450</xdr:rowOff>
    </xdr:from>
    <xdr:to>
      <xdr:col>6</xdr:col>
      <xdr:colOff>7620</xdr:colOff>
      <xdr:row>29</xdr:row>
      <xdr:rowOff>8890</xdr:rowOff>
    </xdr:to>
    <xdr:pic>
      <xdr:nvPicPr>
        <xdr:cNvPr id="12061" name="图片 10" descr="C:/Users/Administrator/AppData/Local/Temp/picturecompress_20220113153216/output_53.pngoutput_53" hidden="1"/>
        <xdr:cNvPicPr/>
      </xdr:nvPicPr>
      <xdr:blipFill>
        <a:blip r:embed="rId4"/>
        <a:stretch>
          <a:fillRect/>
        </a:stretch>
      </xdr:blipFill>
      <xdr:spPr>
        <a:xfrm>
          <a:off x="5471795" y="272986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535940</xdr:rowOff>
    </xdr:to>
    <xdr:pic>
      <xdr:nvPicPr>
        <xdr:cNvPr id="12063" name="图片 282" hidden="1"/>
        <xdr:cNvPicPr/>
      </xdr:nvPicPr>
      <xdr:blipFill>
        <a:blip r:embed="rId1"/>
        <a:stretch>
          <a:fillRect/>
        </a:stretch>
      </xdr:blipFill>
      <xdr:spPr>
        <a:xfrm>
          <a:off x="5337175" y="27825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535940</xdr:rowOff>
    </xdr:to>
    <xdr:pic>
      <xdr:nvPicPr>
        <xdr:cNvPr id="12064" name="图片 283" hidden="1"/>
        <xdr:cNvPicPr/>
      </xdr:nvPicPr>
      <xdr:blipFill>
        <a:blip r:embed="rId2"/>
        <a:stretch>
          <a:fillRect/>
        </a:stretch>
      </xdr:blipFill>
      <xdr:spPr>
        <a:xfrm>
          <a:off x="5337175" y="27825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535940</xdr:rowOff>
    </xdr:to>
    <xdr:pic>
      <xdr:nvPicPr>
        <xdr:cNvPr id="12065" name="图片 284" hidden="1"/>
        <xdr:cNvPicPr/>
      </xdr:nvPicPr>
      <xdr:blipFill>
        <a:blip r:embed="rId3"/>
        <a:stretch>
          <a:fillRect/>
        </a:stretch>
      </xdr:blipFill>
      <xdr:spPr>
        <a:xfrm>
          <a:off x="5337175" y="27825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535940</xdr:rowOff>
    </xdr:to>
    <xdr:pic>
      <xdr:nvPicPr>
        <xdr:cNvPr id="12066" name="图片 523" descr="C:/Users/Administrator/AppData/Local/Temp/picturecompress_20220113153216/output_53.pngoutput_53" hidden="1"/>
        <xdr:cNvPicPr/>
      </xdr:nvPicPr>
      <xdr:blipFill>
        <a:blip r:embed="rId4"/>
        <a:stretch>
          <a:fillRect/>
        </a:stretch>
      </xdr:blipFill>
      <xdr:spPr>
        <a:xfrm>
          <a:off x="5471795" y="278257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535940</xdr:rowOff>
    </xdr:to>
    <xdr:pic>
      <xdr:nvPicPr>
        <xdr:cNvPr id="12067" name="图片 10" descr="C:/Users/Administrator/AppData/Local/Temp/picturecompress_20220113153216/output_53.pngoutput_53" hidden="1"/>
        <xdr:cNvPicPr/>
      </xdr:nvPicPr>
      <xdr:blipFill>
        <a:blip r:embed="rId4"/>
        <a:stretch>
          <a:fillRect/>
        </a:stretch>
      </xdr:blipFill>
      <xdr:spPr>
        <a:xfrm>
          <a:off x="5471795" y="278257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8255</xdr:rowOff>
    </xdr:to>
    <xdr:pic>
      <xdr:nvPicPr>
        <xdr:cNvPr id="12069" name="图片 282" hidden="1"/>
        <xdr:cNvPicPr/>
      </xdr:nvPicPr>
      <xdr:blipFill>
        <a:blip r:embed="rId1"/>
        <a:stretch>
          <a:fillRect/>
        </a:stretch>
      </xdr:blipFill>
      <xdr:spPr>
        <a:xfrm>
          <a:off x="5337175" y="27298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8255</xdr:rowOff>
    </xdr:to>
    <xdr:pic>
      <xdr:nvPicPr>
        <xdr:cNvPr id="12070" name="图片 283" hidden="1"/>
        <xdr:cNvPicPr/>
      </xdr:nvPicPr>
      <xdr:blipFill>
        <a:blip r:embed="rId2"/>
        <a:stretch>
          <a:fillRect/>
        </a:stretch>
      </xdr:blipFill>
      <xdr:spPr>
        <a:xfrm>
          <a:off x="5337175" y="27298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8255</xdr:rowOff>
    </xdr:to>
    <xdr:pic>
      <xdr:nvPicPr>
        <xdr:cNvPr id="12071" name="图片 284" hidden="1"/>
        <xdr:cNvPicPr/>
      </xdr:nvPicPr>
      <xdr:blipFill>
        <a:blip r:embed="rId3"/>
        <a:stretch>
          <a:fillRect/>
        </a:stretch>
      </xdr:blipFill>
      <xdr:spPr>
        <a:xfrm>
          <a:off x="5337175" y="27298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171450</xdr:rowOff>
    </xdr:from>
    <xdr:to>
      <xdr:col>6</xdr:col>
      <xdr:colOff>7620</xdr:colOff>
      <xdr:row>29</xdr:row>
      <xdr:rowOff>8890</xdr:rowOff>
    </xdr:to>
    <xdr:pic>
      <xdr:nvPicPr>
        <xdr:cNvPr id="12072" name="图片 2350" descr="C:/Users/Administrator/AppData/Local/Temp/picturecompress_20220113153216/output_53.pngoutput_53" hidden="1"/>
        <xdr:cNvPicPr/>
      </xdr:nvPicPr>
      <xdr:blipFill>
        <a:blip r:embed="rId4"/>
        <a:stretch>
          <a:fillRect/>
        </a:stretch>
      </xdr:blipFill>
      <xdr:spPr>
        <a:xfrm>
          <a:off x="5471795" y="272986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535305</xdr:rowOff>
    </xdr:to>
    <xdr:pic>
      <xdr:nvPicPr>
        <xdr:cNvPr id="12073" name="图片 282" hidden="1"/>
        <xdr:cNvPicPr/>
      </xdr:nvPicPr>
      <xdr:blipFill>
        <a:blip r:embed="rId1"/>
        <a:stretch>
          <a:fillRect/>
        </a:stretch>
      </xdr:blipFill>
      <xdr:spPr>
        <a:xfrm>
          <a:off x="5337175" y="278257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535305</xdr:rowOff>
    </xdr:to>
    <xdr:pic>
      <xdr:nvPicPr>
        <xdr:cNvPr id="12074" name="图片 283" hidden="1"/>
        <xdr:cNvPicPr/>
      </xdr:nvPicPr>
      <xdr:blipFill>
        <a:blip r:embed="rId2"/>
        <a:stretch>
          <a:fillRect/>
        </a:stretch>
      </xdr:blipFill>
      <xdr:spPr>
        <a:xfrm>
          <a:off x="5337175" y="278257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535305</xdr:rowOff>
    </xdr:to>
    <xdr:pic>
      <xdr:nvPicPr>
        <xdr:cNvPr id="12075" name="图片 284" hidden="1"/>
        <xdr:cNvPicPr/>
      </xdr:nvPicPr>
      <xdr:blipFill>
        <a:blip r:embed="rId3"/>
        <a:stretch>
          <a:fillRect/>
        </a:stretch>
      </xdr:blipFill>
      <xdr:spPr>
        <a:xfrm>
          <a:off x="5337175" y="278257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8890</xdr:rowOff>
    </xdr:to>
    <xdr:pic>
      <xdr:nvPicPr>
        <xdr:cNvPr id="12077" name="图片 282" hidden="1"/>
        <xdr:cNvPicPr/>
      </xdr:nvPicPr>
      <xdr:blipFill>
        <a:blip r:embed="rId1"/>
        <a:stretch>
          <a:fillRect/>
        </a:stretch>
      </xdr:blipFill>
      <xdr:spPr>
        <a:xfrm>
          <a:off x="5337175" y="27298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8890</xdr:rowOff>
    </xdr:to>
    <xdr:pic>
      <xdr:nvPicPr>
        <xdr:cNvPr id="12078" name="图片 283" hidden="1"/>
        <xdr:cNvPicPr/>
      </xdr:nvPicPr>
      <xdr:blipFill>
        <a:blip r:embed="rId2"/>
        <a:stretch>
          <a:fillRect/>
        </a:stretch>
      </xdr:blipFill>
      <xdr:spPr>
        <a:xfrm>
          <a:off x="5337175" y="27298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8890</xdr:rowOff>
    </xdr:to>
    <xdr:pic>
      <xdr:nvPicPr>
        <xdr:cNvPr id="12079" name="图片 284" hidden="1"/>
        <xdr:cNvPicPr/>
      </xdr:nvPicPr>
      <xdr:blipFill>
        <a:blip r:embed="rId3"/>
        <a:stretch>
          <a:fillRect/>
        </a:stretch>
      </xdr:blipFill>
      <xdr:spPr>
        <a:xfrm>
          <a:off x="5337175" y="27298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2081" name="图片 282" hidden="1"/>
        <xdr:cNvPicPr/>
      </xdr:nvPicPr>
      <xdr:blipFill>
        <a:blip r:embed="rId1"/>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2082" name="图片 283" hidden="1"/>
        <xdr:cNvPicPr/>
      </xdr:nvPicPr>
      <xdr:blipFill>
        <a:blip r:embed="rId2"/>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2083" name="图片 284" hidden="1"/>
        <xdr:cNvPicPr/>
      </xdr:nvPicPr>
      <xdr:blipFill>
        <a:blip r:embed="rId3"/>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540385</xdr:rowOff>
    </xdr:to>
    <xdr:pic>
      <xdr:nvPicPr>
        <xdr:cNvPr id="12084" name="图片 395" descr="C:/Users/Administrator/AppData/Local/Temp/picturecompress_20220113153216/output_53.pngoutput_53" hidden="1"/>
        <xdr:cNvPicPr/>
      </xdr:nvPicPr>
      <xdr:blipFill>
        <a:blip r:embed="rId4"/>
        <a:stretch>
          <a:fillRect/>
        </a:stretch>
      </xdr:blipFill>
      <xdr:spPr>
        <a:xfrm>
          <a:off x="5471795" y="271272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12089" name="图片 282" hidden="1"/>
        <xdr:cNvPicPr/>
      </xdr:nvPicPr>
      <xdr:blipFill>
        <a:blip r:embed="rId5"/>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12090" name="图片 283" hidden="1"/>
        <xdr:cNvPicPr/>
      </xdr:nvPicPr>
      <xdr:blipFill>
        <a:blip r:embed="rId6"/>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12091" name="图片 284" hidden="1"/>
        <xdr:cNvPicPr/>
      </xdr:nvPicPr>
      <xdr:blipFill>
        <a:blip r:embed="rId7"/>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540385</xdr:rowOff>
    </xdr:to>
    <xdr:pic>
      <xdr:nvPicPr>
        <xdr:cNvPr id="12092" name="图片 395" descr="C:/Users/Administrator/AppData/Local/Temp/picturecompress_20220113153216/output_53.pngoutput_53" hidden="1"/>
        <xdr:cNvPicPr/>
      </xdr:nvPicPr>
      <xdr:blipFill>
        <a:blip r:embed="rId8"/>
        <a:stretch>
          <a:fillRect/>
        </a:stretch>
      </xdr:blipFill>
      <xdr:spPr>
        <a:xfrm>
          <a:off x="5471795" y="278257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134620</xdr:colOff>
      <xdr:row>29</xdr:row>
      <xdr:rowOff>0</xdr:rowOff>
    </xdr:from>
    <xdr:to>
      <xdr:col>7</xdr:col>
      <xdr:colOff>7620</xdr:colOff>
      <xdr:row>29</xdr:row>
      <xdr:rowOff>535940</xdr:rowOff>
    </xdr:to>
    <xdr:pic>
      <xdr:nvPicPr>
        <xdr:cNvPr id="12147" name="图片 10" descr="C:/Users/Administrator/AppData/Local/Temp/picturecompress_20220113153216/output_53.pngoutput_53" hidden="1"/>
        <xdr:cNvPicPr/>
      </xdr:nvPicPr>
      <xdr:blipFill>
        <a:blip r:embed="rId4"/>
        <a:stretch>
          <a:fillRect/>
        </a:stretch>
      </xdr:blipFill>
      <xdr:spPr>
        <a:xfrm>
          <a:off x="6142355" y="278257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534035</xdr:rowOff>
    </xdr:to>
    <xdr:pic>
      <xdr:nvPicPr>
        <xdr:cNvPr id="12203" name="图片 282" hidden="1"/>
        <xdr:cNvPicPr/>
      </xdr:nvPicPr>
      <xdr:blipFill>
        <a:blip r:embed="rId9"/>
        <a:stretch>
          <a:fillRect/>
        </a:stretch>
      </xdr:blipFill>
      <xdr:spPr>
        <a:xfrm>
          <a:off x="5337175" y="278257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534035</xdr:rowOff>
    </xdr:to>
    <xdr:pic>
      <xdr:nvPicPr>
        <xdr:cNvPr id="12204" name="图片 283" hidden="1"/>
        <xdr:cNvPicPr/>
      </xdr:nvPicPr>
      <xdr:blipFill>
        <a:blip r:embed="rId10"/>
        <a:stretch>
          <a:fillRect/>
        </a:stretch>
      </xdr:blipFill>
      <xdr:spPr>
        <a:xfrm>
          <a:off x="5337175" y="278257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534035</xdr:rowOff>
    </xdr:to>
    <xdr:pic>
      <xdr:nvPicPr>
        <xdr:cNvPr id="12205" name="图片 284" hidden="1"/>
        <xdr:cNvPicPr/>
      </xdr:nvPicPr>
      <xdr:blipFill>
        <a:blip r:embed="rId11"/>
        <a:stretch>
          <a:fillRect/>
        </a:stretch>
      </xdr:blipFill>
      <xdr:spPr>
        <a:xfrm>
          <a:off x="5337175" y="278257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534035</xdr:rowOff>
    </xdr:to>
    <xdr:pic>
      <xdr:nvPicPr>
        <xdr:cNvPr id="12206" name="图片 2695" descr="C:/Users/Administrator/AppData/Local/Temp/picturecompress_20220113153216/output_53.pngoutput_53" hidden="1"/>
        <xdr:cNvPicPr/>
      </xdr:nvPicPr>
      <xdr:blipFill>
        <a:blip r:embed="rId12"/>
        <a:stretch>
          <a:fillRect/>
        </a:stretch>
      </xdr:blipFill>
      <xdr:spPr>
        <a:xfrm>
          <a:off x="5471795" y="27825700"/>
          <a:ext cx="54356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538480</xdr:rowOff>
    </xdr:to>
    <xdr:pic>
      <xdr:nvPicPr>
        <xdr:cNvPr id="12207" name="图片 282" hidden="1"/>
        <xdr:cNvPicPr/>
      </xdr:nvPicPr>
      <xdr:blipFill>
        <a:blip r:embed="rId1"/>
        <a:stretch>
          <a:fillRect/>
        </a:stretch>
      </xdr:blipFill>
      <xdr:spPr>
        <a:xfrm>
          <a:off x="5337175" y="278257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538480</xdr:rowOff>
    </xdr:to>
    <xdr:pic>
      <xdr:nvPicPr>
        <xdr:cNvPr id="12208" name="图片 283" hidden="1"/>
        <xdr:cNvPicPr/>
      </xdr:nvPicPr>
      <xdr:blipFill>
        <a:blip r:embed="rId2"/>
        <a:stretch>
          <a:fillRect/>
        </a:stretch>
      </xdr:blipFill>
      <xdr:spPr>
        <a:xfrm>
          <a:off x="5337175" y="278257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538480</xdr:rowOff>
    </xdr:to>
    <xdr:pic>
      <xdr:nvPicPr>
        <xdr:cNvPr id="12209" name="图片 284" hidden="1"/>
        <xdr:cNvPicPr/>
      </xdr:nvPicPr>
      <xdr:blipFill>
        <a:blip r:embed="rId3"/>
        <a:stretch>
          <a:fillRect/>
        </a:stretch>
      </xdr:blipFill>
      <xdr:spPr>
        <a:xfrm>
          <a:off x="5337175" y="278257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538480</xdr:rowOff>
    </xdr:to>
    <xdr:pic>
      <xdr:nvPicPr>
        <xdr:cNvPr id="12210" name="图片 395" descr="C:/Users/Administrator/AppData/Local/Temp/picturecompress_20220113153216/output_53.pngoutput_53" hidden="1"/>
        <xdr:cNvPicPr/>
      </xdr:nvPicPr>
      <xdr:blipFill>
        <a:blip r:embed="rId4"/>
        <a:stretch>
          <a:fillRect/>
        </a:stretch>
      </xdr:blipFill>
      <xdr:spPr>
        <a:xfrm>
          <a:off x="5471795" y="27825700"/>
          <a:ext cx="54356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534670</xdr:rowOff>
    </xdr:to>
    <xdr:pic>
      <xdr:nvPicPr>
        <xdr:cNvPr id="12216" name="图片 10" descr="C:/Users/Administrator/AppData/Local/Temp/picturecompress_20220113153216/output_53.pngoutput_53" hidden="1"/>
        <xdr:cNvPicPr/>
      </xdr:nvPicPr>
      <xdr:blipFill>
        <a:blip r:embed="rId4"/>
        <a:stretch>
          <a:fillRect/>
        </a:stretch>
      </xdr:blipFill>
      <xdr:spPr>
        <a:xfrm>
          <a:off x="5471795" y="27825700"/>
          <a:ext cx="543560" cy="53467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6</xdr:col>
      <xdr:colOff>134620</xdr:colOff>
      <xdr:row>29</xdr:row>
      <xdr:rowOff>0</xdr:rowOff>
    </xdr:from>
    <xdr:to>
      <xdr:col>7</xdr:col>
      <xdr:colOff>7620</xdr:colOff>
      <xdr:row>29</xdr:row>
      <xdr:rowOff>535940</xdr:rowOff>
    </xdr:to>
    <xdr:pic>
      <xdr:nvPicPr>
        <xdr:cNvPr id="12218" name="图片 614" descr="C:/Users/Administrator/AppData/Local/Temp/picturecompress_20220113153216/output_53.pngoutput_53" hidden="1"/>
        <xdr:cNvPicPr/>
      </xdr:nvPicPr>
      <xdr:blipFill>
        <a:blip r:embed="rId4"/>
        <a:stretch>
          <a:fillRect/>
        </a:stretch>
      </xdr:blipFill>
      <xdr:spPr>
        <a:xfrm>
          <a:off x="6142355" y="278257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649605</xdr:rowOff>
    </xdr:to>
    <xdr:pic>
      <xdr:nvPicPr>
        <xdr:cNvPr id="12270" name="ID_E826D4FD2F1D481EA1CFBD3451A51F56" descr="C:/Users/Administrator/AppData/Local/Temp/picturecompress_20220113153216/output_41.pngoutput_41" hidden="1"/>
        <xdr:cNvPicPr/>
      </xdr:nvPicPr>
      <xdr:blipFill>
        <a:blip r:embed="rId16"/>
        <a:stretch>
          <a:fillRect/>
        </a:stretch>
      </xdr:blipFill>
      <xdr:spPr>
        <a:xfrm>
          <a:off x="1117600" y="278257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649605</xdr:rowOff>
    </xdr:to>
    <xdr:pic>
      <xdr:nvPicPr>
        <xdr:cNvPr id="12271" name="ID_CA31AD5AD4A240A69EBE9CEAC8E99D77" descr="C:/Users/Administrator/AppData/Local/Temp/picturecompress_20220113153216/output_42.pngoutput_42" hidden="1"/>
        <xdr:cNvPicPr/>
      </xdr:nvPicPr>
      <xdr:blipFill>
        <a:blip r:embed="rId17"/>
        <a:stretch>
          <a:fillRect/>
        </a:stretch>
      </xdr:blipFill>
      <xdr:spPr>
        <a:xfrm>
          <a:off x="1117600" y="278257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139700</xdr:colOff>
      <xdr:row>29</xdr:row>
      <xdr:rowOff>649605</xdr:rowOff>
    </xdr:to>
    <xdr:pic>
      <xdr:nvPicPr>
        <xdr:cNvPr id="12272" name="ID_DE60E1367F4D47B68B43A253F9DB257F" descr="C:/Users/Administrator/AppData/Local/Temp/picturecompress_20220113153216/output_43.pngoutput_43" hidden="1"/>
        <xdr:cNvPicPr/>
      </xdr:nvPicPr>
      <xdr:blipFill>
        <a:blip r:embed="rId18"/>
        <a:stretch>
          <a:fillRect/>
        </a:stretch>
      </xdr:blipFill>
      <xdr:spPr>
        <a:xfrm>
          <a:off x="1117600" y="278257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649605</xdr:rowOff>
    </xdr:to>
    <xdr:pic>
      <xdr:nvPicPr>
        <xdr:cNvPr id="12273" name="ID_B73E8774DBA24C66A077783CE7B139D0" descr="C:/Users/Administrator/AppData/Local/Temp/picturecompress_20220113153216/output_44.pngoutput_44" hidden="1"/>
        <xdr:cNvPicPr/>
      </xdr:nvPicPr>
      <xdr:blipFill>
        <a:blip r:embed="rId19"/>
        <a:stretch>
          <a:fillRect/>
        </a:stretch>
      </xdr:blipFill>
      <xdr:spPr>
        <a:xfrm>
          <a:off x="1117600" y="278257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146050</xdr:colOff>
      <xdr:row>29</xdr:row>
      <xdr:rowOff>649605</xdr:rowOff>
    </xdr:to>
    <xdr:pic>
      <xdr:nvPicPr>
        <xdr:cNvPr id="12274" name="ID_B5BF18E09CFE43799C5EE3D44F45FB47" descr="C:/Users/Administrator/AppData/Local/Temp/picturecompress_20220113153216/output_45.pngoutput_45" hidden="1"/>
        <xdr:cNvPicPr/>
      </xdr:nvPicPr>
      <xdr:blipFill>
        <a:blip r:embed="rId20"/>
        <a:stretch>
          <a:fillRect/>
        </a:stretch>
      </xdr:blipFill>
      <xdr:spPr>
        <a:xfrm>
          <a:off x="1117600" y="27825700"/>
          <a:ext cx="72707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29</xdr:row>
      <xdr:rowOff>0</xdr:rowOff>
    </xdr:from>
    <xdr:to>
      <xdr:col>4</xdr:col>
      <xdr:colOff>199390</xdr:colOff>
      <xdr:row>29</xdr:row>
      <xdr:rowOff>712470</xdr:rowOff>
    </xdr:to>
    <xdr:pic>
      <xdr:nvPicPr>
        <xdr:cNvPr id="12275" name="ID_E826D4FD2F1D481EA1CFBD3451A51F56" descr="C:/Users/Administrator/AppData/Local/Temp/picturecompress_20220113153216/output_41.pngoutput_41" hidden="1"/>
        <xdr:cNvPicPr/>
      </xdr:nvPicPr>
      <xdr:blipFill>
        <a:blip r:embed="rId16"/>
        <a:stretch>
          <a:fillRect/>
        </a:stretch>
      </xdr:blipFill>
      <xdr:spPr>
        <a:xfrm>
          <a:off x="1101725" y="278257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29</xdr:row>
      <xdr:rowOff>0</xdr:rowOff>
    </xdr:from>
    <xdr:to>
      <xdr:col>4</xdr:col>
      <xdr:colOff>199390</xdr:colOff>
      <xdr:row>29</xdr:row>
      <xdr:rowOff>712470</xdr:rowOff>
    </xdr:to>
    <xdr:pic>
      <xdr:nvPicPr>
        <xdr:cNvPr id="12276" name="ID_CA31AD5AD4A240A69EBE9CEAC8E99D77" descr="C:/Users/Administrator/AppData/Local/Temp/picturecompress_20220113153216/output_42.pngoutput_42" hidden="1"/>
        <xdr:cNvPicPr/>
      </xdr:nvPicPr>
      <xdr:blipFill>
        <a:blip r:embed="rId17"/>
        <a:stretch>
          <a:fillRect/>
        </a:stretch>
      </xdr:blipFill>
      <xdr:spPr>
        <a:xfrm>
          <a:off x="1101725" y="278257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29</xdr:row>
      <xdr:rowOff>0</xdr:rowOff>
    </xdr:from>
    <xdr:to>
      <xdr:col>4</xdr:col>
      <xdr:colOff>192405</xdr:colOff>
      <xdr:row>29</xdr:row>
      <xdr:rowOff>712470</xdr:rowOff>
    </xdr:to>
    <xdr:pic>
      <xdr:nvPicPr>
        <xdr:cNvPr id="12277" name="ID_DE60E1367F4D47B68B43A253F9DB257F" descr="C:/Users/Administrator/AppData/Local/Temp/picturecompress_20220113153216/output_43.pngoutput_43" hidden="1"/>
        <xdr:cNvPicPr/>
      </xdr:nvPicPr>
      <xdr:blipFill>
        <a:blip r:embed="rId18"/>
        <a:stretch>
          <a:fillRect/>
        </a:stretch>
      </xdr:blipFill>
      <xdr:spPr>
        <a:xfrm>
          <a:off x="1101725" y="27825700"/>
          <a:ext cx="789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29</xdr:row>
      <xdr:rowOff>0</xdr:rowOff>
    </xdr:from>
    <xdr:to>
      <xdr:col>4</xdr:col>
      <xdr:colOff>177165</xdr:colOff>
      <xdr:row>29</xdr:row>
      <xdr:rowOff>712470</xdr:rowOff>
    </xdr:to>
    <xdr:pic>
      <xdr:nvPicPr>
        <xdr:cNvPr id="12278" name="ID_B73E8774DBA24C66A077783CE7B139D0" descr="C:/Users/Administrator/AppData/Local/Temp/picturecompress_20220113153216/output_44.pngoutput_44" hidden="1"/>
        <xdr:cNvPicPr/>
      </xdr:nvPicPr>
      <xdr:blipFill>
        <a:blip r:embed="rId19"/>
        <a:stretch>
          <a:fillRect/>
        </a:stretch>
      </xdr:blipFill>
      <xdr:spPr>
        <a:xfrm>
          <a:off x="1078865" y="27825700"/>
          <a:ext cx="7969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29</xdr:row>
      <xdr:rowOff>0</xdr:rowOff>
    </xdr:from>
    <xdr:to>
      <xdr:col>4</xdr:col>
      <xdr:colOff>177165</xdr:colOff>
      <xdr:row>29</xdr:row>
      <xdr:rowOff>712470</xdr:rowOff>
    </xdr:to>
    <xdr:pic>
      <xdr:nvPicPr>
        <xdr:cNvPr id="12279" name="ID_B5BF18E09CFE43799C5EE3D44F45FB47" descr="C:/Users/Administrator/AppData/Local/Temp/picturecompress_20220113153216/output_45.pngoutput_45" hidden="1"/>
        <xdr:cNvPicPr/>
      </xdr:nvPicPr>
      <xdr:blipFill>
        <a:blip r:embed="rId20"/>
        <a:stretch>
          <a:fillRect/>
        </a:stretch>
      </xdr:blipFill>
      <xdr:spPr>
        <a:xfrm>
          <a:off x="1085850" y="278257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666115</xdr:colOff>
      <xdr:row>29</xdr:row>
      <xdr:rowOff>712470</xdr:rowOff>
    </xdr:to>
    <xdr:pic>
      <xdr:nvPicPr>
        <xdr:cNvPr id="12280" name="ID_E826D4FD2F1D481EA1CFBD3451A51F56" descr="C:/Users/Administrator/AppData/Local/Temp/picturecompress_20220113153216/output_41.pngoutput_41" hidden="1"/>
        <xdr:cNvPicPr/>
      </xdr:nvPicPr>
      <xdr:blipFill>
        <a:blip r:embed="rId16"/>
        <a:stretch>
          <a:fillRect/>
        </a:stretch>
      </xdr:blipFill>
      <xdr:spPr>
        <a:xfrm>
          <a:off x="508000" y="278257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666115</xdr:colOff>
      <xdr:row>29</xdr:row>
      <xdr:rowOff>712470</xdr:rowOff>
    </xdr:to>
    <xdr:pic>
      <xdr:nvPicPr>
        <xdr:cNvPr id="12281" name="ID_CA31AD5AD4A240A69EBE9CEAC8E99D77" descr="C:/Users/Administrator/AppData/Local/Temp/picturecompress_20220113153216/output_42.pngoutput_42" hidden="1"/>
        <xdr:cNvPicPr/>
      </xdr:nvPicPr>
      <xdr:blipFill>
        <a:blip r:embed="rId17"/>
        <a:stretch>
          <a:fillRect/>
        </a:stretch>
      </xdr:blipFill>
      <xdr:spPr>
        <a:xfrm>
          <a:off x="508000" y="278257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657225</xdr:colOff>
      <xdr:row>29</xdr:row>
      <xdr:rowOff>712470</xdr:rowOff>
    </xdr:to>
    <xdr:pic>
      <xdr:nvPicPr>
        <xdr:cNvPr id="12282" name="ID_DE60E1367F4D47B68B43A253F9DB257F" descr="C:/Users/Administrator/AppData/Local/Temp/picturecompress_20220113153216/output_43.pngoutput_43" hidden="1"/>
        <xdr:cNvPicPr/>
      </xdr:nvPicPr>
      <xdr:blipFill>
        <a:blip r:embed="rId18"/>
        <a:stretch>
          <a:fillRect/>
        </a:stretch>
      </xdr:blipFill>
      <xdr:spPr>
        <a:xfrm>
          <a:off x="508000" y="278257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666115</xdr:colOff>
      <xdr:row>29</xdr:row>
      <xdr:rowOff>712470</xdr:rowOff>
    </xdr:to>
    <xdr:pic>
      <xdr:nvPicPr>
        <xdr:cNvPr id="12283" name="ID_B73E8774DBA24C66A077783CE7B139D0" descr="C:/Users/Administrator/AppData/Local/Temp/picturecompress_20220113153216/output_44.pngoutput_44" hidden="1"/>
        <xdr:cNvPicPr/>
      </xdr:nvPicPr>
      <xdr:blipFill>
        <a:blip r:embed="rId19"/>
        <a:stretch>
          <a:fillRect/>
        </a:stretch>
      </xdr:blipFill>
      <xdr:spPr>
        <a:xfrm>
          <a:off x="508000" y="278257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657225</xdr:colOff>
      <xdr:row>29</xdr:row>
      <xdr:rowOff>712470</xdr:rowOff>
    </xdr:to>
    <xdr:pic>
      <xdr:nvPicPr>
        <xdr:cNvPr id="12284" name="ID_B5BF18E09CFE43799C5EE3D44F45FB47" descr="C:/Users/Administrator/AppData/Local/Temp/picturecompress_20220113153216/output_45.pngoutput_45" hidden="1"/>
        <xdr:cNvPicPr/>
      </xdr:nvPicPr>
      <xdr:blipFill>
        <a:blip r:embed="rId20"/>
        <a:stretch>
          <a:fillRect/>
        </a:stretch>
      </xdr:blipFill>
      <xdr:spPr>
        <a:xfrm>
          <a:off x="508000" y="278257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662305</xdr:colOff>
      <xdr:row>29</xdr:row>
      <xdr:rowOff>716915</xdr:rowOff>
    </xdr:to>
    <xdr:pic>
      <xdr:nvPicPr>
        <xdr:cNvPr id="12285" name="图片 18" hidden="1"/>
        <xdr:cNvPicPr/>
      </xdr:nvPicPr>
      <xdr:blipFill>
        <a:blip r:embed="rId14"/>
        <a:stretch>
          <a:fillRect/>
        </a:stretch>
      </xdr:blipFill>
      <xdr:spPr>
        <a:xfrm>
          <a:off x="508000" y="27825700"/>
          <a:ext cx="66230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661035</xdr:colOff>
      <xdr:row>29</xdr:row>
      <xdr:rowOff>712470</xdr:rowOff>
    </xdr:to>
    <xdr:pic>
      <xdr:nvPicPr>
        <xdr:cNvPr id="12286" name="图片 18" hidden="1"/>
        <xdr:cNvPicPr/>
      </xdr:nvPicPr>
      <xdr:blipFill>
        <a:blip r:embed="rId14"/>
        <a:stretch>
          <a:fillRect/>
        </a:stretch>
      </xdr:blipFill>
      <xdr:spPr>
        <a:xfrm>
          <a:off x="508000" y="278257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647700</xdr:rowOff>
    </xdr:to>
    <xdr:pic>
      <xdr:nvPicPr>
        <xdr:cNvPr id="12287" name="ID_E826D4FD2F1D481EA1CFBD3451A51F56" descr="C:/Users/Administrator/AppData/Local/Temp/picturecompress_20220113153216/output_41.pngoutput_41" hidden="1"/>
        <xdr:cNvPicPr/>
      </xdr:nvPicPr>
      <xdr:blipFill>
        <a:blip r:embed="rId16"/>
        <a:stretch>
          <a:fillRect/>
        </a:stretch>
      </xdr:blipFill>
      <xdr:spPr>
        <a:xfrm>
          <a:off x="1117600" y="278257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647700</xdr:rowOff>
    </xdr:to>
    <xdr:pic>
      <xdr:nvPicPr>
        <xdr:cNvPr id="12288" name="ID_CA31AD5AD4A240A69EBE9CEAC8E99D77" descr="C:/Users/Administrator/AppData/Local/Temp/picturecompress_20220113153216/output_42.pngoutput_42" hidden="1"/>
        <xdr:cNvPicPr/>
      </xdr:nvPicPr>
      <xdr:blipFill>
        <a:blip r:embed="rId17"/>
        <a:stretch>
          <a:fillRect/>
        </a:stretch>
      </xdr:blipFill>
      <xdr:spPr>
        <a:xfrm>
          <a:off x="1117600" y="278257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139700</xdr:colOff>
      <xdr:row>29</xdr:row>
      <xdr:rowOff>647700</xdr:rowOff>
    </xdr:to>
    <xdr:pic>
      <xdr:nvPicPr>
        <xdr:cNvPr id="12289" name="ID_DE60E1367F4D47B68B43A253F9DB257F" descr="C:/Users/Administrator/AppData/Local/Temp/picturecompress_20220113153216/output_43.pngoutput_43" hidden="1"/>
        <xdr:cNvPicPr/>
      </xdr:nvPicPr>
      <xdr:blipFill>
        <a:blip r:embed="rId18"/>
        <a:stretch>
          <a:fillRect/>
        </a:stretch>
      </xdr:blipFill>
      <xdr:spPr>
        <a:xfrm>
          <a:off x="1117600" y="278257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647700</xdr:rowOff>
    </xdr:to>
    <xdr:pic>
      <xdr:nvPicPr>
        <xdr:cNvPr id="12290" name="ID_B73E8774DBA24C66A077783CE7B139D0" descr="C:/Users/Administrator/AppData/Local/Temp/picturecompress_20220113153216/output_44.pngoutput_44" hidden="1"/>
        <xdr:cNvPicPr/>
      </xdr:nvPicPr>
      <xdr:blipFill>
        <a:blip r:embed="rId19"/>
        <a:stretch>
          <a:fillRect/>
        </a:stretch>
      </xdr:blipFill>
      <xdr:spPr>
        <a:xfrm>
          <a:off x="1117600" y="278257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146050</xdr:colOff>
      <xdr:row>29</xdr:row>
      <xdr:rowOff>647700</xdr:rowOff>
    </xdr:to>
    <xdr:pic>
      <xdr:nvPicPr>
        <xdr:cNvPr id="12291" name="ID_B5BF18E09CFE43799C5EE3D44F45FB47" descr="C:/Users/Administrator/AppData/Local/Temp/picturecompress_20220113153216/output_45.pngoutput_45" hidden="1"/>
        <xdr:cNvPicPr/>
      </xdr:nvPicPr>
      <xdr:blipFill>
        <a:blip r:embed="rId20"/>
        <a:stretch>
          <a:fillRect/>
        </a:stretch>
      </xdr:blipFill>
      <xdr:spPr>
        <a:xfrm>
          <a:off x="1117600" y="27825700"/>
          <a:ext cx="7270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29</xdr:row>
      <xdr:rowOff>0</xdr:rowOff>
    </xdr:from>
    <xdr:to>
      <xdr:col>4</xdr:col>
      <xdr:colOff>199390</xdr:colOff>
      <xdr:row>29</xdr:row>
      <xdr:rowOff>714375</xdr:rowOff>
    </xdr:to>
    <xdr:pic>
      <xdr:nvPicPr>
        <xdr:cNvPr id="12292" name="ID_E826D4FD2F1D481EA1CFBD3451A51F56" descr="C:/Users/Administrator/AppData/Local/Temp/picturecompress_20220113153216/output_41.pngoutput_41" hidden="1"/>
        <xdr:cNvPicPr/>
      </xdr:nvPicPr>
      <xdr:blipFill>
        <a:blip r:embed="rId16"/>
        <a:stretch>
          <a:fillRect/>
        </a:stretch>
      </xdr:blipFill>
      <xdr:spPr>
        <a:xfrm>
          <a:off x="1101725" y="278257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29</xdr:row>
      <xdr:rowOff>0</xdr:rowOff>
    </xdr:from>
    <xdr:to>
      <xdr:col>4</xdr:col>
      <xdr:colOff>199390</xdr:colOff>
      <xdr:row>29</xdr:row>
      <xdr:rowOff>714375</xdr:rowOff>
    </xdr:to>
    <xdr:pic>
      <xdr:nvPicPr>
        <xdr:cNvPr id="12293" name="ID_CA31AD5AD4A240A69EBE9CEAC8E99D77" descr="C:/Users/Administrator/AppData/Local/Temp/picturecompress_20220113153216/output_42.pngoutput_42" hidden="1"/>
        <xdr:cNvPicPr/>
      </xdr:nvPicPr>
      <xdr:blipFill>
        <a:blip r:embed="rId17"/>
        <a:stretch>
          <a:fillRect/>
        </a:stretch>
      </xdr:blipFill>
      <xdr:spPr>
        <a:xfrm>
          <a:off x="1101725" y="278257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29</xdr:row>
      <xdr:rowOff>0</xdr:rowOff>
    </xdr:from>
    <xdr:to>
      <xdr:col>4</xdr:col>
      <xdr:colOff>192405</xdr:colOff>
      <xdr:row>29</xdr:row>
      <xdr:rowOff>714375</xdr:rowOff>
    </xdr:to>
    <xdr:pic>
      <xdr:nvPicPr>
        <xdr:cNvPr id="12294" name="ID_DE60E1367F4D47B68B43A253F9DB257F" descr="C:/Users/Administrator/AppData/Local/Temp/picturecompress_20220113153216/output_43.pngoutput_43" hidden="1"/>
        <xdr:cNvPicPr/>
      </xdr:nvPicPr>
      <xdr:blipFill>
        <a:blip r:embed="rId18"/>
        <a:stretch>
          <a:fillRect/>
        </a:stretch>
      </xdr:blipFill>
      <xdr:spPr>
        <a:xfrm>
          <a:off x="1101725" y="278257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29</xdr:row>
      <xdr:rowOff>0</xdr:rowOff>
    </xdr:from>
    <xdr:to>
      <xdr:col>4</xdr:col>
      <xdr:colOff>177165</xdr:colOff>
      <xdr:row>29</xdr:row>
      <xdr:rowOff>714375</xdr:rowOff>
    </xdr:to>
    <xdr:pic>
      <xdr:nvPicPr>
        <xdr:cNvPr id="12295" name="ID_B73E8774DBA24C66A077783CE7B139D0" descr="C:/Users/Administrator/AppData/Local/Temp/picturecompress_20220113153216/output_44.pngoutput_44" hidden="1"/>
        <xdr:cNvPicPr/>
      </xdr:nvPicPr>
      <xdr:blipFill>
        <a:blip r:embed="rId19"/>
        <a:stretch>
          <a:fillRect/>
        </a:stretch>
      </xdr:blipFill>
      <xdr:spPr>
        <a:xfrm>
          <a:off x="1078865" y="27825700"/>
          <a:ext cx="796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29</xdr:row>
      <xdr:rowOff>0</xdr:rowOff>
    </xdr:from>
    <xdr:to>
      <xdr:col>4</xdr:col>
      <xdr:colOff>177165</xdr:colOff>
      <xdr:row>29</xdr:row>
      <xdr:rowOff>714375</xdr:rowOff>
    </xdr:to>
    <xdr:pic>
      <xdr:nvPicPr>
        <xdr:cNvPr id="12296" name="ID_B5BF18E09CFE43799C5EE3D44F45FB47" descr="C:/Users/Administrator/AppData/Local/Temp/picturecompress_20220113153216/output_45.pngoutput_45" hidden="1"/>
        <xdr:cNvPicPr/>
      </xdr:nvPicPr>
      <xdr:blipFill>
        <a:blip r:embed="rId20"/>
        <a:stretch>
          <a:fillRect/>
        </a:stretch>
      </xdr:blipFill>
      <xdr:spPr>
        <a:xfrm>
          <a:off x="1085850" y="27825700"/>
          <a:ext cx="7899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666115</xdr:colOff>
      <xdr:row>29</xdr:row>
      <xdr:rowOff>714375</xdr:rowOff>
    </xdr:to>
    <xdr:pic>
      <xdr:nvPicPr>
        <xdr:cNvPr id="12297" name="ID_E826D4FD2F1D481EA1CFBD3451A51F56" descr="C:/Users/Administrator/AppData/Local/Temp/picturecompress_20220113153216/output_41.pngoutput_41" hidden="1"/>
        <xdr:cNvPicPr/>
      </xdr:nvPicPr>
      <xdr:blipFill>
        <a:blip r:embed="rId16"/>
        <a:stretch>
          <a:fillRect/>
        </a:stretch>
      </xdr:blipFill>
      <xdr:spPr>
        <a:xfrm>
          <a:off x="508000" y="278257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666115</xdr:colOff>
      <xdr:row>29</xdr:row>
      <xdr:rowOff>714375</xdr:rowOff>
    </xdr:to>
    <xdr:pic>
      <xdr:nvPicPr>
        <xdr:cNvPr id="12298" name="ID_CA31AD5AD4A240A69EBE9CEAC8E99D77" descr="C:/Users/Administrator/AppData/Local/Temp/picturecompress_20220113153216/output_42.pngoutput_42" hidden="1"/>
        <xdr:cNvPicPr/>
      </xdr:nvPicPr>
      <xdr:blipFill>
        <a:blip r:embed="rId17"/>
        <a:stretch>
          <a:fillRect/>
        </a:stretch>
      </xdr:blipFill>
      <xdr:spPr>
        <a:xfrm>
          <a:off x="508000" y="278257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657225</xdr:colOff>
      <xdr:row>29</xdr:row>
      <xdr:rowOff>714375</xdr:rowOff>
    </xdr:to>
    <xdr:pic>
      <xdr:nvPicPr>
        <xdr:cNvPr id="12299" name="ID_DE60E1367F4D47B68B43A253F9DB257F" descr="C:/Users/Administrator/AppData/Local/Temp/picturecompress_20220113153216/output_43.pngoutput_43" hidden="1"/>
        <xdr:cNvPicPr/>
      </xdr:nvPicPr>
      <xdr:blipFill>
        <a:blip r:embed="rId18"/>
        <a:stretch>
          <a:fillRect/>
        </a:stretch>
      </xdr:blipFill>
      <xdr:spPr>
        <a:xfrm>
          <a:off x="508000" y="278257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666115</xdr:colOff>
      <xdr:row>29</xdr:row>
      <xdr:rowOff>714375</xdr:rowOff>
    </xdr:to>
    <xdr:pic>
      <xdr:nvPicPr>
        <xdr:cNvPr id="12300" name="ID_B73E8774DBA24C66A077783CE7B139D0" descr="C:/Users/Administrator/AppData/Local/Temp/picturecompress_20220113153216/output_44.pngoutput_44" hidden="1"/>
        <xdr:cNvPicPr/>
      </xdr:nvPicPr>
      <xdr:blipFill>
        <a:blip r:embed="rId19"/>
        <a:stretch>
          <a:fillRect/>
        </a:stretch>
      </xdr:blipFill>
      <xdr:spPr>
        <a:xfrm>
          <a:off x="508000" y="278257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657225</xdr:colOff>
      <xdr:row>29</xdr:row>
      <xdr:rowOff>714375</xdr:rowOff>
    </xdr:to>
    <xdr:pic>
      <xdr:nvPicPr>
        <xdr:cNvPr id="12301" name="ID_B5BF18E09CFE43799C5EE3D44F45FB47" descr="C:/Users/Administrator/AppData/Local/Temp/picturecompress_20220113153216/output_45.pngoutput_45" hidden="1"/>
        <xdr:cNvPicPr/>
      </xdr:nvPicPr>
      <xdr:blipFill>
        <a:blip r:embed="rId20"/>
        <a:stretch>
          <a:fillRect/>
        </a:stretch>
      </xdr:blipFill>
      <xdr:spPr>
        <a:xfrm>
          <a:off x="508000" y="278257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662305</xdr:colOff>
      <xdr:row>29</xdr:row>
      <xdr:rowOff>718820</xdr:rowOff>
    </xdr:to>
    <xdr:pic>
      <xdr:nvPicPr>
        <xdr:cNvPr id="12302" name="图片 18" hidden="1"/>
        <xdr:cNvPicPr/>
      </xdr:nvPicPr>
      <xdr:blipFill>
        <a:blip r:embed="rId14"/>
        <a:stretch>
          <a:fillRect/>
        </a:stretch>
      </xdr:blipFill>
      <xdr:spPr>
        <a:xfrm>
          <a:off x="508000" y="27825700"/>
          <a:ext cx="6623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661035</xdr:colOff>
      <xdr:row>29</xdr:row>
      <xdr:rowOff>714375</xdr:rowOff>
    </xdr:to>
    <xdr:pic>
      <xdr:nvPicPr>
        <xdr:cNvPr id="12303" name="图片 18" hidden="1"/>
        <xdr:cNvPicPr/>
      </xdr:nvPicPr>
      <xdr:blipFill>
        <a:blip r:embed="rId14"/>
        <a:stretch>
          <a:fillRect/>
        </a:stretch>
      </xdr:blipFill>
      <xdr:spPr>
        <a:xfrm>
          <a:off x="508000" y="278257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137160</xdr:colOff>
      <xdr:row>29</xdr:row>
      <xdr:rowOff>649605</xdr:rowOff>
    </xdr:to>
    <xdr:pic>
      <xdr:nvPicPr>
        <xdr:cNvPr id="12304" name="ID_E826D4FD2F1D481EA1CFBD3451A51F56" descr="C:/Users/Administrator/AppData/Local/Temp/picturecompress_20220113153216/output_41.pngoutput_41" hidden="1"/>
        <xdr:cNvPicPr/>
      </xdr:nvPicPr>
      <xdr:blipFill>
        <a:blip r:embed="rId99"/>
        <a:stretch>
          <a:fillRect/>
        </a:stretch>
      </xdr:blipFill>
      <xdr:spPr>
        <a:xfrm>
          <a:off x="1117600" y="278257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137160</xdr:colOff>
      <xdr:row>29</xdr:row>
      <xdr:rowOff>649605</xdr:rowOff>
    </xdr:to>
    <xdr:pic>
      <xdr:nvPicPr>
        <xdr:cNvPr id="12305" name="ID_CA31AD5AD4A240A69EBE9CEAC8E99D77" descr="C:/Users/Administrator/AppData/Local/Temp/picturecompress_20220113153216/output_42.pngoutput_42" hidden="1"/>
        <xdr:cNvPicPr/>
      </xdr:nvPicPr>
      <xdr:blipFill>
        <a:blip r:embed="rId100"/>
        <a:stretch>
          <a:fillRect/>
        </a:stretch>
      </xdr:blipFill>
      <xdr:spPr>
        <a:xfrm>
          <a:off x="1117600" y="278257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139065</xdr:colOff>
      <xdr:row>29</xdr:row>
      <xdr:rowOff>649605</xdr:rowOff>
    </xdr:to>
    <xdr:pic>
      <xdr:nvPicPr>
        <xdr:cNvPr id="12306" name="ID_DE60E1367F4D47B68B43A253F9DB257F" descr="C:/Users/Administrator/AppData/Local/Temp/picturecompress_20220113153216/output_43.pngoutput_43" hidden="1"/>
        <xdr:cNvPicPr/>
      </xdr:nvPicPr>
      <xdr:blipFill>
        <a:blip r:embed="rId101"/>
        <a:stretch>
          <a:fillRect/>
        </a:stretch>
      </xdr:blipFill>
      <xdr:spPr>
        <a:xfrm>
          <a:off x="1117600" y="278257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139700</xdr:colOff>
      <xdr:row>29</xdr:row>
      <xdr:rowOff>649605</xdr:rowOff>
    </xdr:to>
    <xdr:pic>
      <xdr:nvPicPr>
        <xdr:cNvPr id="12307" name="ID_B73E8774DBA24C66A077783CE7B139D0" descr="C:/Users/Administrator/AppData/Local/Temp/picturecompress_20220113153216/output_44.pngoutput_44" hidden="1"/>
        <xdr:cNvPicPr/>
      </xdr:nvPicPr>
      <xdr:blipFill>
        <a:blip r:embed="rId102"/>
        <a:stretch>
          <a:fillRect/>
        </a:stretch>
      </xdr:blipFill>
      <xdr:spPr>
        <a:xfrm>
          <a:off x="1117600" y="278257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29</xdr:row>
      <xdr:rowOff>0</xdr:rowOff>
    </xdr:from>
    <xdr:to>
      <xdr:col>4</xdr:col>
      <xdr:colOff>145415</xdr:colOff>
      <xdr:row>29</xdr:row>
      <xdr:rowOff>649605</xdr:rowOff>
    </xdr:to>
    <xdr:pic>
      <xdr:nvPicPr>
        <xdr:cNvPr id="12308" name="ID_B5BF18E09CFE43799C5EE3D44F45FB47" descr="C:/Users/Administrator/AppData/Local/Temp/picturecompress_20220113153216/output_45.pngoutput_45" hidden="1"/>
        <xdr:cNvPicPr/>
      </xdr:nvPicPr>
      <xdr:blipFill>
        <a:blip r:embed="rId103"/>
        <a:stretch>
          <a:fillRect/>
        </a:stretch>
      </xdr:blipFill>
      <xdr:spPr>
        <a:xfrm>
          <a:off x="1117600" y="27825700"/>
          <a:ext cx="72644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29</xdr:row>
      <xdr:rowOff>0</xdr:rowOff>
    </xdr:from>
    <xdr:to>
      <xdr:col>4</xdr:col>
      <xdr:colOff>198755</xdr:colOff>
      <xdr:row>29</xdr:row>
      <xdr:rowOff>712470</xdr:rowOff>
    </xdr:to>
    <xdr:pic>
      <xdr:nvPicPr>
        <xdr:cNvPr id="12309" name="ID_E826D4FD2F1D481EA1CFBD3451A51F56" descr="C:/Users/Administrator/AppData/Local/Temp/picturecompress_20220113153216/output_41.pngoutput_41" hidden="1"/>
        <xdr:cNvPicPr/>
      </xdr:nvPicPr>
      <xdr:blipFill>
        <a:blip r:embed="rId87"/>
        <a:stretch>
          <a:fillRect/>
        </a:stretch>
      </xdr:blipFill>
      <xdr:spPr>
        <a:xfrm>
          <a:off x="1103630" y="278257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29</xdr:row>
      <xdr:rowOff>0</xdr:rowOff>
    </xdr:from>
    <xdr:to>
      <xdr:col>4</xdr:col>
      <xdr:colOff>198755</xdr:colOff>
      <xdr:row>29</xdr:row>
      <xdr:rowOff>712470</xdr:rowOff>
    </xdr:to>
    <xdr:pic>
      <xdr:nvPicPr>
        <xdr:cNvPr id="12310" name="ID_CA31AD5AD4A240A69EBE9CEAC8E99D77" descr="C:/Users/Administrator/AppData/Local/Temp/picturecompress_20220113153216/output_42.pngoutput_42" hidden="1"/>
        <xdr:cNvPicPr/>
      </xdr:nvPicPr>
      <xdr:blipFill>
        <a:blip r:embed="rId88"/>
        <a:stretch>
          <a:fillRect/>
        </a:stretch>
      </xdr:blipFill>
      <xdr:spPr>
        <a:xfrm>
          <a:off x="1103630" y="278257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29</xdr:row>
      <xdr:rowOff>0</xdr:rowOff>
    </xdr:from>
    <xdr:to>
      <xdr:col>4</xdr:col>
      <xdr:colOff>193040</xdr:colOff>
      <xdr:row>29</xdr:row>
      <xdr:rowOff>712470</xdr:rowOff>
    </xdr:to>
    <xdr:pic>
      <xdr:nvPicPr>
        <xdr:cNvPr id="12311" name="ID_DE60E1367F4D47B68B43A253F9DB257F" descr="C:/Users/Administrator/AppData/Local/Temp/picturecompress_20220113153216/output_43.pngoutput_43" hidden="1"/>
        <xdr:cNvPicPr/>
      </xdr:nvPicPr>
      <xdr:blipFill>
        <a:blip r:embed="rId89"/>
        <a:stretch>
          <a:fillRect/>
        </a:stretch>
      </xdr:blipFill>
      <xdr:spPr>
        <a:xfrm>
          <a:off x="1103630" y="278257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29</xdr:row>
      <xdr:rowOff>0</xdr:rowOff>
    </xdr:from>
    <xdr:to>
      <xdr:col>4</xdr:col>
      <xdr:colOff>178435</xdr:colOff>
      <xdr:row>29</xdr:row>
      <xdr:rowOff>712470</xdr:rowOff>
    </xdr:to>
    <xdr:pic>
      <xdr:nvPicPr>
        <xdr:cNvPr id="12312" name="ID_B73E8774DBA24C66A077783CE7B139D0" descr="C:/Users/Administrator/AppData/Local/Temp/picturecompress_20220113153216/output_44.pngoutput_44" hidden="1"/>
        <xdr:cNvPicPr/>
      </xdr:nvPicPr>
      <xdr:blipFill>
        <a:blip r:embed="rId90"/>
        <a:stretch>
          <a:fillRect/>
        </a:stretch>
      </xdr:blipFill>
      <xdr:spPr>
        <a:xfrm>
          <a:off x="1078865" y="27825700"/>
          <a:ext cx="7981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29</xdr:row>
      <xdr:rowOff>0</xdr:rowOff>
    </xdr:from>
    <xdr:to>
      <xdr:col>4</xdr:col>
      <xdr:colOff>178435</xdr:colOff>
      <xdr:row>29</xdr:row>
      <xdr:rowOff>712470</xdr:rowOff>
    </xdr:to>
    <xdr:pic>
      <xdr:nvPicPr>
        <xdr:cNvPr id="12313" name="ID_B5BF18E09CFE43799C5EE3D44F45FB47" descr="C:/Users/Administrator/AppData/Local/Temp/picturecompress_20220113153216/output_45.pngoutput_45" hidden="1"/>
        <xdr:cNvPicPr/>
      </xdr:nvPicPr>
      <xdr:blipFill>
        <a:blip r:embed="rId104"/>
        <a:stretch>
          <a:fillRect/>
        </a:stretch>
      </xdr:blipFill>
      <xdr:spPr>
        <a:xfrm>
          <a:off x="1087120" y="278257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665480</xdr:colOff>
      <xdr:row>29</xdr:row>
      <xdr:rowOff>712470</xdr:rowOff>
    </xdr:to>
    <xdr:pic>
      <xdr:nvPicPr>
        <xdr:cNvPr id="12314" name="ID_E826D4FD2F1D481EA1CFBD3451A51F56" descr="C:/Users/Administrator/AppData/Local/Temp/picturecompress_20220113153216/output_41.pngoutput_41" hidden="1"/>
        <xdr:cNvPicPr/>
      </xdr:nvPicPr>
      <xdr:blipFill>
        <a:blip r:embed="rId40"/>
        <a:stretch>
          <a:fillRect/>
        </a:stretch>
      </xdr:blipFill>
      <xdr:spPr>
        <a:xfrm>
          <a:off x="508000" y="278257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665480</xdr:colOff>
      <xdr:row>29</xdr:row>
      <xdr:rowOff>712470</xdr:rowOff>
    </xdr:to>
    <xdr:pic>
      <xdr:nvPicPr>
        <xdr:cNvPr id="12315" name="ID_CA31AD5AD4A240A69EBE9CEAC8E99D77" descr="C:/Users/Administrator/AppData/Local/Temp/picturecompress_20220113153216/output_42.pngoutput_42" hidden="1"/>
        <xdr:cNvPicPr/>
      </xdr:nvPicPr>
      <xdr:blipFill>
        <a:blip r:embed="rId41"/>
        <a:stretch>
          <a:fillRect/>
        </a:stretch>
      </xdr:blipFill>
      <xdr:spPr>
        <a:xfrm>
          <a:off x="508000" y="278257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659130</xdr:colOff>
      <xdr:row>29</xdr:row>
      <xdr:rowOff>712470</xdr:rowOff>
    </xdr:to>
    <xdr:pic>
      <xdr:nvPicPr>
        <xdr:cNvPr id="12316" name="ID_DE60E1367F4D47B68B43A253F9DB257F" descr="C:/Users/Administrator/AppData/Local/Temp/picturecompress_20220113153216/output_43.pngoutput_43" hidden="1"/>
        <xdr:cNvPicPr/>
      </xdr:nvPicPr>
      <xdr:blipFill>
        <a:blip r:embed="rId42"/>
        <a:stretch>
          <a:fillRect/>
        </a:stretch>
      </xdr:blipFill>
      <xdr:spPr>
        <a:xfrm>
          <a:off x="508000" y="278257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665480</xdr:colOff>
      <xdr:row>29</xdr:row>
      <xdr:rowOff>712470</xdr:rowOff>
    </xdr:to>
    <xdr:pic>
      <xdr:nvPicPr>
        <xdr:cNvPr id="12317" name="ID_B73E8774DBA24C66A077783CE7B139D0" descr="C:/Users/Administrator/AppData/Local/Temp/picturecompress_20220113153216/output_44.pngoutput_44" hidden="1"/>
        <xdr:cNvPicPr/>
      </xdr:nvPicPr>
      <xdr:blipFill>
        <a:blip r:embed="rId43"/>
        <a:stretch>
          <a:fillRect/>
        </a:stretch>
      </xdr:blipFill>
      <xdr:spPr>
        <a:xfrm>
          <a:off x="508000" y="278257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659130</xdr:colOff>
      <xdr:row>29</xdr:row>
      <xdr:rowOff>712470</xdr:rowOff>
    </xdr:to>
    <xdr:pic>
      <xdr:nvPicPr>
        <xdr:cNvPr id="12318" name="ID_B5BF18E09CFE43799C5EE3D44F45FB47" descr="C:/Users/Administrator/AppData/Local/Temp/picturecompress_20220113153216/output_45.pngoutput_45" hidden="1"/>
        <xdr:cNvPicPr/>
      </xdr:nvPicPr>
      <xdr:blipFill>
        <a:blip r:embed="rId44"/>
        <a:stretch>
          <a:fillRect/>
        </a:stretch>
      </xdr:blipFill>
      <xdr:spPr>
        <a:xfrm>
          <a:off x="508000" y="278257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662940</xdr:colOff>
      <xdr:row>29</xdr:row>
      <xdr:rowOff>716915</xdr:rowOff>
    </xdr:to>
    <xdr:pic>
      <xdr:nvPicPr>
        <xdr:cNvPr id="12319" name="图片 18" hidden="1"/>
        <xdr:cNvPicPr/>
      </xdr:nvPicPr>
      <xdr:blipFill>
        <a:blip r:embed="rId75"/>
        <a:stretch>
          <a:fillRect/>
        </a:stretch>
      </xdr:blipFill>
      <xdr:spPr>
        <a:xfrm>
          <a:off x="508000" y="27825700"/>
          <a:ext cx="6629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29</xdr:row>
      <xdr:rowOff>0</xdr:rowOff>
    </xdr:from>
    <xdr:to>
      <xdr:col>3</xdr:col>
      <xdr:colOff>661035</xdr:colOff>
      <xdr:row>29</xdr:row>
      <xdr:rowOff>712470</xdr:rowOff>
    </xdr:to>
    <xdr:pic>
      <xdr:nvPicPr>
        <xdr:cNvPr id="12320" name="图片 18" hidden="1"/>
        <xdr:cNvPicPr/>
      </xdr:nvPicPr>
      <xdr:blipFill>
        <a:blip r:embed="rId115"/>
        <a:stretch>
          <a:fillRect/>
        </a:stretch>
      </xdr:blipFill>
      <xdr:spPr>
        <a:xfrm>
          <a:off x="508000" y="278257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666115</xdr:colOff>
      <xdr:row>40</xdr:row>
      <xdr:rowOff>318770</xdr:rowOff>
    </xdr:to>
    <xdr:pic>
      <xdr:nvPicPr>
        <xdr:cNvPr id="12357" name="ID_E826D4FD2F1D481EA1CFBD3451A51F56" descr="C:/Users/Administrator/AppData/Local/Temp/picturecompress_20220113153216/output_41.pngoutput_41" hidden="1"/>
        <xdr:cNvPicPr/>
      </xdr:nvPicPr>
      <xdr:blipFill>
        <a:blip r:embed="rId16"/>
        <a:stretch>
          <a:fillRect/>
        </a:stretch>
      </xdr:blipFill>
      <xdr:spPr>
        <a:xfrm>
          <a:off x="508000" y="324866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666115</xdr:colOff>
      <xdr:row>40</xdr:row>
      <xdr:rowOff>318770</xdr:rowOff>
    </xdr:to>
    <xdr:pic>
      <xdr:nvPicPr>
        <xdr:cNvPr id="12358" name="ID_CA31AD5AD4A240A69EBE9CEAC8E99D77" descr="C:/Users/Administrator/AppData/Local/Temp/picturecompress_20220113153216/output_42.pngoutput_42" hidden="1"/>
        <xdr:cNvPicPr/>
      </xdr:nvPicPr>
      <xdr:blipFill>
        <a:blip r:embed="rId17"/>
        <a:stretch>
          <a:fillRect/>
        </a:stretch>
      </xdr:blipFill>
      <xdr:spPr>
        <a:xfrm>
          <a:off x="508000" y="324866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657225</xdr:colOff>
      <xdr:row>40</xdr:row>
      <xdr:rowOff>318770</xdr:rowOff>
    </xdr:to>
    <xdr:pic>
      <xdr:nvPicPr>
        <xdr:cNvPr id="12359" name="ID_DE60E1367F4D47B68B43A253F9DB257F" descr="C:/Users/Administrator/AppData/Local/Temp/picturecompress_20220113153216/output_43.pngoutput_43" hidden="1"/>
        <xdr:cNvPicPr/>
      </xdr:nvPicPr>
      <xdr:blipFill>
        <a:blip r:embed="rId18"/>
        <a:stretch>
          <a:fillRect/>
        </a:stretch>
      </xdr:blipFill>
      <xdr:spPr>
        <a:xfrm>
          <a:off x="508000" y="324866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666115</xdr:colOff>
      <xdr:row>40</xdr:row>
      <xdr:rowOff>318770</xdr:rowOff>
    </xdr:to>
    <xdr:pic>
      <xdr:nvPicPr>
        <xdr:cNvPr id="12360" name="ID_B73E8774DBA24C66A077783CE7B139D0" descr="C:/Users/Administrator/AppData/Local/Temp/picturecompress_20220113153216/output_44.pngoutput_44" hidden="1"/>
        <xdr:cNvPicPr/>
      </xdr:nvPicPr>
      <xdr:blipFill>
        <a:blip r:embed="rId19"/>
        <a:stretch>
          <a:fillRect/>
        </a:stretch>
      </xdr:blipFill>
      <xdr:spPr>
        <a:xfrm>
          <a:off x="508000" y="324866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657225</xdr:colOff>
      <xdr:row>40</xdr:row>
      <xdr:rowOff>318770</xdr:rowOff>
    </xdr:to>
    <xdr:pic>
      <xdr:nvPicPr>
        <xdr:cNvPr id="12361" name="ID_B5BF18E09CFE43799C5EE3D44F45FB47" descr="C:/Users/Administrator/AppData/Local/Temp/picturecompress_20220113153216/output_45.pngoutput_45" hidden="1"/>
        <xdr:cNvPicPr/>
      </xdr:nvPicPr>
      <xdr:blipFill>
        <a:blip r:embed="rId20"/>
        <a:stretch>
          <a:fillRect/>
        </a:stretch>
      </xdr:blipFill>
      <xdr:spPr>
        <a:xfrm>
          <a:off x="508000" y="324866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662305</xdr:colOff>
      <xdr:row>40</xdr:row>
      <xdr:rowOff>323215</xdr:rowOff>
    </xdr:to>
    <xdr:pic>
      <xdr:nvPicPr>
        <xdr:cNvPr id="12362" name="图片 18" hidden="1"/>
        <xdr:cNvPicPr/>
      </xdr:nvPicPr>
      <xdr:blipFill>
        <a:blip r:embed="rId14"/>
        <a:stretch>
          <a:fillRect/>
        </a:stretch>
      </xdr:blipFill>
      <xdr:spPr>
        <a:xfrm>
          <a:off x="508000" y="32486600"/>
          <a:ext cx="66230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39</xdr:row>
      <xdr:rowOff>0</xdr:rowOff>
    </xdr:from>
    <xdr:to>
      <xdr:col>3</xdr:col>
      <xdr:colOff>661035</xdr:colOff>
      <xdr:row>40</xdr:row>
      <xdr:rowOff>318770</xdr:rowOff>
    </xdr:to>
    <xdr:pic>
      <xdr:nvPicPr>
        <xdr:cNvPr id="12363" name="图片 18" hidden="1"/>
        <xdr:cNvPicPr/>
      </xdr:nvPicPr>
      <xdr:blipFill>
        <a:blip r:embed="rId14"/>
        <a:stretch>
          <a:fillRect/>
        </a:stretch>
      </xdr:blipFill>
      <xdr:spPr>
        <a:xfrm>
          <a:off x="508000" y="324866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89535</xdr:colOff>
      <xdr:row>41</xdr:row>
      <xdr:rowOff>111125</xdr:rowOff>
    </xdr:to>
    <xdr:pic>
      <xdr:nvPicPr>
        <xdr:cNvPr id="12364" name="ID_E826D4FD2F1D481EA1CFBD3451A51F56" descr="C:/Users/Administrator/AppData/Local/Temp/picturecompress_20220113153216/output_41.pngoutput_41" hidden="1"/>
        <xdr:cNvPicPr/>
      </xdr:nvPicPr>
      <xdr:blipFill>
        <a:blip r:embed="rId16"/>
        <a:stretch>
          <a:fillRect/>
        </a:stretch>
      </xdr:blipFill>
      <xdr:spPr>
        <a:xfrm>
          <a:off x="1117600" y="328803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89535</xdr:colOff>
      <xdr:row>41</xdr:row>
      <xdr:rowOff>111125</xdr:rowOff>
    </xdr:to>
    <xdr:pic>
      <xdr:nvPicPr>
        <xdr:cNvPr id="12365" name="ID_CA31AD5AD4A240A69EBE9CEAC8E99D77" descr="C:/Users/Administrator/AppData/Local/Temp/picturecompress_20220113153216/output_42.pngoutput_42" hidden="1"/>
        <xdr:cNvPicPr/>
      </xdr:nvPicPr>
      <xdr:blipFill>
        <a:blip r:embed="rId17"/>
        <a:stretch>
          <a:fillRect/>
        </a:stretch>
      </xdr:blipFill>
      <xdr:spPr>
        <a:xfrm>
          <a:off x="1117600" y="328803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40</xdr:row>
      <xdr:rowOff>0</xdr:rowOff>
    </xdr:from>
    <xdr:to>
      <xdr:col>4</xdr:col>
      <xdr:colOff>85090</xdr:colOff>
      <xdr:row>41</xdr:row>
      <xdr:rowOff>111125</xdr:rowOff>
    </xdr:to>
    <xdr:pic>
      <xdr:nvPicPr>
        <xdr:cNvPr id="12366" name="ID_DE60E1367F4D47B68B43A253F9DB257F" descr="C:/Users/Administrator/AppData/Local/Temp/picturecompress_20220113153216/output_43.pngoutput_43" hidden="1"/>
        <xdr:cNvPicPr/>
      </xdr:nvPicPr>
      <xdr:blipFill>
        <a:blip r:embed="rId18"/>
        <a:stretch>
          <a:fillRect/>
        </a:stretch>
      </xdr:blipFill>
      <xdr:spPr>
        <a:xfrm>
          <a:off x="1116965"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588010</xdr:colOff>
      <xdr:row>40</xdr:row>
      <xdr:rowOff>0</xdr:rowOff>
    </xdr:from>
    <xdr:to>
      <xdr:col>4</xdr:col>
      <xdr:colOff>67945</xdr:colOff>
      <xdr:row>41</xdr:row>
      <xdr:rowOff>111125</xdr:rowOff>
    </xdr:to>
    <xdr:pic>
      <xdr:nvPicPr>
        <xdr:cNvPr id="12367" name="ID_B73E8774DBA24C66A077783CE7B139D0" descr="C:/Users/Administrator/AppData/Local/Temp/picturecompress_20220113153216/output_44.pngoutput_44" hidden="1"/>
        <xdr:cNvPicPr/>
      </xdr:nvPicPr>
      <xdr:blipFill>
        <a:blip r:embed="rId19"/>
        <a:stretch>
          <a:fillRect/>
        </a:stretch>
      </xdr:blipFill>
      <xdr:spPr>
        <a:xfrm>
          <a:off x="1096010" y="328803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40</xdr:row>
      <xdr:rowOff>0</xdr:rowOff>
    </xdr:from>
    <xdr:to>
      <xdr:col>4</xdr:col>
      <xdr:colOff>69850</xdr:colOff>
      <xdr:row>41</xdr:row>
      <xdr:rowOff>111125</xdr:rowOff>
    </xdr:to>
    <xdr:pic>
      <xdr:nvPicPr>
        <xdr:cNvPr id="12368" name="ID_B5BF18E09CFE43799C5EE3D44F45FB47" descr="C:/Users/Administrator/AppData/Local/Temp/picturecompress_20220113153216/output_45.pngoutput_45" hidden="1"/>
        <xdr:cNvPicPr/>
      </xdr:nvPicPr>
      <xdr:blipFill>
        <a:blip r:embed="rId20"/>
        <a:stretch>
          <a:fillRect/>
        </a:stretch>
      </xdr:blipFill>
      <xdr:spPr>
        <a:xfrm>
          <a:off x="1101725"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40</xdr:row>
      <xdr:rowOff>0</xdr:rowOff>
    </xdr:from>
    <xdr:to>
      <xdr:col>4</xdr:col>
      <xdr:colOff>73025</xdr:colOff>
      <xdr:row>41</xdr:row>
      <xdr:rowOff>111125</xdr:rowOff>
    </xdr:to>
    <xdr:pic>
      <xdr:nvPicPr>
        <xdr:cNvPr id="12369" name="ID_E826D4FD2F1D481EA1CFBD3451A51F56" descr="C:/Users/Administrator/AppData/Local/Temp/picturecompress_20220113153216/output_41.pngoutput_41" hidden="1"/>
        <xdr:cNvPicPr/>
      </xdr:nvPicPr>
      <xdr:blipFill>
        <a:blip r:embed="rId16"/>
        <a:stretch>
          <a:fillRect/>
        </a:stretch>
      </xdr:blipFill>
      <xdr:spPr>
        <a:xfrm>
          <a:off x="1104900"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40</xdr:row>
      <xdr:rowOff>0</xdr:rowOff>
    </xdr:from>
    <xdr:to>
      <xdr:col>4</xdr:col>
      <xdr:colOff>73025</xdr:colOff>
      <xdr:row>41</xdr:row>
      <xdr:rowOff>111125</xdr:rowOff>
    </xdr:to>
    <xdr:pic>
      <xdr:nvPicPr>
        <xdr:cNvPr id="12370" name="ID_CA31AD5AD4A240A69EBE9CEAC8E99D77" descr="C:/Users/Administrator/AppData/Local/Temp/picturecompress_20220113153216/output_42.pngoutput_42" hidden="1"/>
        <xdr:cNvPicPr/>
      </xdr:nvPicPr>
      <xdr:blipFill>
        <a:blip r:embed="rId17"/>
        <a:stretch>
          <a:fillRect/>
        </a:stretch>
      </xdr:blipFill>
      <xdr:spPr>
        <a:xfrm>
          <a:off x="1104900"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40</xdr:row>
      <xdr:rowOff>0</xdr:rowOff>
    </xdr:from>
    <xdr:to>
      <xdr:col>4</xdr:col>
      <xdr:colOff>69850</xdr:colOff>
      <xdr:row>41</xdr:row>
      <xdr:rowOff>111125</xdr:rowOff>
    </xdr:to>
    <xdr:pic>
      <xdr:nvPicPr>
        <xdr:cNvPr id="12371" name="ID_DE60E1367F4D47B68B43A253F9DB257F" descr="C:/Users/Administrator/AppData/Local/Temp/picturecompress_20220113153216/output_43.pngoutput_43" hidden="1"/>
        <xdr:cNvPicPr/>
      </xdr:nvPicPr>
      <xdr:blipFill>
        <a:blip r:embed="rId18"/>
        <a:stretch>
          <a:fillRect/>
        </a:stretch>
      </xdr:blipFill>
      <xdr:spPr>
        <a:xfrm>
          <a:off x="1101725"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40</xdr:row>
      <xdr:rowOff>0</xdr:rowOff>
    </xdr:from>
    <xdr:to>
      <xdr:col>4</xdr:col>
      <xdr:colOff>50800</xdr:colOff>
      <xdr:row>41</xdr:row>
      <xdr:rowOff>111125</xdr:rowOff>
    </xdr:to>
    <xdr:pic>
      <xdr:nvPicPr>
        <xdr:cNvPr id="12372" name="ID_B73E8774DBA24C66A077783CE7B139D0" descr="C:/Users/Administrator/AppData/Local/Temp/picturecompress_20220113153216/output_44.pngoutput_44" hidden="1"/>
        <xdr:cNvPicPr/>
      </xdr:nvPicPr>
      <xdr:blipFill>
        <a:blip r:embed="rId19"/>
        <a:stretch>
          <a:fillRect/>
        </a:stretch>
      </xdr:blipFill>
      <xdr:spPr>
        <a:xfrm>
          <a:off x="1080770" y="32880300"/>
          <a:ext cx="6686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577850</xdr:colOff>
      <xdr:row>40</xdr:row>
      <xdr:rowOff>0</xdr:rowOff>
    </xdr:from>
    <xdr:to>
      <xdr:col>4</xdr:col>
      <xdr:colOff>57785</xdr:colOff>
      <xdr:row>41</xdr:row>
      <xdr:rowOff>111125</xdr:rowOff>
    </xdr:to>
    <xdr:pic>
      <xdr:nvPicPr>
        <xdr:cNvPr id="12373" name="ID_B5BF18E09CFE43799C5EE3D44F45FB47" descr="C:/Users/Administrator/AppData/Local/Temp/picturecompress_20220113153216/output_45.pngoutput_45" hidden="1"/>
        <xdr:cNvPicPr/>
      </xdr:nvPicPr>
      <xdr:blipFill>
        <a:blip r:embed="rId20"/>
        <a:stretch>
          <a:fillRect/>
        </a:stretch>
      </xdr:blipFill>
      <xdr:spPr>
        <a:xfrm>
          <a:off x="1085850" y="328803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40</xdr:row>
      <xdr:rowOff>0</xdr:rowOff>
    </xdr:from>
    <xdr:to>
      <xdr:col>4</xdr:col>
      <xdr:colOff>80010</xdr:colOff>
      <xdr:row>41</xdr:row>
      <xdr:rowOff>111125</xdr:rowOff>
    </xdr:to>
    <xdr:pic>
      <xdr:nvPicPr>
        <xdr:cNvPr id="12374" name="ID_E826D4FD2F1D481EA1CFBD3451A51F56" descr="C:/Users/Administrator/AppData/Local/Temp/picturecompress_20220113153216/output_41.pngoutput_41" hidden="1"/>
        <xdr:cNvPicPr/>
      </xdr:nvPicPr>
      <xdr:blipFill>
        <a:blip r:embed="rId16"/>
        <a:stretch>
          <a:fillRect/>
        </a:stretch>
      </xdr:blipFill>
      <xdr:spPr>
        <a:xfrm>
          <a:off x="1111885"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40</xdr:row>
      <xdr:rowOff>0</xdr:rowOff>
    </xdr:from>
    <xdr:to>
      <xdr:col>4</xdr:col>
      <xdr:colOff>80010</xdr:colOff>
      <xdr:row>41</xdr:row>
      <xdr:rowOff>111125</xdr:rowOff>
    </xdr:to>
    <xdr:pic>
      <xdr:nvPicPr>
        <xdr:cNvPr id="12375" name="ID_CA31AD5AD4A240A69EBE9CEAC8E99D77" descr="C:/Users/Administrator/AppData/Local/Temp/picturecompress_20220113153216/output_42.pngoutput_42" hidden="1"/>
        <xdr:cNvPicPr/>
      </xdr:nvPicPr>
      <xdr:blipFill>
        <a:blip r:embed="rId17"/>
        <a:stretch>
          <a:fillRect/>
        </a:stretch>
      </xdr:blipFill>
      <xdr:spPr>
        <a:xfrm>
          <a:off x="1111885"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600075</xdr:colOff>
      <xdr:row>40</xdr:row>
      <xdr:rowOff>0</xdr:rowOff>
    </xdr:from>
    <xdr:to>
      <xdr:col>4</xdr:col>
      <xdr:colOff>74930</xdr:colOff>
      <xdr:row>41</xdr:row>
      <xdr:rowOff>111125</xdr:rowOff>
    </xdr:to>
    <xdr:pic>
      <xdr:nvPicPr>
        <xdr:cNvPr id="12376" name="ID_DE60E1367F4D47B68B43A253F9DB257F" descr="C:/Users/Administrator/AppData/Local/Temp/picturecompress_20220113153216/output_43.pngoutput_43" hidden="1"/>
        <xdr:cNvPicPr/>
      </xdr:nvPicPr>
      <xdr:blipFill>
        <a:blip r:embed="rId18"/>
        <a:stretch>
          <a:fillRect/>
        </a:stretch>
      </xdr:blipFill>
      <xdr:spPr>
        <a:xfrm>
          <a:off x="1108075" y="32880300"/>
          <a:ext cx="66548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581025</xdr:colOff>
      <xdr:row>40</xdr:row>
      <xdr:rowOff>0</xdr:rowOff>
    </xdr:from>
    <xdr:to>
      <xdr:col>4</xdr:col>
      <xdr:colOff>57785</xdr:colOff>
      <xdr:row>41</xdr:row>
      <xdr:rowOff>111125</xdr:rowOff>
    </xdr:to>
    <xdr:pic>
      <xdr:nvPicPr>
        <xdr:cNvPr id="12377" name="ID_B73E8774DBA24C66A077783CE7B139D0" descr="C:/Users/Administrator/AppData/Local/Temp/picturecompress_20220113153216/output_44.pngoutput_44" hidden="1"/>
        <xdr:cNvPicPr/>
      </xdr:nvPicPr>
      <xdr:blipFill>
        <a:blip r:embed="rId19"/>
        <a:stretch>
          <a:fillRect/>
        </a:stretch>
      </xdr:blipFill>
      <xdr:spPr>
        <a:xfrm>
          <a:off x="1089025" y="32880300"/>
          <a:ext cx="6673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586740</xdr:colOff>
      <xdr:row>40</xdr:row>
      <xdr:rowOff>0</xdr:rowOff>
    </xdr:from>
    <xdr:to>
      <xdr:col>4</xdr:col>
      <xdr:colOff>62865</xdr:colOff>
      <xdr:row>41</xdr:row>
      <xdr:rowOff>111125</xdr:rowOff>
    </xdr:to>
    <xdr:pic>
      <xdr:nvPicPr>
        <xdr:cNvPr id="12378" name="ID_B5BF18E09CFE43799C5EE3D44F45FB47" descr="C:/Users/Administrator/AppData/Local/Temp/picturecompress_20220113153216/output_45.pngoutput_45" hidden="1"/>
        <xdr:cNvPicPr/>
      </xdr:nvPicPr>
      <xdr:blipFill>
        <a:blip r:embed="rId20"/>
        <a:stretch>
          <a:fillRect/>
        </a:stretch>
      </xdr:blipFill>
      <xdr:spPr>
        <a:xfrm>
          <a:off x="1094740" y="328803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628650</xdr:colOff>
      <xdr:row>41</xdr:row>
      <xdr:rowOff>146685</xdr:rowOff>
    </xdr:to>
    <xdr:pic>
      <xdr:nvPicPr>
        <xdr:cNvPr id="12379" name="图片 18" hidden="1"/>
        <xdr:cNvPicPr/>
      </xdr:nvPicPr>
      <xdr:blipFill>
        <a:blip r:embed="rId14"/>
        <a:stretch>
          <a:fillRect/>
        </a:stretch>
      </xdr:blipFill>
      <xdr:spPr>
        <a:xfrm>
          <a:off x="508000" y="32880300"/>
          <a:ext cx="62865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628650</xdr:colOff>
      <xdr:row>41</xdr:row>
      <xdr:rowOff>146685</xdr:rowOff>
    </xdr:to>
    <xdr:pic>
      <xdr:nvPicPr>
        <xdr:cNvPr id="12380" name="图片 19" hidden="1"/>
        <xdr:cNvPicPr/>
      </xdr:nvPicPr>
      <xdr:blipFill>
        <a:blip r:embed="rId15"/>
        <a:stretch>
          <a:fillRect/>
        </a:stretch>
      </xdr:blipFill>
      <xdr:spPr>
        <a:xfrm>
          <a:off x="508000" y="32880300"/>
          <a:ext cx="62865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608965</xdr:colOff>
      <xdr:row>41</xdr:row>
      <xdr:rowOff>146685</xdr:rowOff>
    </xdr:to>
    <xdr:pic>
      <xdr:nvPicPr>
        <xdr:cNvPr id="12381" name="ID_E826D4FD2F1D481EA1CFBD3451A51F56" descr="C:/Users/Administrator/AppData/Local/Temp/picturecompress_20220113153216/output_41.pngoutput_41" hidden="1"/>
        <xdr:cNvPicPr/>
      </xdr:nvPicPr>
      <xdr:blipFill>
        <a:blip r:embed="rId16"/>
        <a:stretch>
          <a:fillRect/>
        </a:stretch>
      </xdr:blipFill>
      <xdr:spPr>
        <a:xfrm>
          <a:off x="508000" y="328803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608965</xdr:colOff>
      <xdr:row>41</xdr:row>
      <xdr:rowOff>146685</xdr:rowOff>
    </xdr:to>
    <xdr:pic>
      <xdr:nvPicPr>
        <xdr:cNvPr id="12382" name="ID_CA31AD5AD4A240A69EBE9CEAC8E99D77" descr="C:/Users/Administrator/AppData/Local/Temp/picturecompress_20220113153216/output_42.pngoutput_42" hidden="1"/>
        <xdr:cNvPicPr/>
      </xdr:nvPicPr>
      <xdr:blipFill>
        <a:blip r:embed="rId17"/>
        <a:stretch>
          <a:fillRect/>
        </a:stretch>
      </xdr:blipFill>
      <xdr:spPr>
        <a:xfrm>
          <a:off x="508000" y="328803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608965</xdr:colOff>
      <xdr:row>41</xdr:row>
      <xdr:rowOff>146685</xdr:rowOff>
    </xdr:to>
    <xdr:pic>
      <xdr:nvPicPr>
        <xdr:cNvPr id="12383" name="ID_DE60E1367F4D47B68B43A253F9DB257F" descr="C:/Users/Administrator/AppData/Local/Temp/picturecompress_20220113153216/output_43.pngoutput_43" hidden="1"/>
        <xdr:cNvPicPr/>
      </xdr:nvPicPr>
      <xdr:blipFill>
        <a:blip r:embed="rId18"/>
        <a:stretch>
          <a:fillRect/>
        </a:stretch>
      </xdr:blipFill>
      <xdr:spPr>
        <a:xfrm>
          <a:off x="508000" y="328803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608965</xdr:colOff>
      <xdr:row>41</xdr:row>
      <xdr:rowOff>146685</xdr:rowOff>
    </xdr:to>
    <xdr:pic>
      <xdr:nvPicPr>
        <xdr:cNvPr id="12384" name="ID_B73E8774DBA24C66A077783CE7B139D0" descr="C:/Users/Administrator/AppData/Local/Temp/picturecompress_20220113153216/output_44.pngoutput_44" hidden="1"/>
        <xdr:cNvPicPr/>
      </xdr:nvPicPr>
      <xdr:blipFill>
        <a:blip r:embed="rId19"/>
        <a:stretch>
          <a:fillRect/>
        </a:stretch>
      </xdr:blipFill>
      <xdr:spPr>
        <a:xfrm>
          <a:off x="508000" y="328803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608965</xdr:colOff>
      <xdr:row>41</xdr:row>
      <xdr:rowOff>146685</xdr:rowOff>
    </xdr:to>
    <xdr:pic>
      <xdr:nvPicPr>
        <xdr:cNvPr id="12385" name="ID_B5BF18E09CFE43799C5EE3D44F45FB47" descr="C:/Users/Administrator/AppData/Local/Temp/picturecompress_20220113153216/output_45.pngoutput_45" hidden="1"/>
        <xdr:cNvPicPr/>
      </xdr:nvPicPr>
      <xdr:blipFill>
        <a:blip r:embed="rId20"/>
        <a:stretch>
          <a:fillRect/>
        </a:stretch>
      </xdr:blipFill>
      <xdr:spPr>
        <a:xfrm>
          <a:off x="508000" y="328803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139700</xdr:colOff>
      <xdr:row>41</xdr:row>
      <xdr:rowOff>254000</xdr:rowOff>
    </xdr:to>
    <xdr:pic>
      <xdr:nvPicPr>
        <xdr:cNvPr id="12386" name="ID_E826D4FD2F1D481EA1CFBD3451A51F56" descr="C:/Users/Administrator/AppData/Local/Temp/picturecompress_20220113153216/output_41.pngoutput_41" hidden="1"/>
        <xdr:cNvPicPr/>
      </xdr:nvPicPr>
      <xdr:blipFill>
        <a:blip r:embed="rId16"/>
        <a:stretch>
          <a:fillRect/>
        </a:stretch>
      </xdr:blipFill>
      <xdr:spPr>
        <a:xfrm>
          <a:off x="1117600" y="328803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139700</xdr:colOff>
      <xdr:row>41</xdr:row>
      <xdr:rowOff>254000</xdr:rowOff>
    </xdr:to>
    <xdr:pic>
      <xdr:nvPicPr>
        <xdr:cNvPr id="12387" name="ID_CA31AD5AD4A240A69EBE9CEAC8E99D77" descr="C:/Users/Administrator/AppData/Local/Temp/picturecompress_20220113153216/output_42.pngoutput_42" hidden="1"/>
        <xdr:cNvPicPr/>
      </xdr:nvPicPr>
      <xdr:blipFill>
        <a:blip r:embed="rId17"/>
        <a:stretch>
          <a:fillRect/>
        </a:stretch>
      </xdr:blipFill>
      <xdr:spPr>
        <a:xfrm>
          <a:off x="1117600" y="328803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139700</xdr:colOff>
      <xdr:row>41</xdr:row>
      <xdr:rowOff>254000</xdr:rowOff>
    </xdr:to>
    <xdr:pic>
      <xdr:nvPicPr>
        <xdr:cNvPr id="12388" name="ID_DE60E1367F4D47B68B43A253F9DB257F" descr="C:/Users/Administrator/AppData/Local/Temp/picturecompress_20220113153216/output_43.pngoutput_43" hidden="1"/>
        <xdr:cNvPicPr/>
      </xdr:nvPicPr>
      <xdr:blipFill>
        <a:blip r:embed="rId18"/>
        <a:stretch>
          <a:fillRect/>
        </a:stretch>
      </xdr:blipFill>
      <xdr:spPr>
        <a:xfrm>
          <a:off x="1117600" y="328803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139065</xdr:colOff>
      <xdr:row>41</xdr:row>
      <xdr:rowOff>254000</xdr:rowOff>
    </xdr:to>
    <xdr:pic>
      <xdr:nvPicPr>
        <xdr:cNvPr id="12389" name="ID_B73E8774DBA24C66A077783CE7B139D0" descr="C:/Users/Administrator/AppData/Local/Temp/picturecompress_20220113153216/output_44.pngoutput_44" hidden="1"/>
        <xdr:cNvPicPr/>
      </xdr:nvPicPr>
      <xdr:blipFill>
        <a:blip r:embed="rId19"/>
        <a:stretch>
          <a:fillRect/>
        </a:stretch>
      </xdr:blipFill>
      <xdr:spPr>
        <a:xfrm>
          <a:off x="1117600" y="328803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40</xdr:row>
      <xdr:rowOff>0</xdr:rowOff>
    </xdr:from>
    <xdr:to>
      <xdr:col>4</xdr:col>
      <xdr:colOff>146050</xdr:colOff>
      <xdr:row>41</xdr:row>
      <xdr:rowOff>254000</xdr:rowOff>
    </xdr:to>
    <xdr:pic>
      <xdr:nvPicPr>
        <xdr:cNvPr id="12390" name="ID_B5BF18E09CFE43799C5EE3D44F45FB47" descr="C:/Users/Administrator/AppData/Local/Temp/picturecompress_20220113153216/output_45.pngoutput_45" hidden="1"/>
        <xdr:cNvPicPr/>
      </xdr:nvPicPr>
      <xdr:blipFill>
        <a:blip r:embed="rId20"/>
        <a:stretch>
          <a:fillRect/>
        </a:stretch>
      </xdr:blipFill>
      <xdr:spPr>
        <a:xfrm>
          <a:off x="1117600" y="32880300"/>
          <a:ext cx="7270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40</xdr:row>
      <xdr:rowOff>0</xdr:rowOff>
    </xdr:from>
    <xdr:to>
      <xdr:col>4</xdr:col>
      <xdr:colOff>199390</xdr:colOff>
      <xdr:row>41</xdr:row>
      <xdr:rowOff>320675</xdr:rowOff>
    </xdr:to>
    <xdr:pic>
      <xdr:nvPicPr>
        <xdr:cNvPr id="12391" name="ID_E826D4FD2F1D481EA1CFBD3451A51F56" descr="C:/Users/Administrator/AppData/Local/Temp/picturecompress_20220113153216/output_41.pngoutput_41" hidden="1"/>
        <xdr:cNvPicPr/>
      </xdr:nvPicPr>
      <xdr:blipFill>
        <a:blip r:embed="rId16"/>
        <a:stretch>
          <a:fillRect/>
        </a:stretch>
      </xdr:blipFill>
      <xdr:spPr>
        <a:xfrm>
          <a:off x="1101725" y="328803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40</xdr:row>
      <xdr:rowOff>0</xdr:rowOff>
    </xdr:from>
    <xdr:to>
      <xdr:col>4</xdr:col>
      <xdr:colOff>199390</xdr:colOff>
      <xdr:row>41</xdr:row>
      <xdr:rowOff>320675</xdr:rowOff>
    </xdr:to>
    <xdr:pic>
      <xdr:nvPicPr>
        <xdr:cNvPr id="12392" name="ID_CA31AD5AD4A240A69EBE9CEAC8E99D77" descr="C:/Users/Administrator/AppData/Local/Temp/picturecompress_20220113153216/output_42.pngoutput_42" hidden="1"/>
        <xdr:cNvPicPr/>
      </xdr:nvPicPr>
      <xdr:blipFill>
        <a:blip r:embed="rId17"/>
        <a:stretch>
          <a:fillRect/>
        </a:stretch>
      </xdr:blipFill>
      <xdr:spPr>
        <a:xfrm>
          <a:off x="1101725" y="328803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40</xdr:row>
      <xdr:rowOff>0</xdr:rowOff>
    </xdr:from>
    <xdr:to>
      <xdr:col>4</xdr:col>
      <xdr:colOff>192405</xdr:colOff>
      <xdr:row>41</xdr:row>
      <xdr:rowOff>320675</xdr:rowOff>
    </xdr:to>
    <xdr:pic>
      <xdr:nvPicPr>
        <xdr:cNvPr id="12393" name="ID_DE60E1367F4D47B68B43A253F9DB257F" descr="C:/Users/Administrator/AppData/Local/Temp/picturecompress_20220113153216/output_43.pngoutput_43" hidden="1"/>
        <xdr:cNvPicPr/>
      </xdr:nvPicPr>
      <xdr:blipFill>
        <a:blip r:embed="rId18"/>
        <a:stretch>
          <a:fillRect/>
        </a:stretch>
      </xdr:blipFill>
      <xdr:spPr>
        <a:xfrm>
          <a:off x="1101725" y="328803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40</xdr:row>
      <xdr:rowOff>0</xdr:rowOff>
    </xdr:from>
    <xdr:to>
      <xdr:col>4</xdr:col>
      <xdr:colOff>176530</xdr:colOff>
      <xdr:row>41</xdr:row>
      <xdr:rowOff>320675</xdr:rowOff>
    </xdr:to>
    <xdr:pic>
      <xdr:nvPicPr>
        <xdr:cNvPr id="12394" name="ID_B73E8774DBA24C66A077783CE7B139D0" descr="C:/Users/Administrator/AppData/Local/Temp/picturecompress_20220113153216/output_44.pngoutput_44" hidden="1"/>
        <xdr:cNvPicPr/>
      </xdr:nvPicPr>
      <xdr:blipFill>
        <a:blip r:embed="rId19"/>
        <a:stretch>
          <a:fillRect/>
        </a:stretch>
      </xdr:blipFill>
      <xdr:spPr>
        <a:xfrm>
          <a:off x="1078865" y="328803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40</xdr:row>
      <xdr:rowOff>0</xdr:rowOff>
    </xdr:from>
    <xdr:to>
      <xdr:col>4</xdr:col>
      <xdr:colOff>176530</xdr:colOff>
      <xdr:row>41</xdr:row>
      <xdr:rowOff>320675</xdr:rowOff>
    </xdr:to>
    <xdr:pic>
      <xdr:nvPicPr>
        <xdr:cNvPr id="12395" name="ID_B5BF18E09CFE43799C5EE3D44F45FB47" descr="C:/Users/Administrator/AppData/Local/Temp/picturecompress_20220113153216/output_45.pngoutput_45" hidden="1"/>
        <xdr:cNvPicPr/>
      </xdr:nvPicPr>
      <xdr:blipFill>
        <a:blip r:embed="rId20"/>
        <a:stretch>
          <a:fillRect/>
        </a:stretch>
      </xdr:blipFill>
      <xdr:spPr>
        <a:xfrm>
          <a:off x="1085850" y="328803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666115</xdr:colOff>
      <xdr:row>41</xdr:row>
      <xdr:rowOff>320675</xdr:rowOff>
    </xdr:to>
    <xdr:pic>
      <xdr:nvPicPr>
        <xdr:cNvPr id="12396" name="ID_E826D4FD2F1D481EA1CFBD3451A51F56" descr="C:/Users/Administrator/AppData/Local/Temp/picturecompress_20220113153216/output_41.pngoutput_41" hidden="1"/>
        <xdr:cNvPicPr/>
      </xdr:nvPicPr>
      <xdr:blipFill>
        <a:blip r:embed="rId16"/>
        <a:stretch>
          <a:fillRect/>
        </a:stretch>
      </xdr:blipFill>
      <xdr:spPr>
        <a:xfrm>
          <a:off x="508000" y="328803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666115</xdr:colOff>
      <xdr:row>41</xdr:row>
      <xdr:rowOff>320675</xdr:rowOff>
    </xdr:to>
    <xdr:pic>
      <xdr:nvPicPr>
        <xdr:cNvPr id="12397" name="ID_CA31AD5AD4A240A69EBE9CEAC8E99D77" descr="C:/Users/Administrator/AppData/Local/Temp/picturecompress_20220113153216/output_42.pngoutput_42" hidden="1"/>
        <xdr:cNvPicPr/>
      </xdr:nvPicPr>
      <xdr:blipFill>
        <a:blip r:embed="rId17"/>
        <a:stretch>
          <a:fillRect/>
        </a:stretch>
      </xdr:blipFill>
      <xdr:spPr>
        <a:xfrm>
          <a:off x="508000" y="328803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657225</xdr:colOff>
      <xdr:row>41</xdr:row>
      <xdr:rowOff>320675</xdr:rowOff>
    </xdr:to>
    <xdr:pic>
      <xdr:nvPicPr>
        <xdr:cNvPr id="12398" name="ID_DE60E1367F4D47B68B43A253F9DB257F" descr="C:/Users/Administrator/AppData/Local/Temp/picturecompress_20220113153216/output_43.pngoutput_43" hidden="1"/>
        <xdr:cNvPicPr/>
      </xdr:nvPicPr>
      <xdr:blipFill>
        <a:blip r:embed="rId18"/>
        <a:stretch>
          <a:fillRect/>
        </a:stretch>
      </xdr:blipFill>
      <xdr:spPr>
        <a:xfrm>
          <a:off x="508000" y="328803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666115</xdr:colOff>
      <xdr:row>41</xdr:row>
      <xdr:rowOff>320675</xdr:rowOff>
    </xdr:to>
    <xdr:pic>
      <xdr:nvPicPr>
        <xdr:cNvPr id="12399" name="ID_B73E8774DBA24C66A077783CE7B139D0" descr="C:/Users/Administrator/AppData/Local/Temp/picturecompress_20220113153216/output_44.pngoutput_44" hidden="1"/>
        <xdr:cNvPicPr/>
      </xdr:nvPicPr>
      <xdr:blipFill>
        <a:blip r:embed="rId19"/>
        <a:stretch>
          <a:fillRect/>
        </a:stretch>
      </xdr:blipFill>
      <xdr:spPr>
        <a:xfrm>
          <a:off x="508000" y="328803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657225</xdr:colOff>
      <xdr:row>41</xdr:row>
      <xdr:rowOff>320675</xdr:rowOff>
    </xdr:to>
    <xdr:pic>
      <xdr:nvPicPr>
        <xdr:cNvPr id="12400" name="ID_B5BF18E09CFE43799C5EE3D44F45FB47" descr="C:/Users/Administrator/AppData/Local/Temp/picturecompress_20220113153216/output_45.pngoutput_45" hidden="1"/>
        <xdr:cNvPicPr/>
      </xdr:nvPicPr>
      <xdr:blipFill>
        <a:blip r:embed="rId20"/>
        <a:stretch>
          <a:fillRect/>
        </a:stretch>
      </xdr:blipFill>
      <xdr:spPr>
        <a:xfrm>
          <a:off x="508000" y="328803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503555</xdr:colOff>
      <xdr:row>40</xdr:row>
      <xdr:rowOff>0</xdr:rowOff>
    </xdr:from>
    <xdr:to>
      <xdr:col>3</xdr:col>
      <xdr:colOff>1079500</xdr:colOff>
      <xdr:row>41</xdr:row>
      <xdr:rowOff>146685</xdr:rowOff>
    </xdr:to>
    <xdr:pic>
      <xdr:nvPicPr>
        <xdr:cNvPr id="12401" name="图片 18" hidden="1"/>
        <xdr:cNvPicPr/>
      </xdr:nvPicPr>
      <xdr:blipFill>
        <a:blip r:embed="rId14"/>
        <a:stretch>
          <a:fillRect/>
        </a:stretch>
      </xdr:blipFill>
      <xdr:spPr>
        <a:xfrm>
          <a:off x="1011555" y="32880300"/>
          <a:ext cx="57594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40</xdr:row>
      <xdr:rowOff>0</xdr:rowOff>
    </xdr:from>
    <xdr:to>
      <xdr:col>4</xdr:col>
      <xdr:colOff>113030</xdr:colOff>
      <xdr:row>41</xdr:row>
      <xdr:rowOff>146685</xdr:rowOff>
    </xdr:to>
    <xdr:pic>
      <xdr:nvPicPr>
        <xdr:cNvPr id="12402" name="图片 19" hidden="1"/>
        <xdr:cNvPicPr/>
      </xdr:nvPicPr>
      <xdr:blipFill>
        <a:blip r:embed="rId15"/>
        <a:stretch>
          <a:fillRect/>
        </a:stretch>
      </xdr:blipFill>
      <xdr:spPr>
        <a:xfrm>
          <a:off x="1104900" y="32880300"/>
          <a:ext cx="70675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628650</xdr:colOff>
      <xdr:row>41</xdr:row>
      <xdr:rowOff>151130</xdr:rowOff>
    </xdr:to>
    <xdr:pic>
      <xdr:nvPicPr>
        <xdr:cNvPr id="12403" name="图片 18880" descr="C:/Users/hong/AppData/Local/Temp/picturecompress_20220207161602/output_33.pngoutput_33" hidden="1"/>
        <xdr:cNvPicPr/>
      </xdr:nvPicPr>
      <xdr:blipFill>
        <a:blip r:embed="rId21"/>
        <a:stretch>
          <a:fillRect/>
        </a:stretch>
      </xdr:blipFill>
      <xdr:spPr>
        <a:xfrm>
          <a:off x="508000" y="32880300"/>
          <a:ext cx="628650" cy="544830"/>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662305</xdr:colOff>
      <xdr:row>41</xdr:row>
      <xdr:rowOff>325120</xdr:rowOff>
    </xdr:to>
    <xdr:pic>
      <xdr:nvPicPr>
        <xdr:cNvPr id="12404" name="图片 18" hidden="1"/>
        <xdr:cNvPicPr/>
      </xdr:nvPicPr>
      <xdr:blipFill>
        <a:blip r:embed="rId14"/>
        <a:stretch>
          <a:fillRect/>
        </a:stretch>
      </xdr:blipFill>
      <xdr:spPr>
        <a:xfrm>
          <a:off x="508000" y="32880300"/>
          <a:ext cx="6623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539750</xdr:colOff>
      <xdr:row>41</xdr:row>
      <xdr:rowOff>146685</xdr:rowOff>
    </xdr:to>
    <xdr:pic>
      <xdr:nvPicPr>
        <xdr:cNvPr id="12405" name="图片 18892" hidden="1"/>
        <xdr:cNvPicPr/>
      </xdr:nvPicPr>
      <xdr:blipFill>
        <a:blip r:embed="rId13"/>
        <a:stretch>
          <a:fillRect/>
        </a:stretch>
      </xdr:blipFill>
      <xdr:spPr>
        <a:xfrm>
          <a:off x="508000" y="328803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539750</xdr:colOff>
      <xdr:row>41</xdr:row>
      <xdr:rowOff>146685</xdr:rowOff>
    </xdr:to>
    <xdr:pic>
      <xdr:nvPicPr>
        <xdr:cNvPr id="12406" name="图片 18893" hidden="1"/>
        <xdr:cNvPicPr/>
      </xdr:nvPicPr>
      <xdr:blipFill>
        <a:blip r:embed="rId14"/>
        <a:stretch>
          <a:fillRect/>
        </a:stretch>
      </xdr:blipFill>
      <xdr:spPr>
        <a:xfrm>
          <a:off x="508000" y="328803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539750</xdr:colOff>
      <xdr:row>41</xdr:row>
      <xdr:rowOff>146685</xdr:rowOff>
    </xdr:to>
    <xdr:pic>
      <xdr:nvPicPr>
        <xdr:cNvPr id="12407" name="图片 18894" hidden="1"/>
        <xdr:cNvPicPr/>
      </xdr:nvPicPr>
      <xdr:blipFill>
        <a:blip r:embed="rId15"/>
        <a:stretch>
          <a:fillRect/>
        </a:stretch>
      </xdr:blipFill>
      <xdr:spPr>
        <a:xfrm>
          <a:off x="508000" y="328803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40</xdr:row>
      <xdr:rowOff>0</xdr:rowOff>
    </xdr:from>
    <xdr:to>
      <xdr:col>3</xdr:col>
      <xdr:colOff>661035</xdr:colOff>
      <xdr:row>41</xdr:row>
      <xdr:rowOff>320675</xdr:rowOff>
    </xdr:to>
    <xdr:pic>
      <xdr:nvPicPr>
        <xdr:cNvPr id="12408" name="图片 18" hidden="1"/>
        <xdr:cNvPicPr/>
      </xdr:nvPicPr>
      <xdr:blipFill>
        <a:blip r:embed="rId14"/>
        <a:stretch>
          <a:fillRect/>
        </a:stretch>
      </xdr:blipFill>
      <xdr:spPr>
        <a:xfrm>
          <a:off x="508000" y="328803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42</xdr:row>
      <xdr:rowOff>0</xdr:rowOff>
    </xdr:from>
    <xdr:to>
      <xdr:col>4</xdr:col>
      <xdr:colOff>139700</xdr:colOff>
      <xdr:row>43</xdr:row>
      <xdr:rowOff>255905</xdr:rowOff>
    </xdr:to>
    <xdr:pic>
      <xdr:nvPicPr>
        <xdr:cNvPr id="12409" name="ID_E826D4FD2F1D481EA1CFBD3451A51F56" descr="C:/Users/Administrator/AppData/Local/Temp/picturecompress_20220113153216/output_41.pngoutput_41" hidden="1"/>
        <xdr:cNvPicPr/>
      </xdr:nvPicPr>
      <xdr:blipFill>
        <a:blip r:embed="rId16"/>
        <a:stretch>
          <a:fillRect/>
        </a:stretch>
      </xdr:blipFill>
      <xdr:spPr>
        <a:xfrm>
          <a:off x="1117600" y="336677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42</xdr:row>
      <xdr:rowOff>0</xdr:rowOff>
    </xdr:from>
    <xdr:to>
      <xdr:col>4</xdr:col>
      <xdr:colOff>139700</xdr:colOff>
      <xdr:row>43</xdr:row>
      <xdr:rowOff>255905</xdr:rowOff>
    </xdr:to>
    <xdr:pic>
      <xdr:nvPicPr>
        <xdr:cNvPr id="12410" name="ID_CA31AD5AD4A240A69EBE9CEAC8E99D77" descr="C:/Users/Administrator/AppData/Local/Temp/picturecompress_20220113153216/output_42.pngoutput_42" hidden="1"/>
        <xdr:cNvPicPr/>
      </xdr:nvPicPr>
      <xdr:blipFill>
        <a:blip r:embed="rId17"/>
        <a:stretch>
          <a:fillRect/>
        </a:stretch>
      </xdr:blipFill>
      <xdr:spPr>
        <a:xfrm>
          <a:off x="1117600" y="336677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42</xdr:row>
      <xdr:rowOff>0</xdr:rowOff>
    </xdr:from>
    <xdr:to>
      <xdr:col>4</xdr:col>
      <xdr:colOff>139700</xdr:colOff>
      <xdr:row>43</xdr:row>
      <xdr:rowOff>255905</xdr:rowOff>
    </xdr:to>
    <xdr:pic>
      <xdr:nvPicPr>
        <xdr:cNvPr id="12411" name="ID_DE60E1367F4D47B68B43A253F9DB257F" descr="C:/Users/Administrator/AppData/Local/Temp/picturecompress_20220113153216/output_43.pngoutput_43" hidden="1"/>
        <xdr:cNvPicPr/>
      </xdr:nvPicPr>
      <xdr:blipFill>
        <a:blip r:embed="rId18"/>
        <a:stretch>
          <a:fillRect/>
        </a:stretch>
      </xdr:blipFill>
      <xdr:spPr>
        <a:xfrm>
          <a:off x="1117600" y="336677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42</xdr:row>
      <xdr:rowOff>0</xdr:rowOff>
    </xdr:from>
    <xdr:to>
      <xdr:col>4</xdr:col>
      <xdr:colOff>139065</xdr:colOff>
      <xdr:row>43</xdr:row>
      <xdr:rowOff>255905</xdr:rowOff>
    </xdr:to>
    <xdr:pic>
      <xdr:nvPicPr>
        <xdr:cNvPr id="12412" name="ID_B73E8774DBA24C66A077783CE7B139D0" descr="C:/Users/Administrator/AppData/Local/Temp/picturecompress_20220113153216/output_44.pngoutput_44" hidden="1"/>
        <xdr:cNvPicPr/>
      </xdr:nvPicPr>
      <xdr:blipFill>
        <a:blip r:embed="rId19"/>
        <a:stretch>
          <a:fillRect/>
        </a:stretch>
      </xdr:blipFill>
      <xdr:spPr>
        <a:xfrm>
          <a:off x="1117600" y="336677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42</xdr:row>
      <xdr:rowOff>0</xdr:rowOff>
    </xdr:from>
    <xdr:to>
      <xdr:col>4</xdr:col>
      <xdr:colOff>146050</xdr:colOff>
      <xdr:row>43</xdr:row>
      <xdr:rowOff>255905</xdr:rowOff>
    </xdr:to>
    <xdr:pic>
      <xdr:nvPicPr>
        <xdr:cNvPr id="12413" name="ID_B5BF18E09CFE43799C5EE3D44F45FB47" descr="C:/Users/Administrator/AppData/Local/Temp/picturecompress_20220113153216/output_45.pngoutput_45" hidden="1"/>
        <xdr:cNvPicPr/>
      </xdr:nvPicPr>
      <xdr:blipFill>
        <a:blip r:embed="rId20"/>
        <a:stretch>
          <a:fillRect/>
        </a:stretch>
      </xdr:blipFill>
      <xdr:spPr>
        <a:xfrm>
          <a:off x="1117600" y="33667700"/>
          <a:ext cx="72707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42</xdr:row>
      <xdr:rowOff>0</xdr:rowOff>
    </xdr:from>
    <xdr:to>
      <xdr:col>4</xdr:col>
      <xdr:colOff>199390</xdr:colOff>
      <xdr:row>43</xdr:row>
      <xdr:rowOff>318770</xdr:rowOff>
    </xdr:to>
    <xdr:pic>
      <xdr:nvPicPr>
        <xdr:cNvPr id="12414" name="ID_E826D4FD2F1D481EA1CFBD3451A51F56" descr="C:/Users/Administrator/AppData/Local/Temp/picturecompress_20220113153216/output_41.pngoutput_41" hidden="1"/>
        <xdr:cNvPicPr/>
      </xdr:nvPicPr>
      <xdr:blipFill>
        <a:blip r:embed="rId16"/>
        <a:stretch>
          <a:fillRect/>
        </a:stretch>
      </xdr:blipFill>
      <xdr:spPr>
        <a:xfrm>
          <a:off x="1101725" y="336677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42</xdr:row>
      <xdr:rowOff>0</xdr:rowOff>
    </xdr:from>
    <xdr:to>
      <xdr:col>4</xdr:col>
      <xdr:colOff>199390</xdr:colOff>
      <xdr:row>43</xdr:row>
      <xdr:rowOff>318770</xdr:rowOff>
    </xdr:to>
    <xdr:pic>
      <xdr:nvPicPr>
        <xdr:cNvPr id="12415" name="ID_CA31AD5AD4A240A69EBE9CEAC8E99D77" descr="C:/Users/Administrator/AppData/Local/Temp/picturecompress_20220113153216/output_42.pngoutput_42" hidden="1"/>
        <xdr:cNvPicPr/>
      </xdr:nvPicPr>
      <xdr:blipFill>
        <a:blip r:embed="rId17"/>
        <a:stretch>
          <a:fillRect/>
        </a:stretch>
      </xdr:blipFill>
      <xdr:spPr>
        <a:xfrm>
          <a:off x="1101725" y="336677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42</xdr:row>
      <xdr:rowOff>0</xdr:rowOff>
    </xdr:from>
    <xdr:to>
      <xdr:col>4</xdr:col>
      <xdr:colOff>192405</xdr:colOff>
      <xdr:row>43</xdr:row>
      <xdr:rowOff>318770</xdr:rowOff>
    </xdr:to>
    <xdr:pic>
      <xdr:nvPicPr>
        <xdr:cNvPr id="12416" name="ID_DE60E1367F4D47B68B43A253F9DB257F" descr="C:/Users/Administrator/AppData/Local/Temp/picturecompress_20220113153216/output_43.pngoutput_43" hidden="1"/>
        <xdr:cNvPicPr/>
      </xdr:nvPicPr>
      <xdr:blipFill>
        <a:blip r:embed="rId18"/>
        <a:stretch>
          <a:fillRect/>
        </a:stretch>
      </xdr:blipFill>
      <xdr:spPr>
        <a:xfrm>
          <a:off x="1101725" y="33667700"/>
          <a:ext cx="789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42</xdr:row>
      <xdr:rowOff>0</xdr:rowOff>
    </xdr:from>
    <xdr:to>
      <xdr:col>4</xdr:col>
      <xdr:colOff>176530</xdr:colOff>
      <xdr:row>43</xdr:row>
      <xdr:rowOff>318770</xdr:rowOff>
    </xdr:to>
    <xdr:pic>
      <xdr:nvPicPr>
        <xdr:cNvPr id="12417" name="ID_B73E8774DBA24C66A077783CE7B139D0" descr="C:/Users/Administrator/AppData/Local/Temp/picturecompress_20220113153216/output_44.pngoutput_44" hidden="1"/>
        <xdr:cNvPicPr/>
      </xdr:nvPicPr>
      <xdr:blipFill>
        <a:blip r:embed="rId19"/>
        <a:stretch>
          <a:fillRect/>
        </a:stretch>
      </xdr:blipFill>
      <xdr:spPr>
        <a:xfrm>
          <a:off x="1078865" y="336677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42</xdr:row>
      <xdr:rowOff>0</xdr:rowOff>
    </xdr:from>
    <xdr:to>
      <xdr:col>4</xdr:col>
      <xdr:colOff>176530</xdr:colOff>
      <xdr:row>43</xdr:row>
      <xdr:rowOff>318770</xdr:rowOff>
    </xdr:to>
    <xdr:pic>
      <xdr:nvPicPr>
        <xdr:cNvPr id="12418" name="ID_B5BF18E09CFE43799C5EE3D44F45FB47" descr="C:/Users/Administrator/AppData/Local/Temp/picturecompress_20220113153216/output_45.pngoutput_45" hidden="1"/>
        <xdr:cNvPicPr/>
      </xdr:nvPicPr>
      <xdr:blipFill>
        <a:blip r:embed="rId20"/>
        <a:stretch>
          <a:fillRect/>
        </a:stretch>
      </xdr:blipFill>
      <xdr:spPr>
        <a:xfrm>
          <a:off x="1085850" y="33667700"/>
          <a:ext cx="789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666115</xdr:colOff>
      <xdr:row>43</xdr:row>
      <xdr:rowOff>318770</xdr:rowOff>
    </xdr:to>
    <xdr:pic>
      <xdr:nvPicPr>
        <xdr:cNvPr id="12419" name="ID_E826D4FD2F1D481EA1CFBD3451A51F56" descr="C:/Users/Administrator/AppData/Local/Temp/picturecompress_20220113153216/output_41.pngoutput_41" hidden="1"/>
        <xdr:cNvPicPr/>
      </xdr:nvPicPr>
      <xdr:blipFill>
        <a:blip r:embed="rId16"/>
        <a:stretch>
          <a:fillRect/>
        </a:stretch>
      </xdr:blipFill>
      <xdr:spPr>
        <a:xfrm>
          <a:off x="508000" y="336677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666115</xdr:colOff>
      <xdr:row>43</xdr:row>
      <xdr:rowOff>318770</xdr:rowOff>
    </xdr:to>
    <xdr:pic>
      <xdr:nvPicPr>
        <xdr:cNvPr id="12420" name="ID_CA31AD5AD4A240A69EBE9CEAC8E99D77" descr="C:/Users/Administrator/AppData/Local/Temp/picturecompress_20220113153216/output_42.pngoutput_42" hidden="1"/>
        <xdr:cNvPicPr/>
      </xdr:nvPicPr>
      <xdr:blipFill>
        <a:blip r:embed="rId17"/>
        <a:stretch>
          <a:fillRect/>
        </a:stretch>
      </xdr:blipFill>
      <xdr:spPr>
        <a:xfrm>
          <a:off x="508000" y="336677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657225</xdr:colOff>
      <xdr:row>43</xdr:row>
      <xdr:rowOff>318770</xdr:rowOff>
    </xdr:to>
    <xdr:pic>
      <xdr:nvPicPr>
        <xdr:cNvPr id="12421" name="ID_DE60E1367F4D47B68B43A253F9DB257F" descr="C:/Users/Administrator/AppData/Local/Temp/picturecompress_20220113153216/output_43.pngoutput_43" hidden="1"/>
        <xdr:cNvPicPr/>
      </xdr:nvPicPr>
      <xdr:blipFill>
        <a:blip r:embed="rId18"/>
        <a:stretch>
          <a:fillRect/>
        </a:stretch>
      </xdr:blipFill>
      <xdr:spPr>
        <a:xfrm>
          <a:off x="508000" y="336677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666115</xdr:colOff>
      <xdr:row>43</xdr:row>
      <xdr:rowOff>318770</xdr:rowOff>
    </xdr:to>
    <xdr:pic>
      <xdr:nvPicPr>
        <xdr:cNvPr id="12422" name="ID_B73E8774DBA24C66A077783CE7B139D0" descr="C:/Users/Administrator/AppData/Local/Temp/picturecompress_20220113153216/output_44.pngoutput_44" hidden="1"/>
        <xdr:cNvPicPr/>
      </xdr:nvPicPr>
      <xdr:blipFill>
        <a:blip r:embed="rId19"/>
        <a:stretch>
          <a:fillRect/>
        </a:stretch>
      </xdr:blipFill>
      <xdr:spPr>
        <a:xfrm>
          <a:off x="508000" y="336677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657225</xdr:colOff>
      <xdr:row>43</xdr:row>
      <xdr:rowOff>318770</xdr:rowOff>
    </xdr:to>
    <xdr:pic>
      <xdr:nvPicPr>
        <xdr:cNvPr id="12423" name="ID_B5BF18E09CFE43799C5EE3D44F45FB47" descr="C:/Users/Administrator/AppData/Local/Temp/picturecompress_20220113153216/output_45.pngoutput_45" hidden="1"/>
        <xdr:cNvPicPr/>
      </xdr:nvPicPr>
      <xdr:blipFill>
        <a:blip r:embed="rId20"/>
        <a:stretch>
          <a:fillRect/>
        </a:stretch>
      </xdr:blipFill>
      <xdr:spPr>
        <a:xfrm>
          <a:off x="508000" y="336677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662305</xdr:colOff>
      <xdr:row>43</xdr:row>
      <xdr:rowOff>323215</xdr:rowOff>
    </xdr:to>
    <xdr:pic>
      <xdr:nvPicPr>
        <xdr:cNvPr id="12424" name="图片 18" hidden="1"/>
        <xdr:cNvPicPr/>
      </xdr:nvPicPr>
      <xdr:blipFill>
        <a:blip r:embed="rId14"/>
        <a:stretch>
          <a:fillRect/>
        </a:stretch>
      </xdr:blipFill>
      <xdr:spPr>
        <a:xfrm>
          <a:off x="508000" y="33667700"/>
          <a:ext cx="66230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42</xdr:row>
      <xdr:rowOff>0</xdr:rowOff>
    </xdr:from>
    <xdr:to>
      <xdr:col>3</xdr:col>
      <xdr:colOff>661035</xdr:colOff>
      <xdr:row>43</xdr:row>
      <xdr:rowOff>318770</xdr:rowOff>
    </xdr:to>
    <xdr:pic>
      <xdr:nvPicPr>
        <xdr:cNvPr id="12425" name="图片 18" hidden="1"/>
        <xdr:cNvPicPr/>
      </xdr:nvPicPr>
      <xdr:blipFill>
        <a:blip r:embed="rId14"/>
        <a:stretch>
          <a:fillRect/>
        </a:stretch>
      </xdr:blipFill>
      <xdr:spPr>
        <a:xfrm>
          <a:off x="508000" y="336677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89535</xdr:colOff>
      <xdr:row>44</xdr:row>
      <xdr:rowOff>111125</xdr:rowOff>
    </xdr:to>
    <xdr:pic>
      <xdr:nvPicPr>
        <xdr:cNvPr id="12426" name="ID_E826D4FD2F1D481EA1CFBD3451A51F56" descr="C:/Users/Administrator/AppData/Local/Temp/picturecompress_20220113153216/output_41.pngoutput_41" hidden="1"/>
        <xdr:cNvPicPr/>
      </xdr:nvPicPr>
      <xdr:blipFill>
        <a:blip r:embed="rId16"/>
        <a:stretch>
          <a:fillRect/>
        </a:stretch>
      </xdr:blipFill>
      <xdr:spPr>
        <a:xfrm>
          <a:off x="1117600" y="340614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89535</xdr:colOff>
      <xdr:row>44</xdr:row>
      <xdr:rowOff>111125</xdr:rowOff>
    </xdr:to>
    <xdr:pic>
      <xdr:nvPicPr>
        <xdr:cNvPr id="12427" name="ID_CA31AD5AD4A240A69EBE9CEAC8E99D77" descr="C:/Users/Administrator/AppData/Local/Temp/picturecompress_20220113153216/output_42.pngoutput_42" hidden="1"/>
        <xdr:cNvPicPr/>
      </xdr:nvPicPr>
      <xdr:blipFill>
        <a:blip r:embed="rId17"/>
        <a:stretch>
          <a:fillRect/>
        </a:stretch>
      </xdr:blipFill>
      <xdr:spPr>
        <a:xfrm>
          <a:off x="1117600" y="340614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43</xdr:row>
      <xdr:rowOff>0</xdr:rowOff>
    </xdr:from>
    <xdr:to>
      <xdr:col>4</xdr:col>
      <xdr:colOff>85090</xdr:colOff>
      <xdr:row>44</xdr:row>
      <xdr:rowOff>111125</xdr:rowOff>
    </xdr:to>
    <xdr:pic>
      <xdr:nvPicPr>
        <xdr:cNvPr id="12428" name="ID_DE60E1367F4D47B68B43A253F9DB257F" descr="C:/Users/Administrator/AppData/Local/Temp/picturecompress_20220113153216/output_43.pngoutput_43" hidden="1"/>
        <xdr:cNvPicPr/>
      </xdr:nvPicPr>
      <xdr:blipFill>
        <a:blip r:embed="rId18"/>
        <a:stretch>
          <a:fillRect/>
        </a:stretch>
      </xdr:blipFill>
      <xdr:spPr>
        <a:xfrm>
          <a:off x="1116965"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588010</xdr:colOff>
      <xdr:row>43</xdr:row>
      <xdr:rowOff>0</xdr:rowOff>
    </xdr:from>
    <xdr:to>
      <xdr:col>4</xdr:col>
      <xdr:colOff>67945</xdr:colOff>
      <xdr:row>44</xdr:row>
      <xdr:rowOff>111125</xdr:rowOff>
    </xdr:to>
    <xdr:pic>
      <xdr:nvPicPr>
        <xdr:cNvPr id="12429" name="ID_B73E8774DBA24C66A077783CE7B139D0" descr="C:/Users/Administrator/AppData/Local/Temp/picturecompress_20220113153216/output_44.pngoutput_44" hidden="1"/>
        <xdr:cNvPicPr/>
      </xdr:nvPicPr>
      <xdr:blipFill>
        <a:blip r:embed="rId19"/>
        <a:stretch>
          <a:fillRect/>
        </a:stretch>
      </xdr:blipFill>
      <xdr:spPr>
        <a:xfrm>
          <a:off x="1096010" y="340614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43</xdr:row>
      <xdr:rowOff>0</xdr:rowOff>
    </xdr:from>
    <xdr:to>
      <xdr:col>4</xdr:col>
      <xdr:colOff>69850</xdr:colOff>
      <xdr:row>44</xdr:row>
      <xdr:rowOff>111125</xdr:rowOff>
    </xdr:to>
    <xdr:pic>
      <xdr:nvPicPr>
        <xdr:cNvPr id="12430" name="ID_B5BF18E09CFE43799C5EE3D44F45FB47" descr="C:/Users/Administrator/AppData/Local/Temp/picturecompress_20220113153216/output_45.pngoutput_45" hidden="1"/>
        <xdr:cNvPicPr/>
      </xdr:nvPicPr>
      <xdr:blipFill>
        <a:blip r:embed="rId20"/>
        <a:stretch>
          <a:fillRect/>
        </a:stretch>
      </xdr:blipFill>
      <xdr:spPr>
        <a:xfrm>
          <a:off x="1101725"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43</xdr:row>
      <xdr:rowOff>0</xdr:rowOff>
    </xdr:from>
    <xdr:to>
      <xdr:col>4</xdr:col>
      <xdr:colOff>73025</xdr:colOff>
      <xdr:row>44</xdr:row>
      <xdr:rowOff>111125</xdr:rowOff>
    </xdr:to>
    <xdr:pic>
      <xdr:nvPicPr>
        <xdr:cNvPr id="12431" name="ID_E826D4FD2F1D481EA1CFBD3451A51F56" descr="C:/Users/Administrator/AppData/Local/Temp/picturecompress_20220113153216/output_41.pngoutput_41" hidden="1"/>
        <xdr:cNvPicPr/>
      </xdr:nvPicPr>
      <xdr:blipFill>
        <a:blip r:embed="rId16"/>
        <a:stretch>
          <a:fillRect/>
        </a:stretch>
      </xdr:blipFill>
      <xdr:spPr>
        <a:xfrm>
          <a:off x="1104900"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43</xdr:row>
      <xdr:rowOff>0</xdr:rowOff>
    </xdr:from>
    <xdr:to>
      <xdr:col>4</xdr:col>
      <xdr:colOff>73025</xdr:colOff>
      <xdr:row>44</xdr:row>
      <xdr:rowOff>111125</xdr:rowOff>
    </xdr:to>
    <xdr:pic>
      <xdr:nvPicPr>
        <xdr:cNvPr id="12432" name="ID_CA31AD5AD4A240A69EBE9CEAC8E99D77" descr="C:/Users/Administrator/AppData/Local/Temp/picturecompress_20220113153216/output_42.pngoutput_42" hidden="1"/>
        <xdr:cNvPicPr/>
      </xdr:nvPicPr>
      <xdr:blipFill>
        <a:blip r:embed="rId17"/>
        <a:stretch>
          <a:fillRect/>
        </a:stretch>
      </xdr:blipFill>
      <xdr:spPr>
        <a:xfrm>
          <a:off x="1104900"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43</xdr:row>
      <xdr:rowOff>0</xdr:rowOff>
    </xdr:from>
    <xdr:to>
      <xdr:col>4</xdr:col>
      <xdr:colOff>69850</xdr:colOff>
      <xdr:row>44</xdr:row>
      <xdr:rowOff>111125</xdr:rowOff>
    </xdr:to>
    <xdr:pic>
      <xdr:nvPicPr>
        <xdr:cNvPr id="12433" name="ID_DE60E1367F4D47B68B43A253F9DB257F" descr="C:/Users/Administrator/AppData/Local/Temp/picturecompress_20220113153216/output_43.pngoutput_43" hidden="1"/>
        <xdr:cNvPicPr/>
      </xdr:nvPicPr>
      <xdr:blipFill>
        <a:blip r:embed="rId18"/>
        <a:stretch>
          <a:fillRect/>
        </a:stretch>
      </xdr:blipFill>
      <xdr:spPr>
        <a:xfrm>
          <a:off x="1101725"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43</xdr:row>
      <xdr:rowOff>0</xdr:rowOff>
    </xdr:from>
    <xdr:to>
      <xdr:col>4</xdr:col>
      <xdr:colOff>50800</xdr:colOff>
      <xdr:row>44</xdr:row>
      <xdr:rowOff>111125</xdr:rowOff>
    </xdr:to>
    <xdr:pic>
      <xdr:nvPicPr>
        <xdr:cNvPr id="12434" name="ID_B73E8774DBA24C66A077783CE7B139D0" descr="C:/Users/Administrator/AppData/Local/Temp/picturecompress_20220113153216/output_44.pngoutput_44" hidden="1"/>
        <xdr:cNvPicPr/>
      </xdr:nvPicPr>
      <xdr:blipFill>
        <a:blip r:embed="rId19"/>
        <a:stretch>
          <a:fillRect/>
        </a:stretch>
      </xdr:blipFill>
      <xdr:spPr>
        <a:xfrm>
          <a:off x="1080770" y="34061400"/>
          <a:ext cx="66865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577850</xdr:colOff>
      <xdr:row>43</xdr:row>
      <xdr:rowOff>0</xdr:rowOff>
    </xdr:from>
    <xdr:to>
      <xdr:col>4</xdr:col>
      <xdr:colOff>57785</xdr:colOff>
      <xdr:row>44</xdr:row>
      <xdr:rowOff>111125</xdr:rowOff>
    </xdr:to>
    <xdr:pic>
      <xdr:nvPicPr>
        <xdr:cNvPr id="12435" name="ID_B5BF18E09CFE43799C5EE3D44F45FB47" descr="C:/Users/Administrator/AppData/Local/Temp/picturecompress_20220113153216/output_45.pngoutput_45" hidden="1"/>
        <xdr:cNvPicPr/>
      </xdr:nvPicPr>
      <xdr:blipFill>
        <a:blip r:embed="rId20"/>
        <a:stretch>
          <a:fillRect/>
        </a:stretch>
      </xdr:blipFill>
      <xdr:spPr>
        <a:xfrm>
          <a:off x="1085850" y="34061400"/>
          <a:ext cx="67056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43</xdr:row>
      <xdr:rowOff>0</xdr:rowOff>
    </xdr:from>
    <xdr:to>
      <xdr:col>4</xdr:col>
      <xdr:colOff>80010</xdr:colOff>
      <xdr:row>44</xdr:row>
      <xdr:rowOff>111125</xdr:rowOff>
    </xdr:to>
    <xdr:pic>
      <xdr:nvPicPr>
        <xdr:cNvPr id="12436" name="ID_E826D4FD2F1D481EA1CFBD3451A51F56" descr="C:/Users/Administrator/AppData/Local/Temp/picturecompress_20220113153216/output_41.pngoutput_41" hidden="1"/>
        <xdr:cNvPicPr/>
      </xdr:nvPicPr>
      <xdr:blipFill>
        <a:blip r:embed="rId16"/>
        <a:stretch>
          <a:fillRect/>
        </a:stretch>
      </xdr:blipFill>
      <xdr:spPr>
        <a:xfrm>
          <a:off x="1111885"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43</xdr:row>
      <xdr:rowOff>0</xdr:rowOff>
    </xdr:from>
    <xdr:to>
      <xdr:col>4</xdr:col>
      <xdr:colOff>80010</xdr:colOff>
      <xdr:row>44</xdr:row>
      <xdr:rowOff>111125</xdr:rowOff>
    </xdr:to>
    <xdr:pic>
      <xdr:nvPicPr>
        <xdr:cNvPr id="12437" name="ID_CA31AD5AD4A240A69EBE9CEAC8E99D77" descr="C:/Users/Administrator/AppData/Local/Temp/picturecompress_20220113153216/output_42.pngoutput_42" hidden="1"/>
        <xdr:cNvPicPr/>
      </xdr:nvPicPr>
      <xdr:blipFill>
        <a:blip r:embed="rId17"/>
        <a:stretch>
          <a:fillRect/>
        </a:stretch>
      </xdr:blipFill>
      <xdr:spPr>
        <a:xfrm>
          <a:off x="1111885"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600075</xdr:colOff>
      <xdr:row>43</xdr:row>
      <xdr:rowOff>0</xdr:rowOff>
    </xdr:from>
    <xdr:to>
      <xdr:col>4</xdr:col>
      <xdr:colOff>74930</xdr:colOff>
      <xdr:row>44</xdr:row>
      <xdr:rowOff>111125</xdr:rowOff>
    </xdr:to>
    <xdr:pic>
      <xdr:nvPicPr>
        <xdr:cNvPr id="12438" name="ID_DE60E1367F4D47B68B43A253F9DB257F" descr="C:/Users/Administrator/AppData/Local/Temp/picturecompress_20220113153216/output_43.pngoutput_43" hidden="1"/>
        <xdr:cNvPicPr/>
      </xdr:nvPicPr>
      <xdr:blipFill>
        <a:blip r:embed="rId18"/>
        <a:stretch>
          <a:fillRect/>
        </a:stretch>
      </xdr:blipFill>
      <xdr:spPr>
        <a:xfrm>
          <a:off x="1108075" y="34061400"/>
          <a:ext cx="66548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581025</xdr:colOff>
      <xdr:row>43</xdr:row>
      <xdr:rowOff>0</xdr:rowOff>
    </xdr:from>
    <xdr:to>
      <xdr:col>4</xdr:col>
      <xdr:colOff>57785</xdr:colOff>
      <xdr:row>44</xdr:row>
      <xdr:rowOff>111125</xdr:rowOff>
    </xdr:to>
    <xdr:pic>
      <xdr:nvPicPr>
        <xdr:cNvPr id="12439" name="ID_B73E8774DBA24C66A077783CE7B139D0" descr="C:/Users/Administrator/AppData/Local/Temp/picturecompress_20220113153216/output_44.pngoutput_44" hidden="1"/>
        <xdr:cNvPicPr/>
      </xdr:nvPicPr>
      <xdr:blipFill>
        <a:blip r:embed="rId19"/>
        <a:stretch>
          <a:fillRect/>
        </a:stretch>
      </xdr:blipFill>
      <xdr:spPr>
        <a:xfrm>
          <a:off x="1089025" y="34061400"/>
          <a:ext cx="66738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586740</xdr:colOff>
      <xdr:row>43</xdr:row>
      <xdr:rowOff>0</xdr:rowOff>
    </xdr:from>
    <xdr:to>
      <xdr:col>4</xdr:col>
      <xdr:colOff>62865</xdr:colOff>
      <xdr:row>44</xdr:row>
      <xdr:rowOff>111125</xdr:rowOff>
    </xdr:to>
    <xdr:pic>
      <xdr:nvPicPr>
        <xdr:cNvPr id="12440" name="ID_B5BF18E09CFE43799C5EE3D44F45FB47" descr="C:/Users/Administrator/AppData/Local/Temp/picturecompress_20220113153216/output_45.pngoutput_45" hidden="1"/>
        <xdr:cNvPicPr/>
      </xdr:nvPicPr>
      <xdr:blipFill>
        <a:blip r:embed="rId20"/>
        <a:stretch>
          <a:fillRect/>
        </a:stretch>
      </xdr:blipFill>
      <xdr:spPr>
        <a:xfrm>
          <a:off x="1094740" y="34061400"/>
          <a:ext cx="66675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628650</xdr:colOff>
      <xdr:row>44</xdr:row>
      <xdr:rowOff>146685</xdr:rowOff>
    </xdr:to>
    <xdr:pic>
      <xdr:nvPicPr>
        <xdr:cNvPr id="12441" name="图片 18" hidden="1"/>
        <xdr:cNvPicPr/>
      </xdr:nvPicPr>
      <xdr:blipFill>
        <a:blip r:embed="rId14"/>
        <a:stretch>
          <a:fillRect/>
        </a:stretch>
      </xdr:blipFill>
      <xdr:spPr>
        <a:xfrm>
          <a:off x="508000" y="34061400"/>
          <a:ext cx="62865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628650</xdr:colOff>
      <xdr:row>44</xdr:row>
      <xdr:rowOff>146685</xdr:rowOff>
    </xdr:to>
    <xdr:pic>
      <xdr:nvPicPr>
        <xdr:cNvPr id="12442" name="图片 19" hidden="1"/>
        <xdr:cNvPicPr/>
      </xdr:nvPicPr>
      <xdr:blipFill>
        <a:blip r:embed="rId15"/>
        <a:stretch>
          <a:fillRect/>
        </a:stretch>
      </xdr:blipFill>
      <xdr:spPr>
        <a:xfrm>
          <a:off x="508000" y="34061400"/>
          <a:ext cx="62865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608965</xdr:colOff>
      <xdr:row>44</xdr:row>
      <xdr:rowOff>146685</xdr:rowOff>
    </xdr:to>
    <xdr:pic>
      <xdr:nvPicPr>
        <xdr:cNvPr id="12443" name="ID_E826D4FD2F1D481EA1CFBD3451A51F56" descr="C:/Users/Administrator/AppData/Local/Temp/picturecompress_20220113153216/output_41.pngoutput_41" hidden="1"/>
        <xdr:cNvPicPr/>
      </xdr:nvPicPr>
      <xdr:blipFill>
        <a:blip r:embed="rId16"/>
        <a:stretch>
          <a:fillRect/>
        </a:stretch>
      </xdr:blipFill>
      <xdr:spPr>
        <a:xfrm>
          <a:off x="508000" y="340614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608965</xdr:colOff>
      <xdr:row>44</xdr:row>
      <xdr:rowOff>146685</xdr:rowOff>
    </xdr:to>
    <xdr:pic>
      <xdr:nvPicPr>
        <xdr:cNvPr id="12444" name="ID_CA31AD5AD4A240A69EBE9CEAC8E99D77" descr="C:/Users/Administrator/AppData/Local/Temp/picturecompress_20220113153216/output_42.pngoutput_42" hidden="1"/>
        <xdr:cNvPicPr/>
      </xdr:nvPicPr>
      <xdr:blipFill>
        <a:blip r:embed="rId17"/>
        <a:stretch>
          <a:fillRect/>
        </a:stretch>
      </xdr:blipFill>
      <xdr:spPr>
        <a:xfrm>
          <a:off x="508000" y="340614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608965</xdr:colOff>
      <xdr:row>44</xdr:row>
      <xdr:rowOff>146685</xdr:rowOff>
    </xdr:to>
    <xdr:pic>
      <xdr:nvPicPr>
        <xdr:cNvPr id="12445" name="ID_DE60E1367F4D47B68B43A253F9DB257F" descr="C:/Users/Administrator/AppData/Local/Temp/picturecompress_20220113153216/output_43.pngoutput_43" hidden="1"/>
        <xdr:cNvPicPr/>
      </xdr:nvPicPr>
      <xdr:blipFill>
        <a:blip r:embed="rId18"/>
        <a:stretch>
          <a:fillRect/>
        </a:stretch>
      </xdr:blipFill>
      <xdr:spPr>
        <a:xfrm>
          <a:off x="508000" y="340614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608965</xdr:colOff>
      <xdr:row>44</xdr:row>
      <xdr:rowOff>146685</xdr:rowOff>
    </xdr:to>
    <xdr:pic>
      <xdr:nvPicPr>
        <xdr:cNvPr id="12446" name="ID_B73E8774DBA24C66A077783CE7B139D0" descr="C:/Users/Administrator/AppData/Local/Temp/picturecompress_20220113153216/output_44.pngoutput_44" hidden="1"/>
        <xdr:cNvPicPr/>
      </xdr:nvPicPr>
      <xdr:blipFill>
        <a:blip r:embed="rId19"/>
        <a:stretch>
          <a:fillRect/>
        </a:stretch>
      </xdr:blipFill>
      <xdr:spPr>
        <a:xfrm>
          <a:off x="508000" y="340614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608965</xdr:colOff>
      <xdr:row>44</xdr:row>
      <xdr:rowOff>146685</xdr:rowOff>
    </xdr:to>
    <xdr:pic>
      <xdr:nvPicPr>
        <xdr:cNvPr id="12447" name="ID_B5BF18E09CFE43799C5EE3D44F45FB47" descr="C:/Users/Administrator/AppData/Local/Temp/picturecompress_20220113153216/output_45.pngoutput_45" hidden="1"/>
        <xdr:cNvPicPr/>
      </xdr:nvPicPr>
      <xdr:blipFill>
        <a:blip r:embed="rId20"/>
        <a:stretch>
          <a:fillRect/>
        </a:stretch>
      </xdr:blipFill>
      <xdr:spPr>
        <a:xfrm>
          <a:off x="508000" y="340614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139700</xdr:colOff>
      <xdr:row>44</xdr:row>
      <xdr:rowOff>254000</xdr:rowOff>
    </xdr:to>
    <xdr:pic>
      <xdr:nvPicPr>
        <xdr:cNvPr id="12448" name="ID_E826D4FD2F1D481EA1CFBD3451A51F56" descr="C:/Users/Administrator/AppData/Local/Temp/picturecompress_20220113153216/output_41.pngoutput_41" hidden="1"/>
        <xdr:cNvPicPr/>
      </xdr:nvPicPr>
      <xdr:blipFill>
        <a:blip r:embed="rId16"/>
        <a:stretch>
          <a:fillRect/>
        </a:stretch>
      </xdr:blipFill>
      <xdr:spPr>
        <a:xfrm>
          <a:off x="1117600" y="340614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139700</xdr:colOff>
      <xdr:row>44</xdr:row>
      <xdr:rowOff>254000</xdr:rowOff>
    </xdr:to>
    <xdr:pic>
      <xdr:nvPicPr>
        <xdr:cNvPr id="12449" name="ID_CA31AD5AD4A240A69EBE9CEAC8E99D77" descr="C:/Users/Administrator/AppData/Local/Temp/picturecompress_20220113153216/output_42.pngoutput_42" hidden="1"/>
        <xdr:cNvPicPr/>
      </xdr:nvPicPr>
      <xdr:blipFill>
        <a:blip r:embed="rId17"/>
        <a:stretch>
          <a:fillRect/>
        </a:stretch>
      </xdr:blipFill>
      <xdr:spPr>
        <a:xfrm>
          <a:off x="1117600" y="340614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139700</xdr:colOff>
      <xdr:row>44</xdr:row>
      <xdr:rowOff>254000</xdr:rowOff>
    </xdr:to>
    <xdr:pic>
      <xdr:nvPicPr>
        <xdr:cNvPr id="12450" name="ID_DE60E1367F4D47B68B43A253F9DB257F" descr="C:/Users/Administrator/AppData/Local/Temp/picturecompress_20220113153216/output_43.pngoutput_43" hidden="1"/>
        <xdr:cNvPicPr/>
      </xdr:nvPicPr>
      <xdr:blipFill>
        <a:blip r:embed="rId18"/>
        <a:stretch>
          <a:fillRect/>
        </a:stretch>
      </xdr:blipFill>
      <xdr:spPr>
        <a:xfrm>
          <a:off x="1117600" y="340614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139065</xdr:colOff>
      <xdr:row>44</xdr:row>
      <xdr:rowOff>254000</xdr:rowOff>
    </xdr:to>
    <xdr:pic>
      <xdr:nvPicPr>
        <xdr:cNvPr id="12451" name="ID_B73E8774DBA24C66A077783CE7B139D0" descr="C:/Users/Administrator/AppData/Local/Temp/picturecompress_20220113153216/output_44.pngoutput_44" hidden="1"/>
        <xdr:cNvPicPr/>
      </xdr:nvPicPr>
      <xdr:blipFill>
        <a:blip r:embed="rId19"/>
        <a:stretch>
          <a:fillRect/>
        </a:stretch>
      </xdr:blipFill>
      <xdr:spPr>
        <a:xfrm>
          <a:off x="1117600" y="340614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43</xdr:row>
      <xdr:rowOff>0</xdr:rowOff>
    </xdr:from>
    <xdr:to>
      <xdr:col>4</xdr:col>
      <xdr:colOff>146050</xdr:colOff>
      <xdr:row>44</xdr:row>
      <xdr:rowOff>254000</xdr:rowOff>
    </xdr:to>
    <xdr:pic>
      <xdr:nvPicPr>
        <xdr:cNvPr id="12452" name="ID_B5BF18E09CFE43799C5EE3D44F45FB47" descr="C:/Users/Administrator/AppData/Local/Temp/picturecompress_20220113153216/output_45.pngoutput_45" hidden="1"/>
        <xdr:cNvPicPr/>
      </xdr:nvPicPr>
      <xdr:blipFill>
        <a:blip r:embed="rId20"/>
        <a:stretch>
          <a:fillRect/>
        </a:stretch>
      </xdr:blipFill>
      <xdr:spPr>
        <a:xfrm>
          <a:off x="1117600" y="34061400"/>
          <a:ext cx="7270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43</xdr:row>
      <xdr:rowOff>0</xdr:rowOff>
    </xdr:from>
    <xdr:to>
      <xdr:col>4</xdr:col>
      <xdr:colOff>199390</xdr:colOff>
      <xdr:row>44</xdr:row>
      <xdr:rowOff>320675</xdr:rowOff>
    </xdr:to>
    <xdr:pic>
      <xdr:nvPicPr>
        <xdr:cNvPr id="12453" name="ID_E826D4FD2F1D481EA1CFBD3451A51F56" descr="C:/Users/Administrator/AppData/Local/Temp/picturecompress_20220113153216/output_41.pngoutput_41" hidden="1"/>
        <xdr:cNvPicPr/>
      </xdr:nvPicPr>
      <xdr:blipFill>
        <a:blip r:embed="rId16"/>
        <a:stretch>
          <a:fillRect/>
        </a:stretch>
      </xdr:blipFill>
      <xdr:spPr>
        <a:xfrm>
          <a:off x="1101725" y="340614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43</xdr:row>
      <xdr:rowOff>0</xdr:rowOff>
    </xdr:from>
    <xdr:to>
      <xdr:col>4</xdr:col>
      <xdr:colOff>199390</xdr:colOff>
      <xdr:row>44</xdr:row>
      <xdr:rowOff>320675</xdr:rowOff>
    </xdr:to>
    <xdr:pic>
      <xdr:nvPicPr>
        <xdr:cNvPr id="12454" name="ID_CA31AD5AD4A240A69EBE9CEAC8E99D77" descr="C:/Users/Administrator/AppData/Local/Temp/picturecompress_20220113153216/output_42.pngoutput_42" hidden="1"/>
        <xdr:cNvPicPr/>
      </xdr:nvPicPr>
      <xdr:blipFill>
        <a:blip r:embed="rId17"/>
        <a:stretch>
          <a:fillRect/>
        </a:stretch>
      </xdr:blipFill>
      <xdr:spPr>
        <a:xfrm>
          <a:off x="1101725" y="340614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43</xdr:row>
      <xdr:rowOff>0</xdr:rowOff>
    </xdr:from>
    <xdr:to>
      <xdr:col>4</xdr:col>
      <xdr:colOff>192405</xdr:colOff>
      <xdr:row>44</xdr:row>
      <xdr:rowOff>320675</xdr:rowOff>
    </xdr:to>
    <xdr:pic>
      <xdr:nvPicPr>
        <xdr:cNvPr id="12455" name="ID_DE60E1367F4D47B68B43A253F9DB257F" descr="C:/Users/Administrator/AppData/Local/Temp/picturecompress_20220113153216/output_43.pngoutput_43" hidden="1"/>
        <xdr:cNvPicPr/>
      </xdr:nvPicPr>
      <xdr:blipFill>
        <a:blip r:embed="rId18"/>
        <a:stretch>
          <a:fillRect/>
        </a:stretch>
      </xdr:blipFill>
      <xdr:spPr>
        <a:xfrm>
          <a:off x="1101725" y="340614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43</xdr:row>
      <xdr:rowOff>0</xdr:rowOff>
    </xdr:from>
    <xdr:to>
      <xdr:col>4</xdr:col>
      <xdr:colOff>176530</xdr:colOff>
      <xdr:row>44</xdr:row>
      <xdr:rowOff>320675</xdr:rowOff>
    </xdr:to>
    <xdr:pic>
      <xdr:nvPicPr>
        <xdr:cNvPr id="12456" name="ID_B73E8774DBA24C66A077783CE7B139D0" descr="C:/Users/Administrator/AppData/Local/Temp/picturecompress_20220113153216/output_44.pngoutput_44" hidden="1"/>
        <xdr:cNvPicPr/>
      </xdr:nvPicPr>
      <xdr:blipFill>
        <a:blip r:embed="rId19"/>
        <a:stretch>
          <a:fillRect/>
        </a:stretch>
      </xdr:blipFill>
      <xdr:spPr>
        <a:xfrm>
          <a:off x="1078865" y="340614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43</xdr:row>
      <xdr:rowOff>0</xdr:rowOff>
    </xdr:from>
    <xdr:to>
      <xdr:col>4</xdr:col>
      <xdr:colOff>176530</xdr:colOff>
      <xdr:row>44</xdr:row>
      <xdr:rowOff>320675</xdr:rowOff>
    </xdr:to>
    <xdr:pic>
      <xdr:nvPicPr>
        <xdr:cNvPr id="12457" name="ID_B5BF18E09CFE43799C5EE3D44F45FB47" descr="C:/Users/Administrator/AppData/Local/Temp/picturecompress_20220113153216/output_45.pngoutput_45" hidden="1"/>
        <xdr:cNvPicPr/>
      </xdr:nvPicPr>
      <xdr:blipFill>
        <a:blip r:embed="rId20"/>
        <a:stretch>
          <a:fillRect/>
        </a:stretch>
      </xdr:blipFill>
      <xdr:spPr>
        <a:xfrm>
          <a:off x="1085850" y="340614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666115</xdr:colOff>
      <xdr:row>44</xdr:row>
      <xdr:rowOff>320675</xdr:rowOff>
    </xdr:to>
    <xdr:pic>
      <xdr:nvPicPr>
        <xdr:cNvPr id="12458" name="ID_E826D4FD2F1D481EA1CFBD3451A51F56" descr="C:/Users/Administrator/AppData/Local/Temp/picturecompress_20220113153216/output_41.pngoutput_41" hidden="1"/>
        <xdr:cNvPicPr/>
      </xdr:nvPicPr>
      <xdr:blipFill>
        <a:blip r:embed="rId16"/>
        <a:stretch>
          <a:fillRect/>
        </a:stretch>
      </xdr:blipFill>
      <xdr:spPr>
        <a:xfrm>
          <a:off x="508000" y="340614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666115</xdr:colOff>
      <xdr:row>44</xdr:row>
      <xdr:rowOff>320675</xdr:rowOff>
    </xdr:to>
    <xdr:pic>
      <xdr:nvPicPr>
        <xdr:cNvPr id="12459" name="ID_CA31AD5AD4A240A69EBE9CEAC8E99D77" descr="C:/Users/Administrator/AppData/Local/Temp/picturecompress_20220113153216/output_42.pngoutput_42" hidden="1"/>
        <xdr:cNvPicPr/>
      </xdr:nvPicPr>
      <xdr:blipFill>
        <a:blip r:embed="rId17"/>
        <a:stretch>
          <a:fillRect/>
        </a:stretch>
      </xdr:blipFill>
      <xdr:spPr>
        <a:xfrm>
          <a:off x="508000" y="340614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657225</xdr:colOff>
      <xdr:row>44</xdr:row>
      <xdr:rowOff>320675</xdr:rowOff>
    </xdr:to>
    <xdr:pic>
      <xdr:nvPicPr>
        <xdr:cNvPr id="12460" name="ID_DE60E1367F4D47B68B43A253F9DB257F" descr="C:/Users/Administrator/AppData/Local/Temp/picturecompress_20220113153216/output_43.pngoutput_43" hidden="1"/>
        <xdr:cNvPicPr/>
      </xdr:nvPicPr>
      <xdr:blipFill>
        <a:blip r:embed="rId18"/>
        <a:stretch>
          <a:fillRect/>
        </a:stretch>
      </xdr:blipFill>
      <xdr:spPr>
        <a:xfrm>
          <a:off x="508000" y="340614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666115</xdr:colOff>
      <xdr:row>44</xdr:row>
      <xdr:rowOff>320675</xdr:rowOff>
    </xdr:to>
    <xdr:pic>
      <xdr:nvPicPr>
        <xdr:cNvPr id="12461" name="ID_B73E8774DBA24C66A077783CE7B139D0" descr="C:/Users/Administrator/AppData/Local/Temp/picturecompress_20220113153216/output_44.pngoutput_44" hidden="1"/>
        <xdr:cNvPicPr/>
      </xdr:nvPicPr>
      <xdr:blipFill>
        <a:blip r:embed="rId19"/>
        <a:stretch>
          <a:fillRect/>
        </a:stretch>
      </xdr:blipFill>
      <xdr:spPr>
        <a:xfrm>
          <a:off x="508000" y="340614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657225</xdr:colOff>
      <xdr:row>44</xdr:row>
      <xdr:rowOff>320675</xdr:rowOff>
    </xdr:to>
    <xdr:pic>
      <xdr:nvPicPr>
        <xdr:cNvPr id="12462" name="ID_B5BF18E09CFE43799C5EE3D44F45FB47" descr="C:/Users/Administrator/AppData/Local/Temp/picturecompress_20220113153216/output_45.pngoutput_45" hidden="1"/>
        <xdr:cNvPicPr/>
      </xdr:nvPicPr>
      <xdr:blipFill>
        <a:blip r:embed="rId20"/>
        <a:stretch>
          <a:fillRect/>
        </a:stretch>
      </xdr:blipFill>
      <xdr:spPr>
        <a:xfrm>
          <a:off x="508000" y="340614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503555</xdr:colOff>
      <xdr:row>43</xdr:row>
      <xdr:rowOff>0</xdr:rowOff>
    </xdr:from>
    <xdr:to>
      <xdr:col>3</xdr:col>
      <xdr:colOff>1079500</xdr:colOff>
      <xdr:row>44</xdr:row>
      <xdr:rowOff>146685</xdr:rowOff>
    </xdr:to>
    <xdr:pic>
      <xdr:nvPicPr>
        <xdr:cNvPr id="12463" name="图片 18" hidden="1"/>
        <xdr:cNvPicPr/>
      </xdr:nvPicPr>
      <xdr:blipFill>
        <a:blip r:embed="rId14"/>
        <a:stretch>
          <a:fillRect/>
        </a:stretch>
      </xdr:blipFill>
      <xdr:spPr>
        <a:xfrm>
          <a:off x="1011555" y="34061400"/>
          <a:ext cx="57594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43</xdr:row>
      <xdr:rowOff>0</xdr:rowOff>
    </xdr:from>
    <xdr:to>
      <xdr:col>4</xdr:col>
      <xdr:colOff>113030</xdr:colOff>
      <xdr:row>44</xdr:row>
      <xdr:rowOff>146685</xdr:rowOff>
    </xdr:to>
    <xdr:pic>
      <xdr:nvPicPr>
        <xdr:cNvPr id="12464" name="图片 19" hidden="1"/>
        <xdr:cNvPicPr/>
      </xdr:nvPicPr>
      <xdr:blipFill>
        <a:blip r:embed="rId15"/>
        <a:stretch>
          <a:fillRect/>
        </a:stretch>
      </xdr:blipFill>
      <xdr:spPr>
        <a:xfrm>
          <a:off x="1104900" y="34061400"/>
          <a:ext cx="70675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628650</xdr:colOff>
      <xdr:row>44</xdr:row>
      <xdr:rowOff>151130</xdr:rowOff>
    </xdr:to>
    <xdr:pic>
      <xdr:nvPicPr>
        <xdr:cNvPr id="12465" name="图片 18880" descr="C:/Users/hong/AppData/Local/Temp/picturecompress_20220207161602/output_33.pngoutput_33" hidden="1"/>
        <xdr:cNvPicPr/>
      </xdr:nvPicPr>
      <xdr:blipFill>
        <a:blip r:embed="rId21"/>
        <a:stretch>
          <a:fillRect/>
        </a:stretch>
      </xdr:blipFill>
      <xdr:spPr>
        <a:xfrm>
          <a:off x="508000" y="34061400"/>
          <a:ext cx="628650" cy="544830"/>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662305</xdr:colOff>
      <xdr:row>44</xdr:row>
      <xdr:rowOff>325120</xdr:rowOff>
    </xdr:to>
    <xdr:pic>
      <xdr:nvPicPr>
        <xdr:cNvPr id="12466" name="图片 18" hidden="1"/>
        <xdr:cNvPicPr/>
      </xdr:nvPicPr>
      <xdr:blipFill>
        <a:blip r:embed="rId14"/>
        <a:stretch>
          <a:fillRect/>
        </a:stretch>
      </xdr:blipFill>
      <xdr:spPr>
        <a:xfrm>
          <a:off x="508000" y="34061400"/>
          <a:ext cx="6623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539750</xdr:colOff>
      <xdr:row>44</xdr:row>
      <xdr:rowOff>146685</xdr:rowOff>
    </xdr:to>
    <xdr:pic>
      <xdr:nvPicPr>
        <xdr:cNvPr id="12467" name="图片 18892" hidden="1"/>
        <xdr:cNvPicPr/>
      </xdr:nvPicPr>
      <xdr:blipFill>
        <a:blip r:embed="rId13"/>
        <a:stretch>
          <a:fillRect/>
        </a:stretch>
      </xdr:blipFill>
      <xdr:spPr>
        <a:xfrm>
          <a:off x="508000" y="340614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539750</xdr:colOff>
      <xdr:row>44</xdr:row>
      <xdr:rowOff>146685</xdr:rowOff>
    </xdr:to>
    <xdr:pic>
      <xdr:nvPicPr>
        <xdr:cNvPr id="12468" name="图片 18893" hidden="1"/>
        <xdr:cNvPicPr/>
      </xdr:nvPicPr>
      <xdr:blipFill>
        <a:blip r:embed="rId14"/>
        <a:stretch>
          <a:fillRect/>
        </a:stretch>
      </xdr:blipFill>
      <xdr:spPr>
        <a:xfrm>
          <a:off x="508000" y="340614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539750</xdr:colOff>
      <xdr:row>44</xdr:row>
      <xdr:rowOff>146685</xdr:rowOff>
    </xdr:to>
    <xdr:pic>
      <xdr:nvPicPr>
        <xdr:cNvPr id="12469" name="图片 18894" hidden="1"/>
        <xdr:cNvPicPr/>
      </xdr:nvPicPr>
      <xdr:blipFill>
        <a:blip r:embed="rId15"/>
        <a:stretch>
          <a:fillRect/>
        </a:stretch>
      </xdr:blipFill>
      <xdr:spPr>
        <a:xfrm>
          <a:off x="508000" y="340614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43</xdr:row>
      <xdr:rowOff>0</xdr:rowOff>
    </xdr:from>
    <xdr:to>
      <xdr:col>3</xdr:col>
      <xdr:colOff>661035</xdr:colOff>
      <xdr:row>44</xdr:row>
      <xdr:rowOff>320675</xdr:rowOff>
    </xdr:to>
    <xdr:pic>
      <xdr:nvPicPr>
        <xdr:cNvPr id="12470" name="图片 18" hidden="1"/>
        <xdr:cNvPicPr/>
      </xdr:nvPicPr>
      <xdr:blipFill>
        <a:blip r:embed="rId14"/>
        <a:stretch>
          <a:fillRect/>
        </a:stretch>
      </xdr:blipFill>
      <xdr:spPr>
        <a:xfrm>
          <a:off x="508000" y="340614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29</xdr:row>
      <xdr:rowOff>0</xdr:rowOff>
    </xdr:from>
    <xdr:to>
      <xdr:col>8</xdr:col>
      <xdr:colOff>64135</xdr:colOff>
      <xdr:row>29</xdr:row>
      <xdr:rowOff>716915</xdr:rowOff>
    </xdr:to>
    <xdr:pic>
      <xdr:nvPicPr>
        <xdr:cNvPr id="12471" name="图片 18" hidden="1"/>
        <xdr:cNvPicPr/>
      </xdr:nvPicPr>
      <xdr:blipFill>
        <a:blip r:embed="rId132"/>
        <a:stretch>
          <a:fillRect/>
        </a:stretch>
      </xdr:blipFill>
      <xdr:spPr>
        <a:xfrm>
          <a:off x="7181215" y="27825700"/>
          <a:ext cx="8280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500380</xdr:colOff>
      <xdr:row>29</xdr:row>
      <xdr:rowOff>0</xdr:rowOff>
    </xdr:from>
    <xdr:to>
      <xdr:col>8</xdr:col>
      <xdr:colOff>64135</xdr:colOff>
      <xdr:row>29</xdr:row>
      <xdr:rowOff>716915</xdr:rowOff>
    </xdr:to>
    <xdr:pic>
      <xdr:nvPicPr>
        <xdr:cNvPr id="12472" name="图片 18" hidden="1"/>
        <xdr:cNvPicPr/>
      </xdr:nvPicPr>
      <xdr:blipFill>
        <a:blip r:embed="rId133"/>
        <a:stretch>
          <a:fillRect/>
        </a:stretch>
      </xdr:blipFill>
      <xdr:spPr>
        <a:xfrm>
          <a:off x="7178675" y="27825700"/>
          <a:ext cx="83058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29</xdr:row>
      <xdr:rowOff>0</xdr:rowOff>
    </xdr:from>
    <xdr:to>
      <xdr:col>8</xdr:col>
      <xdr:colOff>64135</xdr:colOff>
      <xdr:row>29</xdr:row>
      <xdr:rowOff>712470</xdr:rowOff>
    </xdr:to>
    <xdr:pic>
      <xdr:nvPicPr>
        <xdr:cNvPr id="12473" name="图片 18" hidden="1"/>
        <xdr:cNvPicPr/>
      </xdr:nvPicPr>
      <xdr:blipFill>
        <a:blip r:embed="rId132"/>
        <a:stretch>
          <a:fillRect/>
        </a:stretch>
      </xdr:blipFill>
      <xdr:spPr>
        <a:xfrm>
          <a:off x="7181215" y="27825700"/>
          <a:ext cx="8280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29</xdr:row>
      <xdr:rowOff>0</xdr:rowOff>
    </xdr:from>
    <xdr:to>
      <xdr:col>7</xdr:col>
      <xdr:colOff>719455</xdr:colOff>
      <xdr:row>29</xdr:row>
      <xdr:rowOff>716915</xdr:rowOff>
    </xdr:to>
    <xdr:pic>
      <xdr:nvPicPr>
        <xdr:cNvPr id="12474" name="图片 18" hidden="1"/>
        <xdr:cNvPicPr/>
      </xdr:nvPicPr>
      <xdr:blipFill>
        <a:blip r:embed="rId75"/>
        <a:stretch>
          <a:fillRect/>
        </a:stretch>
      </xdr:blipFill>
      <xdr:spPr>
        <a:xfrm>
          <a:off x="6678295" y="27825700"/>
          <a:ext cx="71945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29</xdr:row>
      <xdr:rowOff>0</xdr:rowOff>
    </xdr:from>
    <xdr:to>
      <xdr:col>7</xdr:col>
      <xdr:colOff>716280</xdr:colOff>
      <xdr:row>29</xdr:row>
      <xdr:rowOff>716915</xdr:rowOff>
    </xdr:to>
    <xdr:pic>
      <xdr:nvPicPr>
        <xdr:cNvPr id="12475" name="图片 18" hidden="1"/>
        <xdr:cNvPicPr/>
      </xdr:nvPicPr>
      <xdr:blipFill>
        <a:blip r:embed="rId115"/>
        <a:stretch>
          <a:fillRect/>
        </a:stretch>
      </xdr:blipFill>
      <xdr:spPr>
        <a:xfrm>
          <a:off x="6678295" y="27825700"/>
          <a:ext cx="71628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29</xdr:row>
      <xdr:rowOff>0</xdr:rowOff>
    </xdr:from>
    <xdr:to>
      <xdr:col>7</xdr:col>
      <xdr:colOff>720725</xdr:colOff>
      <xdr:row>29</xdr:row>
      <xdr:rowOff>712470</xdr:rowOff>
    </xdr:to>
    <xdr:pic>
      <xdr:nvPicPr>
        <xdr:cNvPr id="12476" name="图片 18" hidden="1"/>
        <xdr:cNvPicPr/>
      </xdr:nvPicPr>
      <xdr:blipFill>
        <a:blip r:embed="rId75"/>
        <a:stretch>
          <a:fillRect/>
        </a:stretch>
      </xdr:blipFill>
      <xdr:spPr>
        <a:xfrm>
          <a:off x="6678295" y="27825700"/>
          <a:ext cx="7207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134620</xdr:colOff>
      <xdr:row>39</xdr:row>
      <xdr:rowOff>0</xdr:rowOff>
    </xdr:from>
    <xdr:to>
      <xdr:col>7</xdr:col>
      <xdr:colOff>733425</xdr:colOff>
      <xdr:row>40</xdr:row>
      <xdr:rowOff>146685</xdr:rowOff>
    </xdr:to>
    <xdr:pic>
      <xdr:nvPicPr>
        <xdr:cNvPr id="12477" name="图片 10" descr="C:/Users/Administrator/AppData/Local/Temp/picturecompress_20220113153216/output_53.pngoutput_53" hidden="1"/>
        <xdr:cNvPicPr/>
      </xdr:nvPicPr>
      <xdr:blipFill>
        <a:blip r:embed="rId32"/>
        <a:stretch>
          <a:fillRect/>
        </a:stretch>
      </xdr:blipFill>
      <xdr:spPr>
        <a:xfrm>
          <a:off x="6812915" y="32486600"/>
          <a:ext cx="59880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607695</xdr:colOff>
      <xdr:row>40</xdr:row>
      <xdr:rowOff>148590</xdr:rowOff>
    </xdr:to>
    <xdr:pic>
      <xdr:nvPicPr>
        <xdr:cNvPr id="12478" name="ID_E826D4FD2F1D481EA1CFBD3451A51F56" descr="C:/Users/Administrator/AppData/Local/Temp/picturecompress_20220113153216/output_41.pngoutput_41" hidden="1"/>
        <xdr:cNvPicPr/>
      </xdr:nvPicPr>
      <xdr:blipFill>
        <a:blip r:embed="rId16"/>
        <a:stretch>
          <a:fillRect/>
        </a:stretch>
      </xdr:blipFill>
      <xdr:spPr>
        <a:xfrm>
          <a:off x="6678295" y="324866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607695</xdr:colOff>
      <xdr:row>40</xdr:row>
      <xdr:rowOff>148590</xdr:rowOff>
    </xdr:to>
    <xdr:pic>
      <xdr:nvPicPr>
        <xdr:cNvPr id="12479" name="ID_CA31AD5AD4A240A69EBE9CEAC8E99D77" descr="C:/Users/Administrator/AppData/Local/Temp/picturecompress_20220113153216/output_42.pngoutput_42" hidden="1"/>
        <xdr:cNvPicPr/>
      </xdr:nvPicPr>
      <xdr:blipFill>
        <a:blip r:embed="rId17"/>
        <a:stretch>
          <a:fillRect/>
        </a:stretch>
      </xdr:blipFill>
      <xdr:spPr>
        <a:xfrm>
          <a:off x="6678295" y="324866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607695</xdr:colOff>
      <xdr:row>40</xdr:row>
      <xdr:rowOff>148590</xdr:rowOff>
    </xdr:to>
    <xdr:pic>
      <xdr:nvPicPr>
        <xdr:cNvPr id="12480" name="ID_DE60E1367F4D47B68B43A253F9DB257F" descr="C:/Users/Administrator/AppData/Local/Temp/picturecompress_20220113153216/output_43.pngoutput_43" hidden="1"/>
        <xdr:cNvPicPr/>
      </xdr:nvPicPr>
      <xdr:blipFill>
        <a:blip r:embed="rId18"/>
        <a:stretch>
          <a:fillRect/>
        </a:stretch>
      </xdr:blipFill>
      <xdr:spPr>
        <a:xfrm>
          <a:off x="6678295" y="324866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607695</xdr:colOff>
      <xdr:row>40</xdr:row>
      <xdr:rowOff>148590</xdr:rowOff>
    </xdr:to>
    <xdr:pic>
      <xdr:nvPicPr>
        <xdr:cNvPr id="12481" name="ID_B73E8774DBA24C66A077783CE7B139D0" descr="C:/Users/Administrator/AppData/Local/Temp/picturecompress_20220113153216/output_44.pngoutput_44" hidden="1"/>
        <xdr:cNvPicPr/>
      </xdr:nvPicPr>
      <xdr:blipFill>
        <a:blip r:embed="rId19"/>
        <a:stretch>
          <a:fillRect/>
        </a:stretch>
      </xdr:blipFill>
      <xdr:spPr>
        <a:xfrm>
          <a:off x="6678295" y="324866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607695</xdr:colOff>
      <xdr:row>40</xdr:row>
      <xdr:rowOff>148590</xdr:rowOff>
    </xdr:to>
    <xdr:pic>
      <xdr:nvPicPr>
        <xdr:cNvPr id="12482" name="ID_B5BF18E09CFE43799C5EE3D44F45FB47" descr="C:/Users/Administrator/AppData/Local/Temp/picturecompress_20220113153216/output_45.pngoutput_45" hidden="1"/>
        <xdr:cNvPicPr/>
      </xdr:nvPicPr>
      <xdr:blipFill>
        <a:blip r:embed="rId20"/>
        <a:stretch>
          <a:fillRect/>
        </a:stretch>
      </xdr:blipFill>
      <xdr:spPr>
        <a:xfrm>
          <a:off x="6678295" y="324866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716915</xdr:colOff>
      <xdr:row>40</xdr:row>
      <xdr:rowOff>324485</xdr:rowOff>
    </xdr:to>
    <xdr:pic>
      <xdr:nvPicPr>
        <xdr:cNvPr id="12483" name="图片 18" hidden="1"/>
        <xdr:cNvPicPr/>
      </xdr:nvPicPr>
      <xdr:blipFill>
        <a:blip r:embed="rId14"/>
        <a:stretch>
          <a:fillRect/>
        </a:stretch>
      </xdr:blipFill>
      <xdr:spPr>
        <a:xfrm>
          <a:off x="6678295" y="32486600"/>
          <a:ext cx="71691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598805</xdr:colOff>
      <xdr:row>40</xdr:row>
      <xdr:rowOff>146685</xdr:rowOff>
    </xdr:to>
    <xdr:pic>
      <xdr:nvPicPr>
        <xdr:cNvPr id="12484" name="图片 10" descr="C:/Users/Administrator/AppData/Local/Temp/picturecompress_20220113153216/output_53.pngoutput_53" hidden="1"/>
        <xdr:cNvPicPr/>
      </xdr:nvPicPr>
      <xdr:blipFill>
        <a:blip r:embed="rId32"/>
        <a:stretch>
          <a:fillRect/>
        </a:stretch>
      </xdr:blipFill>
      <xdr:spPr>
        <a:xfrm>
          <a:off x="6678295" y="32486600"/>
          <a:ext cx="59880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503555</xdr:colOff>
      <xdr:row>39</xdr:row>
      <xdr:rowOff>0</xdr:rowOff>
    </xdr:from>
    <xdr:to>
      <xdr:col>7</xdr:col>
      <xdr:colOff>1251585</xdr:colOff>
      <xdr:row>40</xdr:row>
      <xdr:rowOff>146050</xdr:rowOff>
    </xdr:to>
    <xdr:pic>
      <xdr:nvPicPr>
        <xdr:cNvPr id="12485" name="图片 18" hidden="1"/>
        <xdr:cNvPicPr/>
      </xdr:nvPicPr>
      <xdr:blipFill>
        <a:blip r:embed="rId14"/>
        <a:stretch>
          <a:fillRect/>
        </a:stretch>
      </xdr:blipFill>
      <xdr:spPr>
        <a:xfrm>
          <a:off x="7181850" y="32486600"/>
          <a:ext cx="74803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597535</xdr:colOff>
      <xdr:row>39</xdr:row>
      <xdr:rowOff>0</xdr:rowOff>
    </xdr:from>
    <xdr:to>
      <xdr:col>8</xdr:col>
      <xdr:colOff>64135</xdr:colOff>
      <xdr:row>40</xdr:row>
      <xdr:rowOff>148590</xdr:rowOff>
    </xdr:to>
    <xdr:pic>
      <xdr:nvPicPr>
        <xdr:cNvPr id="12486" name="图片 19" hidden="1"/>
        <xdr:cNvPicPr/>
      </xdr:nvPicPr>
      <xdr:blipFill>
        <a:blip r:embed="rId15"/>
        <a:stretch>
          <a:fillRect/>
        </a:stretch>
      </xdr:blipFill>
      <xdr:spPr>
        <a:xfrm>
          <a:off x="7275830" y="32486600"/>
          <a:ext cx="73342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609600</xdr:colOff>
      <xdr:row>39</xdr:row>
      <xdr:rowOff>0</xdr:rowOff>
    </xdr:from>
    <xdr:to>
      <xdr:col>7</xdr:col>
      <xdr:colOff>1254760</xdr:colOff>
      <xdr:row>40</xdr:row>
      <xdr:rowOff>150495</xdr:rowOff>
    </xdr:to>
    <xdr:pic>
      <xdr:nvPicPr>
        <xdr:cNvPr id="12487" name="图片 12486" descr="C:/Users/hong/AppData/Local/Temp/picturecompress_20220207161602/output_33.pngoutput_33" hidden="1"/>
        <xdr:cNvPicPr/>
      </xdr:nvPicPr>
      <xdr:blipFill>
        <a:blip r:embed="rId21" cstate="print"/>
        <a:stretch>
          <a:fillRect/>
        </a:stretch>
      </xdr:blipFill>
      <xdr:spPr>
        <a:xfrm>
          <a:off x="7287895" y="32486600"/>
          <a:ext cx="645160" cy="544195"/>
        </a:xfrm>
        <a:prstGeom prst="rect">
          <a:avLst/>
        </a:prstGeom>
        <a:noFill/>
        <a:ln w="19050">
          <a:solidFill>
            <a:srgbClr val="FF0000"/>
          </a:solidFill>
        </a:ln>
      </xdr:spPr>
    </xdr:pic>
    <xdr:clientData/>
  </xdr:twoCellAnchor>
  <xdr:twoCellAnchor editAs="oneCell">
    <xdr:from>
      <xdr:col>7</xdr:col>
      <xdr:colOff>501650</xdr:colOff>
      <xdr:row>39</xdr:row>
      <xdr:rowOff>0</xdr:rowOff>
    </xdr:from>
    <xdr:to>
      <xdr:col>8</xdr:col>
      <xdr:colOff>64135</xdr:colOff>
      <xdr:row>40</xdr:row>
      <xdr:rowOff>324485</xdr:rowOff>
    </xdr:to>
    <xdr:pic>
      <xdr:nvPicPr>
        <xdr:cNvPr id="12488" name="图片 18" hidden="1"/>
        <xdr:cNvPicPr/>
      </xdr:nvPicPr>
      <xdr:blipFill>
        <a:blip r:embed="rId14"/>
        <a:stretch>
          <a:fillRect/>
        </a:stretch>
      </xdr:blipFill>
      <xdr:spPr>
        <a:xfrm>
          <a:off x="7179945" y="32486600"/>
          <a:ext cx="82931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503555</xdr:colOff>
      <xdr:row>39</xdr:row>
      <xdr:rowOff>0</xdr:rowOff>
    </xdr:from>
    <xdr:to>
      <xdr:col>8</xdr:col>
      <xdr:colOff>64135</xdr:colOff>
      <xdr:row>40</xdr:row>
      <xdr:rowOff>323850</xdr:rowOff>
    </xdr:to>
    <xdr:pic>
      <xdr:nvPicPr>
        <xdr:cNvPr id="12489" name="图片 18" hidden="1"/>
        <xdr:cNvPicPr/>
      </xdr:nvPicPr>
      <xdr:blipFill>
        <a:blip r:embed="rId14"/>
        <a:stretch>
          <a:fillRect/>
        </a:stretch>
      </xdr:blipFill>
      <xdr:spPr>
        <a:xfrm>
          <a:off x="7181850" y="32486600"/>
          <a:ext cx="827405"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428625</xdr:colOff>
      <xdr:row>39</xdr:row>
      <xdr:rowOff>0</xdr:rowOff>
    </xdr:from>
    <xdr:to>
      <xdr:col>7</xdr:col>
      <xdr:colOff>968375</xdr:colOff>
      <xdr:row>40</xdr:row>
      <xdr:rowOff>146685</xdr:rowOff>
    </xdr:to>
    <xdr:pic>
      <xdr:nvPicPr>
        <xdr:cNvPr id="12490" name="图片 12489" hidden="1"/>
        <xdr:cNvPicPr/>
      </xdr:nvPicPr>
      <xdr:blipFill>
        <a:blip r:embed="rId13" cstate="print"/>
        <a:stretch>
          <a:fillRect/>
        </a:stretch>
      </xdr:blipFill>
      <xdr:spPr>
        <a:xfrm>
          <a:off x="7106920" y="32486600"/>
          <a:ext cx="539750" cy="540385"/>
        </a:xfrm>
        <a:prstGeom prst="rect">
          <a:avLst/>
        </a:prstGeom>
        <a:noFill/>
        <a:ln w="19050">
          <a:solidFill>
            <a:schemeClr val="accent1"/>
          </a:solidFill>
        </a:ln>
      </xdr:spPr>
    </xdr:pic>
    <xdr:clientData/>
  </xdr:twoCellAnchor>
  <xdr:twoCellAnchor editAs="oneCell">
    <xdr:from>
      <xdr:col>7</xdr:col>
      <xdr:colOff>506095</xdr:colOff>
      <xdr:row>39</xdr:row>
      <xdr:rowOff>0</xdr:rowOff>
    </xdr:from>
    <xdr:to>
      <xdr:col>7</xdr:col>
      <xdr:colOff>1159510</xdr:colOff>
      <xdr:row>40</xdr:row>
      <xdr:rowOff>146050</xdr:rowOff>
    </xdr:to>
    <xdr:pic>
      <xdr:nvPicPr>
        <xdr:cNvPr id="12491" name="图片 12490" hidden="1"/>
        <xdr:cNvPicPr/>
      </xdr:nvPicPr>
      <xdr:blipFill>
        <a:blip r:embed="rId14" cstate="print"/>
        <a:stretch>
          <a:fillRect/>
        </a:stretch>
      </xdr:blipFill>
      <xdr:spPr>
        <a:xfrm>
          <a:off x="7184390" y="32486600"/>
          <a:ext cx="653415" cy="539750"/>
        </a:xfrm>
        <a:prstGeom prst="rect">
          <a:avLst/>
        </a:prstGeom>
        <a:noFill/>
        <a:ln w="19050">
          <a:solidFill>
            <a:schemeClr val="accent1"/>
          </a:solidFill>
        </a:ln>
      </xdr:spPr>
    </xdr:pic>
    <xdr:clientData/>
  </xdr:twoCellAnchor>
  <xdr:twoCellAnchor editAs="oneCell">
    <xdr:from>
      <xdr:col>7</xdr:col>
      <xdr:colOff>600710</xdr:colOff>
      <xdr:row>39</xdr:row>
      <xdr:rowOff>0</xdr:rowOff>
    </xdr:from>
    <xdr:to>
      <xdr:col>7</xdr:col>
      <xdr:colOff>1254125</xdr:colOff>
      <xdr:row>40</xdr:row>
      <xdr:rowOff>146685</xdr:rowOff>
    </xdr:to>
    <xdr:pic>
      <xdr:nvPicPr>
        <xdr:cNvPr id="12492" name="图片 12491" hidden="1"/>
        <xdr:cNvPicPr/>
      </xdr:nvPicPr>
      <xdr:blipFill>
        <a:blip r:embed="rId15" cstate="print"/>
        <a:stretch>
          <a:fillRect/>
        </a:stretch>
      </xdr:blipFill>
      <xdr:spPr>
        <a:xfrm>
          <a:off x="7279005" y="32486600"/>
          <a:ext cx="653415" cy="540385"/>
        </a:xfrm>
        <a:prstGeom prst="rect">
          <a:avLst/>
        </a:prstGeom>
        <a:noFill/>
        <a:ln w="19050">
          <a:solidFill>
            <a:schemeClr val="accent1"/>
          </a:solidFill>
        </a:ln>
      </xdr:spPr>
    </xdr:pic>
    <xdr:clientData/>
  </xdr:twoCellAnchor>
  <xdr:twoCellAnchor editAs="oneCell">
    <xdr:from>
      <xdr:col>7</xdr:col>
      <xdr:colOff>596265</xdr:colOff>
      <xdr:row>39</xdr:row>
      <xdr:rowOff>0</xdr:rowOff>
    </xdr:from>
    <xdr:to>
      <xdr:col>8</xdr:col>
      <xdr:colOff>64135</xdr:colOff>
      <xdr:row>40</xdr:row>
      <xdr:rowOff>327660</xdr:rowOff>
    </xdr:to>
    <xdr:pic>
      <xdr:nvPicPr>
        <xdr:cNvPr id="12493" name="图片 19" hidden="1"/>
        <xdr:cNvPicPr/>
      </xdr:nvPicPr>
      <xdr:blipFill>
        <a:blip r:embed="rId15"/>
        <a:stretch>
          <a:fillRect/>
        </a:stretch>
      </xdr:blipFill>
      <xdr:spPr>
        <a:xfrm>
          <a:off x="7274560" y="32486600"/>
          <a:ext cx="734695"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39</xdr:row>
      <xdr:rowOff>0</xdr:rowOff>
    </xdr:from>
    <xdr:to>
      <xdr:col>7</xdr:col>
      <xdr:colOff>717550</xdr:colOff>
      <xdr:row>40</xdr:row>
      <xdr:rowOff>324485</xdr:rowOff>
    </xdr:to>
    <xdr:pic>
      <xdr:nvPicPr>
        <xdr:cNvPr id="12495" name="图片 18" hidden="1"/>
        <xdr:cNvPicPr/>
      </xdr:nvPicPr>
      <xdr:blipFill>
        <a:blip r:embed="rId14"/>
        <a:stretch>
          <a:fillRect/>
        </a:stretch>
      </xdr:blipFill>
      <xdr:spPr>
        <a:xfrm>
          <a:off x="6678295" y="32486600"/>
          <a:ext cx="71755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39</xdr:row>
      <xdr:rowOff>0</xdr:rowOff>
    </xdr:from>
    <xdr:to>
      <xdr:col>8</xdr:col>
      <xdr:colOff>64135</xdr:colOff>
      <xdr:row>40</xdr:row>
      <xdr:rowOff>321945</xdr:rowOff>
    </xdr:to>
    <xdr:pic>
      <xdr:nvPicPr>
        <xdr:cNvPr id="12496" name="图片 18" hidden="1"/>
        <xdr:cNvPicPr/>
      </xdr:nvPicPr>
      <xdr:blipFill>
        <a:blip r:embed="rId14"/>
        <a:stretch>
          <a:fillRect/>
        </a:stretch>
      </xdr:blipFill>
      <xdr:spPr>
        <a:xfrm>
          <a:off x="7181215" y="32486600"/>
          <a:ext cx="82804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124460</xdr:rowOff>
    </xdr:to>
    <xdr:pic>
      <xdr:nvPicPr>
        <xdr:cNvPr id="12497" name="图片 282" hidden="1"/>
        <xdr:cNvPicPr/>
      </xdr:nvPicPr>
      <xdr:blipFill>
        <a:blip r:embed="rId13"/>
        <a:stretch>
          <a:fillRect/>
        </a:stretch>
      </xdr:blipFill>
      <xdr:spPr>
        <a:xfrm>
          <a:off x="5337175" y="37382450"/>
          <a:ext cx="539115" cy="5276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124460</xdr:rowOff>
    </xdr:to>
    <xdr:pic>
      <xdr:nvPicPr>
        <xdr:cNvPr id="12498" name="图片 283" hidden="1"/>
        <xdr:cNvPicPr/>
      </xdr:nvPicPr>
      <xdr:blipFill>
        <a:blip r:embed="rId14"/>
        <a:stretch>
          <a:fillRect/>
        </a:stretch>
      </xdr:blipFill>
      <xdr:spPr>
        <a:xfrm>
          <a:off x="5337175" y="37382450"/>
          <a:ext cx="539115" cy="5276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124460</xdr:rowOff>
    </xdr:to>
    <xdr:pic>
      <xdr:nvPicPr>
        <xdr:cNvPr id="12499" name="图片 284" hidden="1"/>
        <xdr:cNvPicPr/>
      </xdr:nvPicPr>
      <xdr:blipFill>
        <a:blip r:embed="rId15"/>
        <a:stretch>
          <a:fillRect/>
        </a:stretch>
      </xdr:blipFill>
      <xdr:spPr>
        <a:xfrm>
          <a:off x="5337175" y="37382450"/>
          <a:ext cx="539115" cy="5276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3</xdr:col>
      <xdr:colOff>1082675</xdr:colOff>
      <xdr:row>52</xdr:row>
      <xdr:rowOff>111125</xdr:rowOff>
    </xdr:to>
    <xdr:pic>
      <xdr:nvPicPr>
        <xdr:cNvPr id="12500" name="ID_E826D4FD2F1D481EA1CFBD3451A51F56" descr="C:/Users/Administrator/AppData/Local/Temp/picturecompress_20220113153216/output_41.pngoutput_41" hidden="1"/>
        <xdr:cNvPicPr/>
      </xdr:nvPicPr>
      <xdr:blipFill>
        <a:blip r:embed="rId16"/>
        <a:stretch>
          <a:fillRect/>
        </a:stretch>
      </xdr:blipFill>
      <xdr:spPr>
        <a:xfrm>
          <a:off x="1117600" y="372110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3</xdr:col>
      <xdr:colOff>1082675</xdr:colOff>
      <xdr:row>52</xdr:row>
      <xdr:rowOff>111125</xdr:rowOff>
    </xdr:to>
    <xdr:pic>
      <xdr:nvPicPr>
        <xdr:cNvPr id="12501" name="ID_CA31AD5AD4A240A69EBE9CEAC8E99D77" descr="C:/Users/Administrator/AppData/Local/Temp/picturecompress_20220113153216/output_42.pngoutput_42" hidden="1"/>
        <xdr:cNvPicPr/>
      </xdr:nvPicPr>
      <xdr:blipFill>
        <a:blip r:embed="rId17"/>
        <a:stretch>
          <a:fillRect/>
        </a:stretch>
      </xdr:blipFill>
      <xdr:spPr>
        <a:xfrm>
          <a:off x="1117600" y="372110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51</xdr:row>
      <xdr:rowOff>0</xdr:rowOff>
    </xdr:from>
    <xdr:to>
      <xdr:col>3</xdr:col>
      <xdr:colOff>1078230</xdr:colOff>
      <xdr:row>52</xdr:row>
      <xdr:rowOff>111125</xdr:rowOff>
    </xdr:to>
    <xdr:pic>
      <xdr:nvPicPr>
        <xdr:cNvPr id="12502" name="ID_DE60E1367F4D47B68B43A253F9DB257F" descr="C:/Users/Administrator/AppData/Local/Temp/picturecompress_20220113153216/output_43.pngoutput_43" hidden="1"/>
        <xdr:cNvPicPr/>
      </xdr:nvPicPr>
      <xdr:blipFill>
        <a:blip r:embed="rId18"/>
        <a:stretch>
          <a:fillRect/>
        </a:stretch>
      </xdr:blipFill>
      <xdr:spPr>
        <a:xfrm>
          <a:off x="1116965"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588010</xdr:colOff>
      <xdr:row>51</xdr:row>
      <xdr:rowOff>0</xdr:rowOff>
    </xdr:from>
    <xdr:to>
      <xdr:col>3</xdr:col>
      <xdr:colOff>1061085</xdr:colOff>
      <xdr:row>52</xdr:row>
      <xdr:rowOff>111125</xdr:rowOff>
    </xdr:to>
    <xdr:pic>
      <xdr:nvPicPr>
        <xdr:cNvPr id="12503" name="ID_B73E8774DBA24C66A077783CE7B139D0" descr="C:/Users/Administrator/AppData/Local/Temp/picturecompress_20220113153216/output_44.pngoutput_44" hidden="1"/>
        <xdr:cNvPicPr/>
      </xdr:nvPicPr>
      <xdr:blipFill>
        <a:blip r:embed="rId19"/>
        <a:stretch>
          <a:fillRect/>
        </a:stretch>
      </xdr:blipFill>
      <xdr:spPr>
        <a:xfrm>
          <a:off x="1096010" y="372110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51</xdr:row>
      <xdr:rowOff>0</xdr:rowOff>
    </xdr:from>
    <xdr:to>
      <xdr:col>3</xdr:col>
      <xdr:colOff>1062990</xdr:colOff>
      <xdr:row>52</xdr:row>
      <xdr:rowOff>111125</xdr:rowOff>
    </xdr:to>
    <xdr:pic>
      <xdr:nvPicPr>
        <xdr:cNvPr id="12504" name="ID_B5BF18E09CFE43799C5EE3D44F45FB47" descr="C:/Users/Administrator/AppData/Local/Temp/picturecompress_20220113153216/output_45.pngoutput_45" hidden="1"/>
        <xdr:cNvPicPr/>
      </xdr:nvPicPr>
      <xdr:blipFill>
        <a:blip r:embed="rId20"/>
        <a:stretch>
          <a:fillRect/>
        </a:stretch>
      </xdr:blipFill>
      <xdr:spPr>
        <a:xfrm>
          <a:off x="1101725"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51</xdr:row>
      <xdr:rowOff>0</xdr:rowOff>
    </xdr:from>
    <xdr:to>
      <xdr:col>3</xdr:col>
      <xdr:colOff>1066165</xdr:colOff>
      <xdr:row>52</xdr:row>
      <xdr:rowOff>111125</xdr:rowOff>
    </xdr:to>
    <xdr:pic>
      <xdr:nvPicPr>
        <xdr:cNvPr id="12505" name="ID_E826D4FD2F1D481EA1CFBD3451A51F56" descr="C:/Users/Administrator/AppData/Local/Temp/picturecompress_20220113153216/output_41.pngoutput_41" hidden="1"/>
        <xdr:cNvPicPr/>
      </xdr:nvPicPr>
      <xdr:blipFill>
        <a:blip r:embed="rId16"/>
        <a:stretch>
          <a:fillRect/>
        </a:stretch>
      </xdr:blipFill>
      <xdr:spPr>
        <a:xfrm>
          <a:off x="1104900"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51</xdr:row>
      <xdr:rowOff>0</xdr:rowOff>
    </xdr:from>
    <xdr:to>
      <xdr:col>3</xdr:col>
      <xdr:colOff>1066165</xdr:colOff>
      <xdr:row>52</xdr:row>
      <xdr:rowOff>111125</xdr:rowOff>
    </xdr:to>
    <xdr:pic>
      <xdr:nvPicPr>
        <xdr:cNvPr id="12506" name="ID_CA31AD5AD4A240A69EBE9CEAC8E99D77" descr="C:/Users/Administrator/AppData/Local/Temp/picturecompress_20220113153216/output_42.pngoutput_42" hidden="1"/>
        <xdr:cNvPicPr/>
      </xdr:nvPicPr>
      <xdr:blipFill>
        <a:blip r:embed="rId17"/>
        <a:stretch>
          <a:fillRect/>
        </a:stretch>
      </xdr:blipFill>
      <xdr:spPr>
        <a:xfrm>
          <a:off x="1104900"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51</xdr:row>
      <xdr:rowOff>0</xdr:rowOff>
    </xdr:from>
    <xdr:to>
      <xdr:col>3</xdr:col>
      <xdr:colOff>1062990</xdr:colOff>
      <xdr:row>52</xdr:row>
      <xdr:rowOff>111125</xdr:rowOff>
    </xdr:to>
    <xdr:pic>
      <xdr:nvPicPr>
        <xdr:cNvPr id="12507" name="ID_DE60E1367F4D47B68B43A253F9DB257F" descr="C:/Users/Administrator/AppData/Local/Temp/picturecompress_20220113153216/output_43.pngoutput_43" hidden="1"/>
        <xdr:cNvPicPr/>
      </xdr:nvPicPr>
      <xdr:blipFill>
        <a:blip r:embed="rId18"/>
        <a:stretch>
          <a:fillRect/>
        </a:stretch>
      </xdr:blipFill>
      <xdr:spPr>
        <a:xfrm>
          <a:off x="1101725"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51</xdr:row>
      <xdr:rowOff>0</xdr:rowOff>
    </xdr:from>
    <xdr:to>
      <xdr:col>3</xdr:col>
      <xdr:colOff>1043940</xdr:colOff>
      <xdr:row>52</xdr:row>
      <xdr:rowOff>111125</xdr:rowOff>
    </xdr:to>
    <xdr:pic>
      <xdr:nvPicPr>
        <xdr:cNvPr id="12508" name="ID_B73E8774DBA24C66A077783CE7B139D0" descr="C:/Users/Administrator/AppData/Local/Temp/picturecompress_20220113153216/output_44.pngoutput_44" hidden="1"/>
        <xdr:cNvPicPr/>
      </xdr:nvPicPr>
      <xdr:blipFill>
        <a:blip r:embed="rId19"/>
        <a:stretch>
          <a:fillRect/>
        </a:stretch>
      </xdr:blipFill>
      <xdr:spPr>
        <a:xfrm>
          <a:off x="1080770" y="37211000"/>
          <a:ext cx="47117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577850</xdr:colOff>
      <xdr:row>51</xdr:row>
      <xdr:rowOff>0</xdr:rowOff>
    </xdr:from>
    <xdr:to>
      <xdr:col>3</xdr:col>
      <xdr:colOff>1050925</xdr:colOff>
      <xdr:row>52</xdr:row>
      <xdr:rowOff>111125</xdr:rowOff>
    </xdr:to>
    <xdr:pic>
      <xdr:nvPicPr>
        <xdr:cNvPr id="12509" name="ID_B5BF18E09CFE43799C5EE3D44F45FB47" descr="C:/Users/Administrator/AppData/Local/Temp/picturecompress_20220113153216/output_45.pngoutput_45" hidden="1"/>
        <xdr:cNvPicPr/>
      </xdr:nvPicPr>
      <xdr:blipFill>
        <a:blip r:embed="rId20"/>
        <a:stretch>
          <a:fillRect/>
        </a:stretch>
      </xdr:blipFill>
      <xdr:spPr>
        <a:xfrm>
          <a:off x="1085850" y="37211000"/>
          <a:ext cx="47307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51</xdr:row>
      <xdr:rowOff>0</xdr:rowOff>
    </xdr:from>
    <xdr:to>
      <xdr:col>3</xdr:col>
      <xdr:colOff>1073150</xdr:colOff>
      <xdr:row>52</xdr:row>
      <xdr:rowOff>111125</xdr:rowOff>
    </xdr:to>
    <xdr:pic>
      <xdr:nvPicPr>
        <xdr:cNvPr id="12510" name="ID_E826D4FD2F1D481EA1CFBD3451A51F56" descr="C:/Users/Administrator/AppData/Local/Temp/picturecompress_20220113153216/output_41.pngoutput_41" hidden="1"/>
        <xdr:cNvPicPr/>
      </xdr:nvPicPr>
      <xdr:blipFill>
        <a:blip r:embed="rId16"/>
        <a:stretch>
          <a:fillRect/>
        </a:stretch>
      </xdr:blipFill>
      <xdr:spPr>
        <a:xfrm>
          <a:off x="1111885"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51</xdr:row>
      <xdr:rowOff>0</xdr:rowOff>
    </xdr:from>
    <xdr:to>
      <xdr:col>3</xdr:col>
      <xdr:colOff>1073150</xdr:colOff>
      <xdr:row>52</xdr:row>
      <xdr:rowOff>111125</xdr:rowOff>
    </xdr:to>
    <xdr:pic>
      <xdr:nvPicPr>
        <xdr:cNvPr id="12511" name="ID_CA31AD5AD4A240A69EBE9CEAC8E99D77" descr="C:/Users/Administrator/AppData/Local/Temp/picturecompress_20220113153216/output_42.pngoutput_42" hidden="1"/>
        <xdr:cNvPicPr/>
      </xdr:nvPicPr>
      <xdr:blipFill>
        <a:blip r:embed="rId17"/>
        <a:stretch>
          <a:fillRect/>
        </a:stretch>
      </xdr:blipFill>
      <xdr:spPr>
        <a:xfrm>
          <a:off x="1111885"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600075</xdr:colOff>
      <xdr:row>51</xdr:row>
      <xdr:rowOff>0</xdr:rowOff>
    </xdr:from>
    <xdr:to>
      <xdr:col>3</xdr:col>
      <xdr:colOff>1068070</xdr:colOff>
      <xdr:row>52</xdr:row>
      <xdr:rowOff>111125</xdr:rowOff>
    </xdr:to>
    <xdr:pic>
      <xdr:nvPicPr>
        <xdr:cNvPr id="12512" name="ID_DE60E1367F4D47B68B43A253F9DB257F" descr="C:/Users/Administrator/AppData/Local/Temp/picturecompress_20220113153216/output_43.pngoutput_43" hidden="1"/>
        <xdr:cNvPicPr/>
      </xdr:nvPicPr>
      <xdr:blipFill>
        <a:blip r:embed="rId18"/>
        <a:stretch>
          <a:fillRect/>
        </a:stretch>
      </xdr:blipFill>
      <xdr:spPr>
        <a:xfrm>
          <a:off x="1108075" y="37211000"/>
          <a:ext cx="46799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581025</xdr:colOff>
      <xdr:row>51</xdr:row>
      <xdr:rowOff>0</xdr:rowOff>
    </xdr:from>
    <xdr:to>
      <xdr:col>3</xdr:col>
      <xdr:colOff>1050925</xdr:colOff>
      <xdr:row>52</xdr:row>
      <xdr:rowOff>111125</xdr:rowOff>
    </xdr:to>
    <xdr:pic>
      <xdr:nvPicPr>
        <xdr:cNvPr id="12513" name="ID_B73E8774DBA24C66A077783CE7B139D0" descr="C:/Users/Administrator/AppData/Local/Temp/picturecompress_20220113153216/output_44.pngoutput_44" hidden="1"/>
        <xdr:cNvPicPr/>
      </xdr:nvPicPr>
      <xdr:blipFill>
        <a:blip r:embed="rId19"/>
        <a:stretch>
          <a:fillRect/>
        </a:stretch>
      </xdr:blipFill>
      <xdr:spPr>
        <a:xfrm>
          <a:off x="1089025" y="37211000"/>
          <a:ext cx="469900"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586740</xdr:colOff>
      <xdr:row>51</xdr:row>
      <xdr:rowOff>0</xdr:rowOff>
    </xdr:from>
    <xdr:to>
      <xdr:col>3</xdr:col>
      <xdr:colOff>1056005</xdr:colOff>
      <xdr:row>52</xdr:row>
      <xdr:rowOff>111125</xdr:rowOff>
    </xdr:to>
    <xdr:pic>
      <xdr:nvPicPr>
        <xdr:cNvPr id="12514" name="ID_B5BF18E09CFE43799C5EE3D44F45FB47" descr="C:/Users/Administrator/AppData/Local/Temp/picturecompress_20220113153216/output_45.pngoutput_45" hidden="1"/>
        <xdr:cNvPicPr/>
      </xdr:nvPicPr>
      <xdr:blipFill>
        <a:blip r:embed="rId20"/>
        <a:stretch>
          <a:fillRect/>
        </a:stretch>
      </xdr:blipFill>
      <xdr:spPr>
        <a:xfrm>
          <a:off x="1094740" y="37211000"/>
          <a:ext cx="469265" cy="50482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617220</xdr:colOff>
      <xdr:row>52</xdr:row>
      <xdr:rowOff>146685</xdr:rowOff>
    </xdr:to>
    <xdr:pic>
      <xdr:nvPicPr>
        <xdr:cNvPr id="12515" name="图片 18" hidden="1"/>
        <xdr:cNvPicPr/>
      </xdr:nvPicPr>
      <xdr:blipFill>
        <a:blip r:embed="rId14"/>
        <a:stretch>
          <a:fillRect/>
        </a:stretch>
      </xdr:blipFill>
      <xdr:spPr>
        <a:xfrm>
          <a:off x="508000" y="37211000"/>
          <a:ext cx="61722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617220</xdr:colOff>
      <xdr:row>52</xdr:row>
      <xdr:rowOff>146685</xdr:rowOff>
    </xdr:to>
    <xdr:pic>
      <xdr:nvPicPr>
        <xdr:cNvPr id="12516" name="图片 19" hidden="1"/>
        <xdr:cNvPicPr/>
      </xdr:nvPicPr>
      <xdr:blipFill>
        <a:blip r:embed="rId15"/>
        <a:stretch>
          <a:fillRect/>
        </a:stretch>
      </xdr:blipFill>
      <xdr:spPr>
        <a:xfrm>
          <a:off x="508000" y="37211000"/>
          <a:ext cx="61722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608965</xdr:colOff>
      <xdr:row>52</xdr:row>
      <xdr:rowOff>146685</xdr:rowOff>
    </xdr:to>
    <xdr:pic>
      <xdr:nvPicPr>
        <xdr:cNvPr id="12517" name="ID_E826D4FD2F1D481EA1CFBD3451A51F56" descr="C:/Users/Administrator/AppData/Local/Temp/picturecompress_20220113153216/output_41.pngoutput_41" hidden="1"/>
        <xdr:cNvPicPr/>
      </xdr:nvPicPr>
      <xdr:blipFill>
        <a:blip r:embed="rId16"/>
        <a:stretch>
          <a:fillRect/>
        </a:stretch>
      </xdr:blipFill>
      <xdr:spPr>
        <a:xfrm>
          <a:off x="508000" y="3721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608965</xdr:colOff>
      <xdr:row>52</xdr:row>
      <xdr:rowOff>146685</xdr:rowOff>
    </xdr:to>
    <xdr:pic>
      <xdr:nvPicPr>
        <xdr:cNvPr id="12518" name="ID_CA31AD5AD4A240A69EBE9CEAC8E99D77" descr="C:/Users/Administrator/AppData/Local/Temp/picturecompress_20220113153216/output_42.pngoutput_42" hidden="1"/>
        <xdr:cNvPicPr/>
      </xdr:nvPicPr>
      <xdr:blipFill>
        <a:blip r:embed="rId17"/>
        <a:stretch>
          <a:fillRect/>
        </a:stretch>
      </xdr:blipFill>
      <xdr:spPr>
        <a:xfrm>
          <a:off x="508000" y="3721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608965</xdr:colOff>
      <xdr:row>52</xdr:row>
      <xdr:rowOff>146685</xdr:rowOff>
    </xdr:to>
    <xdr:pic>
      <xdr:nvPicPr>
        <xdr:cNvPr id="12519" name="ID_DE60E1367F4D47B68B43A253F9DB257F" descr="C:/Users/Administrator/AppData/Local/Temp/picturecompress_20220113153216/output_43.pngoutput_43" hidden="1"/>
        <xdr:cNvPicPr/>
      </xdr:nvPicPr>
      <xdr:blipFill>
        <a:blip r:embed="rId18"/>
        <a:stretch>
          <a:fillRect/>
        </a:stretch>
      </xdr:blipFill>
      <xdr:spPr>
        <a:xfrm>
          <a:off x="508000" y="3721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608965</xdr:colOff>
      <xdr:row>52</xdr:row>
      <xdr:rowOff>146685</xdr:rowOff>
    </xdr:to>
    <xdr:pic>
      <xdr:nvPicPr>
        <xdr:cNvPr id="12520" name="ID_B73E8774DBA24C66A077783CE7B139D0" descr="C:/Users/Administrator/AppData/Local/Temp/picturecompress_20220113153216/output_44.pngoutput_44" hidden="1"/>
        <xdr:cNvPicPr/>
      </xdr:nvPicPr>
      <xdr:blipFill>
        <a:blip r:embed="rId19"/>
        <a:stretch>
          <a:fillRect/>
        </a:stretch>
      </xdr:blipFill>
      <xdr:spPr>
        <a:xfrm>
          <a:off x="508000" y="3721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608965</xdr:colOff>
      <xdr:row>52</xdr:row>
      <xdr:rowOff>146685</xdr:rowOff>
    </xdr:to>
    <xdr:pic>
      <xdr:nvPicPr>
        <xdr:cNvPr id="12521" name="ID_B5BF18E09CFE43799C5EE3D44F45FB47" descr="C:/Users/Administrator/AppData/Local/Temp/picturecompress_20220113153216/output_45.pngoutput_45" hidden="1"/>
        <xdr:cNvPicPr/>
      </xdr:nvPicPr>
      <xdr:blipFill>
        <a:blip r:embed="rId20"/>
        <a:stretch>
          <a:fillRect/>
        </a:stretch>
      </xdr:blipFill>
      <xdr:spPr>
        <a:xfrm>
          <a:off x="508000" y="3721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4</xdr:col>
      <xdr:colOff>137160</xdr:colOff>
      <xdr:row>53</xdr:row>
      <xdr:rowOff>63500</xdr:rowOff>
    </xdr:to>
    <xdr:pic>
      <xdr:nvPicPr>
        <xdr:cNvPr id="12522" name="ID_E826D4FD2F1D481EA1CFBD3451A51F56" descr="C:/Users/Administrator/AppData/Local/Temp/picturecompress_20220113153216/output_41.pngoutput_41" hidden="1"/>
        <xdr:cNvPicPr/>
      </xdr:nvPicPr>
      <xdr:blipFill>
        <a:blip r:embed="rId16"/>
        <a:stretch>
          <a:fillRect/>
        </a:stretch>
      </xdr:blipFill>
      <xdr:spPr>
        <a:xfrm>
          <a:off x="1117600" y="37211000"/>
          <a:ext cx="718185" cy="6381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4</xdr:col>
      <xdr:colOff>137160</xdr:colOff>
      <xdr:row>53</xdr:row>
      <xdr:rowOff>63500</xdr:rowOff>
    </xdr:to>
    <xdr:pic>
      <xdr:nvPicPr>
        <xdr:cNvPr id="12523" name="ID_CA31AD5AD4A240A69EBE9CEAC8E99D77" descr="C:/Users/Administrator/AppData/Local/Temp/picturecompress_20220113153216/output_42.pngoutput_42" hidden="1"/>
        <xdr:cNvPicPr/>
      </xdr:nvPicPr>
      <xdr:blipFill>
        <a:blip r:embed="rId17"/>
        <a:stretch>
          <a:fillRect/>
        </a:stretch>
      </xdr:blipFill>
      <xdr:spPr>
        <a:xfrm>
          <a:off x="1117600" y="37211000"/>
          <a:ext cx="718185" cy="6381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4</xdr:col>
      <xdr:colOff>130175</xdr:colOff>
      <xdr:row>53</xdr:row>
      <xdr:rowOff>63500</xdr:rowOff>
    </xdr:to>
    <xdr:pic>
      <xdr:nvPicPr>
        <xdr:cNvPr id="12524" name="ID_DE60E1367F4D47B68B43A253F9DB257F" descr="C:/Users/Administrator/AppData/Local/Temp/picturecompress_20220113153216/output_43.pngoutput_43" hidden="1"/>
        <xdr:cNvPicPr/>
      </xdr:nvPicPr>
      <xdr:blipFill>
        <a:blip r:embed="rId18"/>
        <a:stretch>
          <a:fillRect/>
        </a:stretch>
      </xdr:blipFill>
      <xdr:spPr>
        <a:xfrm>
          <a:off x="1117600" y="37211000"/>
          <a:ext cx="711200" cy="6381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4</xdr:col>
      <xdr:colOff>114300</xdr:colOff>
      <xdr:row>53</xdr:row>
      <xdr:rowOff>63500</xdr:rowOff>
    </xdr:to>
    <xdr:pic>
      <xdr:nvPicPr>
        <xdr:cNvPr id="12525" name="ID_B73E8774DBA24C66A077783CE7B139D0" descr="C:/Users/Administrator/AppData/Local/Temp/picturecompress_20220113153216/output_44.pngoutput_44" hidden="1"/>
        <xdr:cNvPicPr/>
      </xdr:nvPicPr>
      <xdr:blipFill>
        <a:blip r:embed="rId19"/>
        <a:stretch>
          <a:fillRect/>
        </a:stretch>
      </xdr:blipFill>
      <xdr:spPr>
        <a:xfrm>
          <a:off x="1117600" y="37211000"/>
          <a:ext cx="695325" cy="6381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51</xdr:row>
      <xdr:rowOff>0</xdr:rowOff>
    </xdr:from>
    <xdr:to>
      <xdr:col>4</xdr:col>
      <xdr:colOff>121285</xdr:colOff>
      <xdr:row>53</xdr:row>
      <xdr:rowOff>63500</xdr:rowOff>
    </xdr:to>
    <xdr:pic>
      <xdr:nvPicPr>
        <xdr:cNvPr id="12526" name="ID_B5BF18E09CFE43799C5EE3D44F45FB47" descr="C:/Users/Administrator/AppData/Local/Temp/picturecompress_20220113153216/output_45.pngoutput_45" hidden="1"/>
        <xdr:cNvPicPr/>
      </xdr:nvPicPr>
      <xdr:blipFill>
        <a:blip r:embed="rId20"/>
        <a:stretch>
          <a:fillRect/>
        </a:stretch>
      </xdr:blipFill>
      <xdr:spPr>
        <a:xfrm>
          <a:off x="1117600" y="37211000"/>
          <a:ext cx="702310" cy="6381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51</xdr:row>
      <xdr:rowOff>0</xdr:rowOff>
    </xdr:from>
    <xdr:to>
      <xdr:col>4</xdr:col>
      <xdr:colOff>128905</xdr:colOff>
      <xdr:row>53</xdr:row>
      <xdr:rowOff>130175</xdr:rowOff>
    </xdr:to>
    <xdr:pic>
      <xdr:nvPicPr>
        <xdr:cNvPr id="12527" name="ID_E826D4FD2F1D481EA1CFBD3451A51F56" descr="C:/Users/Administrator/AppData/Local/Temp/picturecompress_20220113153216/output_41.pngoutput_41" hidden="1"/>
        <xdr:cNvPicPr/>
      </xdr:nvPicPr>
      <xdr:blipFill>
        <a:blip r:embed="rId16"/>
        <a:stretch>
          <a:fillRect/>
        </a:stretch>
      </xdr:blipFill>
      <xdr:spPr>
        <a:xfrm>
          <a:off x="1101725" y="37211000"/>
          <a:ext cx="725805"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51</xdr:row>
      <xdr:rowOff>0</xdr:rowOff>
    </xdr:from>
    <xdr:to>
      <xdr:col>4</xdr:col>
      <xdr:colOff>128905</xdr:colOff>
      <xdr:row>53</xdr:row>
      <xdr:rowOff>130175</xdr:rowOff>
    </xdr:to>
    <xdr:pic>
      <xdr:nvPicPr>
        <xdr:cNvPr id="12528" name="ID_CA31AD5AD4A240A69EBE9CEAC8E99D77" descr="C:/Users/Administrator/AppData/Local/Temp/picturecompress_20220113153216/output_42.pngoutput_42" hidden="1"/>
        <xdr:cNvPicPr/>
      </xdr:nvPicPr>
      <xdr:blipFill>
        <a:blip r:embed="rId17"/>
        <a:stretch>
          <a:fillRect/>
        </a:stretch>
      </xdr:blipFill>
      <xdr:spPr>
        <a:xfrm>
          <a:off x="1101725" y="37211000"/>
          <a:ext cx="725805"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51</xdr:row>
      <xdr:rowOff>0</xdr:rowOff>
    </xdr:from>
    <xdr:to>
      <xdr:col>4</xdr:col>
      <xdr:colOff>121920</xdr:colOff>
      <xdr:row>53</xdr:row>
      <xdr:rowOff>130175</xdr:rowOff>
    </xdr:to>
    <xdr:pic>
      <xdr:nvPicPr>
        <xdr:cNvPr id="12529" name="ID_DE60E1367F4D47B68B43A253F9DB257F" descr="C:/Users/Administrator/AppData/Local/Temp/picturecompress_20220113153216/output_43.pngoutput_43" hidden="1"/>
        <xdr:cNvPicPr/>
      </xdr:nvPicPr>
      <xdr:blipFill>
        <a:blip r:embed="rId18"/>
        <a:stretch>
          <a:fillRect/>
        </a:stretch>
      </xdr:blipFill>
      <xdr:spPr>
        <a:xfrm>
          <a:off x="1101725" y="37211000"/>
          <a:ext cx="71882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51</xdr:row>
      <xdr:rowOff>0</xdr:rowOff>
    </xdr:from>
    <xdr:to>
      <xdr:col>4</xdr:col>
      <xdr:colOff>106680</xdr:colOff>
      <xdr:row>53</xdr:row>
      <xdr:rowOff>130175</xdr:rowOff>
    </xdr:to>
    <xdr:pic>
      <xdr:nvPicPr>
        <xdr:cNvPr id="12530" name="ID_B73E8774DBA24C66A077783CE7B139D0" descr="C:/Users/Administrator/AppData/Local/Temp/picturecompress_20220113153216/output_44.pngoutput_44" hidden="1"/>
        <xdr:cNvPicPr/>
      </xdr:nvPicPr>
      <xdr:blipFill>
        <a:blip r:embed="rId19"/>
        <a:stretch>
          <a:fillRect/>
        </a:stretch>
      </xdr:blipFill>
      <xdr:spPr>
        <a:xfrm>
          <a:off x="1078865" y="37211000"/>
          <a:ext cx="72644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51</xdr:row>
      <xdr:rowOff>0</xdr:rowOff>
    </xdr:from>
    <xdr:to>
      <xdr:col>4</xdr:col>
      <xdr:colOff>106680</xdr:colOff>
      <xdr:row>53</xdr:row>
      <xdr:rowOff>130175</xdr:rowOff>
    </xdr:to>
    <xdr:pic>
      <xdr:nvPicPr>
        <xdr:cNvPr id="12531" name="ID_B5BF18E09CFE43799C5EE3D44F45FB47" descr="C:/Users/Administrator/AppData/Local/Temp/picturecompress_20220113153216/output_45.pngoutput_45" hidden="1"/>
        <xdr:cNvPicPr/>
      </xdr:nvPicPr>
      <xdr:blipFill>
        <a:blip r:embed="rId20"/>
        <a:stretch>
          <a:fillRect/>
        </a:stretch>
      </xdr:blipFill>
      <xdr:spPr>
        <a:xfrm>
          <a:off x="1085850" y="37211000"/>
          <a:ext cx="719455"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130175</xdr:rowOff>
    </xdr:to>
    <xdr:pic>
      <xdr:nvPicPr>
        <xdr:cNvPr id="12532" name="ID_E826D4FD2F1D481EA1CFBD3451A51F56" descr="C:/Users/Administrator/AppData/Local/Temp/picturecompress_20220113153216/output_41.pngoutput_41" hidden="1"/>
        <xdr:cNvPicPr/>
      </xdr:nvPicPr>
      <xdr:blipFill>
        <a:blip r:embed="rId16"/>
        <a:stretch>
          <a:fillRect/>
        </a:stretch>
      </xdr:blipFill>
      <xdr:spPr>
        <a:xfrm>
          <a:off x="508000" y="37211000"/>
          <a:ext cx="62865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130175</xdr:rowOff>
    </xdr:to>
    <xdr:pic>
      <xdr:nvPicPr>
        <xdr:cNvPr id="12533" name="ID_CA31AD5AD4A240A69EBE9CEAC8E99D77" descr="C:/Users/Administrator/AppData/Local/Temp/picturecompress_20220113153216/output_42.pngoutput_42" hidden="1"/>
        <xdr:cNvPicPr/>
      </xdr:nvPicPr>
      <xdr:blipFill>
        <a:blip r:embed="rId17"/>
        <a:stretch>
          <a:fillRect/>
        </a:stretch>
      </xdr:blipFill>
      <xdr:spPr>
        <a:xfrm>
          <a:off x="508000" y="37211000"/>
          <a:ext cx="62865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130175</xdr:rowOff>
    </xdr:to>
    <xdr:pic>
      <xdr:nvPicPr>
        <xdr:cNvPr id="12534" name="ID_DE60E1367F4D47B68B43A253F9DB257F" descr="C:/Users/Administrator/AppData/Local/Temp/picturecompress_20220113153216/output_43.pngoutput_43" hidden="1"/>
        <xdr:cNvPicPr/>
      </xdr:nvPicPr>
      <xdr:blipFill>
        <a:blip r:embed="rId18"/>
        <a:stretch>
          <a:fillRect/>
        </a:stretch>
      </xdr:blipFill>
      <xdr:spPr>
        <a:xfrm>
          <a:off x="508000" y="37211000"/>
          <a:ext cx="62865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130175</xdr:rowOff>
    </xdr:to>
    <xdr:pic>
      <xdr:nvPicPr>
        <xdr:cNvPr id="12535" name="ID_B73E8774DBA24C66A077783CE7B139D0" descr="C:/Users/Administrator/AppData/Local/Temp/picturecompress_20220113153216/output_44.pngoutput_44" hidden="1"/>
        <xdr:cNvPicPr/>
      </xdr:nvPicPr>
      <xdr:blipFill>
        <a:blip r:embed="rId19"/>
        <a:stretch>
          <a:fillRect/>
        </a:stretch>
      </xdr:blipFill>
      <xdr:spPr>
        <a:xfrm>
          <a:off x="508000" y="37211000"/>
          <a:ext cx="62865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130175</xdr:rowOff>
    </xdr:to>
    <xdr:pic>
      <xdr:nvPicPr>
        <xdr:cNvPr id="12536" name="ID_B5BF18E09CFE43799C5EE3D44F45FB47" descr="C:/Users/Administrator/AppData/Local/Temp/picturecompress_20220113153216/output_45.pngoutput_45" hidden="1"/>
        <xdr:cNvPicPr/>
      </xdr:nvPicPr>
      <xdr:blipFill>
        <a:blip r:embed="rId20"/>
        <a:stretch>
          <a:fillRect/>
        </a:stretch>
      </xdr:blipFill>
      <xdr:spPr>
        <a:xfrm>
          <a:off x="508000" y="37211000"/>
          <a:ext cx="62865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503555</xdr:colOff>
      <xdr:row>51</xdr:row>
      <xdr:rowOff>0</xdr:rowOff>
    </xdr:from>
    <xdr:to>
      <xdr:col>3</xdr:col>
      <xdr:colOff>1010920</xdr:colOff>
      <xdr:row>52</xdr:row>
      <xdr:rowOff>146685</xdr:rowOff>
    </xdr:to>
    <xdr:pic>
      <xdr:nvPicPr>
        <xdr:cNvPr id="12537" name="图片 18" hidden="1"/>
        <xdr:cNvPicPr/>
      </xdr:nvPicPr>
      <xdr:blipFill>
        <a:blip r:embed="rId14"/>
        <a:stretch>
          <a:fillRect/>
        </a:stretch>
      </xdr:blipFill>
      <xdr:spPr>
        <a:xfrm>
          <a:off x="1011555" y="37211000"/>
          <a:ext cx="5073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596900</xdr:colOff>
      <xdr:row>51</xdr:row>
      <xdr:rowOff>0</xdr:rowOff>
    </xdr:from>
    <xdr:to>
      <xdr:col>4</xdr:col>
      <xdr:colOff>42545</xdr:colOff>
      <xdr:row>52</xdr:row>
      <xdr:rowOff>146685</xdr:rowOff>
    </xdr:to>
    <xdr:pic>
      <xdr:nvPicPr>
        <xdr:cNvPr id="12538" name="图片 19" hidden="1"/>
        <xdr:cNvPicPr/>
      </xdr:nvPicPr>
      <xdr:blipFill>
        <a:blip r:embed="rId15"/>
        <a:stretch>
          <a:fillRect/>
        </a:stretch>
      </xdr:blipFill>
      <xdr:spPr>
        <a:xfrm>
          <a:off x="1104900" y="37211000"/>
          <a:ext cx="636270"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617220</xdr:colOff>
      <xdr:row>52</xdr:row>
      <xdr:rowOff>151130</xdr:rowOff>
    </xdr:to>
    <xdr:pic>
      <xdr:nvPicPr>
        <xdr:cNvPr id="12539" name="图片 4670" descr="C:/Users/hong/AppData/Local/Temp/picturecompress_20220207161602/output_33.pngoutput_33" hidden="1"/>
        <xdr:cNvPicPr/>
      </xdr:nvPicPr>
      <xdr:blipFill>
        <a:blip r:embed="rId21"/>
        <a:stretch>
          <a:fillRect/>
        </a:stretch>
      </xdr:blipFill>
      <xdr:spPr>
        <a:xfrm>
          <a:off x="508000" y="37211000"/>
          <a:ext cx="617220" cy="544830"/>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134620</xdr:rowOff>
    </xdr:to>
    <xdr:pic>
      <xdr:nvPicPr>
        <xdr:cNvPr id="12540" name="图片 18" hidden="1"/>
        <xdr:cNvPicPr/>
      </xdr:nvPicPr>
      <xdr:blipFill>
        <a:blip r:embed="rId14"/>
        <a:stretch>
          <a:fillRect/>
        </a:stretch>
      </xdr:blipFill>
      <xdr:spPr>
        <a:xfrm>
          <a:off x="508000" y="37211000"/>
          <a:ext cx="628650" cy="70929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539750</xdr:colOff>
      <xdr:row>52</xdr:row>
      <xdr:rowOff>146685</xdr:rowOff>
    </xdr:to>
    <xdr:pic>
      <xdr:nvPicPr>
        <xdr:cNvPr id="12541" name="图片 4682" hidden="1"/>
        <xdr:cNvPicPr/>
      </xdr:nvPicPr>
      <xdr:blipFill>
        <a:blip r:embed="rId13"/>
        <a:stretch>
          <a:fillRect/>
        </a:stretch>
      </xdr:blipFill>
      <xdr:spPr>
        <a:xfrm>
          <a:off x="508000" y="372110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539750</xdr:colOff>
      <xdr:row>52</xdr:row>
      <xdr:rowOff>146685</xdr:rowOff>
    </xdr:to>
    <xdr:pic>
      <xdr:nvPicPr>
        <xdr:cNvPr id="12542" name="图片 4683" hidden="1"/>
        <xdr:cNvPicPr/>
      </xdr:nvPicPr>
      <xdr:blipFill>
        <a:blip r:embed="rId14"/>
        <a:stretch>
          <a:fillRect/>
        </a:stretch>
      </xdr:blipFill>
      <xdr:spPr>
        <a:xfrm>
          <a:off x="508000" y="372110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539750</xdr:colOff>
      <xdr:row>52</xdr:row>
      <xdr:rowOff>146685</xdr:rowOff>
    </xdr:to>
    <xdr:pic>
      <xdr:nvPicPr>
        <xdr:cNvPr id="12543" name="图片 4684" hidden="1"/>
        <xdr:cNvPicPr/>
      </xdr:nvPicPr>
      <xdr:blipFill>
        <a:blip r:embed="rId15"/>
        <a:stretch>
          <a:fillRect/>
        </a:stretch>
      </xdr:blipFill>
      <xdr:spPr>
        <a:xfrm>
          <a:off x="508000" y="37211000"/>
          <a:ext cx="539750" cy="54038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51</xdr:row>
      <xdr:rowOff>0</xdr:rowOff>
    </xdr:from>
    <xdr:to>
      <xdr:col>3</xdr:col>
      <xdr:colOff>628650</xdr:colOff>
      <xdr:row>53</xdr:row>
      <xdr:rowOff>130175</xdr:rowOff>
    </xdr:to>
    <xdr:pic>
      <xdr:nvPicPr>
        <xdr:cNvPr id="12544" name="图片 18" hidden="1"/>
        <xdr:cNvPicPr/>
      </xdr:nvPicPr>
      <xdr:blipFill>
        <a:blip r:embed="rId14"/>
        <a:stretch>
          <a:fillRect/>
        </a:stretch>
      </xdr:blipFill>
      <xdr:spPr>
        <a:xfrm>
          <a:off x="508000" y="37211000"/>
          <a:ext cx="628650" cy="7048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122555</xdr:rowOff>
    </xdr:to>
    <xdr:pic>
      <xdr:nvPicPr>
        <xdr:cNvPr id="12545" name="图片 282" hidden="1"/>
        <xdr:cNvPicPr/>
      </xdr:nvPicPr>
      <xdr:blipFill>
        <a:blip r:embed="rId13"/>
        <a:stretch>
          <a:fillRect/>
        </a:stretch>
      </xdr:blipFill>
      <xdr:spPr>
        <a:xfrm>
          <a:off x="5337175" y="37382450"/>
          <a:ext cx="539115" cy="5257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122555</xdr:rowOff>
    </xdr:to>
    <xdr:pic>
      <xdr:nvPicPr>
        <xdr:cNvPr id="12546" name="图片 283" hidden="1"/>
        <xdr:cNvPicPr/>
      </xdr:nvPicPr>
      <xdr:blipFill>
        <a:blip r:embed="rId14"/>
        <a:stretch>
          <a:fillRect/>
        </a:stretch>
      </xdr:blipFill>
      <xdr:spPr>
        <a:xfrm>
          <a:off x="5337175" y="37382450"/>
          <a:ext cx="539115" cy="5257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122555</xdr:rowOff>
    </xdr:to>
    <xdr:pic>
      <xdr:nvPicPr>
        <xdr:cNvPr id="12547" name="图片 284" hidden="1"/>
        <xdr:cNvPicPr/>
      </xdr:nvPicPr>
      <xdr:blipFill>
        <a:blip r:embed="rId15"/>
        <a:stretch>
          <a:fillRect/>
        </a:stretch>
      </xdr:blipFill>
      <xdr:spPr>
        <a:xfrm>
          <a:off x="5337175" y="37382450"/>
          <a:ext cx="539115" cy="5257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123190</xdr:rowOff>
    </xdr:to>
    <xdr:pic>
      <xdr:nvPicPr>
        <xdr:cNvPr id="12548" name="图片 282" hidden="1"/>
        <xdr:cNvPicPr/>
      </xdr:nvPicPr>
      <xdr:blipFill>
        <a:blip r:embed="rId13"/>
        <a:stretch>
          <a:fillRect/>
        </a:stretch>
      </xdr:blipFill>
      <xdr:spPr>
        <a:xfrm>
          <a:off x="5337175" y="37382450"/>
          <a:ext cx="539115"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123190</xdr:rowOff>
    </xdr:to>
    <xdr:pic>
      <xdr:nvPicPr>
        <xdr:cNvPr id="12549" name="图片 283" hidden="1"/>
        <xdr:cNvPicPr/>
      </xdr:nvPicPr>
      <xdr:blipFill>
        <a:blip r:embed="rId14"/>
        <a:stretch>
          <a:fillRect/>
        </a:stretch>
      </xdr:blipFill>
      <xdr:spPr>
        <a:xfrm>
          <a:off x="5337175" y="37382450"/>
          <a:ext cx="539115"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123190</xdr:rowOff>
    </xdr:to>
    <xdr:pic>
      <xdr:nvPicPr>
        <xdr:cNvPr id="12550" name="图片 284" hidden="1"/>
        <xdr:cNvPicPr/>
      </xdr:nvPicPr>
      <xdr:blipFill>
        <a:blip r:embed="rId15"/>
        <a:stretch>
          <a:fillRect/>
        </a:stretch>
      </xdr:blipFill>
      <xdr:spPr>
        <a:xfrm>
          <a:off x="5337175" y="37382450"/>
          <a:ext cx="539115"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38" name="图片 282" hidden="1"/>
        <xdr:cNvPicPr/>
      </xdr:nvPicPr>
      <xdr:blipFill>
        <a:blip r:embed="rId1"/>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39" name="图片 283" hidden="1"/>
        <xdr:cNvPicPr/>
      </xdr:nvPicPr>
      <xdr:blipFill>
        <a:blip r:embed="rId2"/>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40" name="图片 284" hidden="1"/>
        <xdr:cNvPicPr/>
      </xdr:nvPicPr>
      <xdr:blipFill>
        <a:blip r:embed="rId3"/>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540385</xdr:rowOff>
    </xdr:to>
    <xdr:pic>
      <xdr:nvPicPr>
        <xdr:cNvPr id="41" name="图片 395" descr="C:/Users/Administrator/AppData/Local/Temp/picturecompress_20220113153216/output_53.pngoutput_53" hidden="1"/>
        <xdr:cNvPicPr/>
      </xdr:nvPicPr>
      <xdr:blipFill>
        <a:blip r:embed="rId4"/>
        <a:stretch>
          <a:fillRect/>
        </a:stretch>
      </xdr:blipFill>
      <xdr:spPr>
        <a:xfrm>
          <a:off x="5471795" y="278257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171450</xdr:rowOff>
    </xdr:from>
    <xdr:to>
      <xdr:col>6</xdr:col>
      <xdr:colOff>7620</xdr:colOff>
      <xdr:row>29</xdr:row>
      <xdr:rowOff>707390</xdr:rowOff>
    </xdr:to>
    <xdr:pic>
      <xdr:nvPicPr>
        <xdr:cNvPr id="121" name="图片 10" descr="C:/Users/Administrator/AppData/Local/Temp/picturecompress_20220113153216/output_53.pngoutput_53" hidden="1"/>
        <xdr:cNvPicPr/>
      </xdr:nvPicPr>
      <xdr:blipFill>
        <a:blip r:embed="rId4"/>
        <a:stretch>
          <a:fillRect/>
        </a:stretch>
      </xdr:blipFill>
      <xdr:spPr>
        <a:xfrm>
          <a:off x="5471795" y="279971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706755</xdr:rowOff>
    </xdr:to>
    <xdr:pic>
      <xdr:nvPicPr>
        <xdr:cNvPr id="126" name="图片 282" hidden="1"/>
        <xdr:cNvPicPr/>
      </xdr:nvPicPr>
      <xdr:blipFill>
        <a:blip r:embed="rId1"/>
        <a:stretch>
          <a:fillRect/>
        </a:stretch>
      </xdr:blipFill>
      <xdr:spPr>
        <a:xfrm>
          <a:off x="5337175" y="27997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706755</xdr:rowOff>
    </xdr:to>
    <xdr:pic>
      <xdr:nvPicPr>
        <xdr:cNvPr id="127" name="图片 283" hidden="1"/>
        <xdr:cNvPicPr/>
      </xdr:nvPicPr>
      <xdr:blipFill>
        <a:blip r:embed="rId2"/>
        <a:stretch>
          <a:fillRect/>
        </a:stretch>
      </xdr:blipFill>
      <xdr:spPr>
        <a:xfrm>
          <a:off x="5337175" y="27997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706755</xdr:rowOff>
    </xdr:to>
    <xdr:pic>
      <xdr:nvPicPr>
        <xdr:cNvPr id="128" name="图片 284" hidden="1"/>
        <xdr:cNvPicPr/>
      </xdr:nvPicPr>
      <xdr:blipFill>
        <a:blip r:embed="rId3"/>
        <a:stretch>
          <a:fillRect/>
        </a:stretch>
      </xdr:blipFill>
      <xdr:spPr>
        <a:xfrm>
          <a:off x="5337175" y="27997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171450</xdr:rowOff>
    </xdr:from>
    <xdr:to>
      <xdr:col>6</xdr:col>
      <xdr:colOff>7620</xdr:colOff>
      <xdr:row>29</xdr:row>
      <xdr:rowOff>707390</xdr:rowOff>
    </xdr:to>
    <xdr:pic>
      <xdr:nvPicPr>
        <xdr:cNvPr id="129" name="图片 2672" descr="C:/Users/Administrator/AppData/Local/Temp/picturecompress_20220113153216/output_53.pngoutput_53" hidden="1"/>
        <xdr:cNvPicPr/>
      </xdr:nvPicPr>
      <xdr:blipFill>
        <a:blip r:embed="rId4"/>
        <a:stretch>
          <a:fillRect/>
        </a:stretch>
      </xdr:blipFill>
      <xdr:spPr>
        <a:xfrm>
          <a:off x="5471795" y="279971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707390</xdr:rowOff>
    </xdr:to>
    <xdr:pic>
      <xdr:nvPicPr>
        <xdr:cNvPr id="137" name="图片 282" hidden="1"/>
        <xdr:cNvPicPr/>
      </xdr:nvPicPr>
      <xdr:blipFill>
        <a:blip r:embed="rId1"/>
        <a:stretch>
          <a:fillRect/>
        </a:stretch>
      </xdr:blipFill>
      <xdr:spPr>
        <a:xfrm>
          <a:off x="5337175" y="27997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707390</xdr:rowOff>
    </xdr:to>
    <xdr:pic>
      <xdr:nvPicPr>
        <xdr:cNvPr id="138" name="图片 283" hidden="1"/>
        <xdr:cNvPicPr/>
      </xdr:nvPicPr>
      <xdr:blipFill>
        <a:blip r:embed="rId2"/>
        <a:stretch>
          <a:fillRect/>
        </a:stretch>
      </xdr:blipFill>
      <xdr:spPr>
        <a:xfrm>
          <a:off x="5337175" y="27997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707390</xdr:rowOff>
    </xdr:to>
    <xdr:pic>
      <xdr:nvPicPr>
        <xdr:cNvPr id="139" name="图片 284" hidden="1"/>
        <xdr:cNvPicPr/>
      </xdr:nvPicPr>
      <xdr:blipFill>
        <a:blip r:embed="rId3"/>
        <a:stretch>
          <a:fillRect/>
        </a:stretch>
      </xdr:blipFill>
      <xdr:spPr>
        <a:xfrm>
          <a:off x="5337175" y="27997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535940</xdr:rowOff>
    </xdr:to>
    <xdr:pic>
      <xdr:nvPicPr>
        <xdr:cNvPr id="160" name="图片 282" hidden="1"/>
        <xdr:cNvPicPr/>
      </xdr:nvPicPr>
      <xdr:blipFill>
        <a:blip r:embed="rId1"/>
        <a:stretch>
          <a:fillRect/>
        </a:stretch>
      </xdr:blipFill>
      <xdr:spPr>
        <a:xfrm>
          <a:off x="5337175" y="28613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535940</xdr:rowOff>
    </xdr:to>
    <xdr:pic>
      <xdr:nvPicPr>
        <xdr:cNvPr id="161" name="图片 283" hidden="1"/>
        <xdr:cNvPicPr/>
      </xdr:nvPicPr>
      <xdr:blipFill>
        <a:blip r:embed="rId2"/>
        <a:stretch>
          <a:fillRect/>
        </a:stretch>
      </xdr:blipFill>
      <xdr:spPr>
        <a:xfrm>
          <a:off x="5337175" y="28613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535940</xdr:rowOff>
    </xdr:to>
    <xdr:pic>
      <xdr:nvPicPr>
        <xdr:cNvPr id="162" name="图片 284" hidden="1"/>
        <xdr:cNvPicPr/>
      </xdr:nvPicPr>
      <xdr:blipFill>
        <a:blip r:embed="rId3"/>
        <a:stretch>
          <a:fillRect/>
        </a:stretch>
      </xdr:blipFill>
      <xdr:spPr>
        <a:xfrm>
          <a:off x="5337175" y="28613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535940</xdr:rowOff>
    </xdr:to>
    <xdr:pic>
      <xdr:nvPicPr>
        <xdr:cNvPr id="163" name="图片 523" descr="C:/Users/Administrator/AppData/Local/Temp/picturecompress_20220113153216/output_53.pngoutput_53" hidden="1"/>
        <xdr:cNvPicPr/>
      </xdr:nvPicPr>
      <xdr:blipFill>
        <a:blip r:embed="rId4"/>
        <a:stretch>
          <a:fillRect/>
        </a:stretch>
      </xdr:blipFill>
      <xdr:spPr>
        <a:xfrm>
          <a:off x="5471795" y="286131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171450</xdr:rowOff>
    </xdr:from>
    <xdr:to>
      <xdr:col>6</xdr:col>
      <xdr:colOff>7620</xdr:colOff>
      <xdr:row>30</xdr:row>
      <xdr:rowOff>707390</xdr:rowOff>
    </xdr:to>
    <xdr:pic>
      <xdr:nvPicPr>
        <xdr:cNvPr id="164" name="图片 10" descr="C:/Users/Administrator/AppData/Local/Temp/picturecompress_20220113153216/output_53.pngoutput_53" hidden="1"/>
        <xdr:cNvPicPr/>
      </xdr:nvPicPr>
      <xdr:blipFill>
        <a:blip r:embed="rId4"/>
        <a:stretch>
          <a:fillRect/>
        </a:stretch>
      </xdr:blipFill>
      <xdr:spPr>
        <a:xfrm>
          <a:off x="5471795" y="287845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706755</xdr:rowOff>
    </xdr:to>
    <xdr:pic>
      <xdr:nvPicPr>
        <xdr:cNvPr id="165" name="图片 282" hidden="1"/>
        <xdr:cNvPicPr/>
      </xdr:nvPicPr>
      <xdr:blipFill>
        <a:blip r:embed="rId1"/>
        <a:stretch>
          <a:fillRect/>
        </a:stretch>
      </xdr:blipFill>
      <xdr:spPr>
        <a:xfrm>
          <a:off x="5337175" y="28784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706755</xdr:rowOff>
    </xdr:to>
    <xdr:pic>
      <xdr:nvPicPr>
        <xdr:cNvPr id="166" name="图片 283" hidden="1"/>
        <xdr:cNvPicPr/>
      </xdr:nvPicPr>
      <xdr:blipFill>
        <a:blip r:embed="rId2"/>
        <a:stretch>
          <a:fillRect/>
        </a:stretch>
      </xdr:blipFill>
      <xdr:spPr>
        <a:xfrm>
          <a:off x="5337175" y="28784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706755</xdr:rowOff>
    </xdr:to>
    <xdr:pic>
      <xdr:nvPicPr>
        <xdr:cNvPr id="167" name="图片 284" hidden="1"/>
        <xdr:cNvPicPr/>
      </xdr:nvPicPr>
      <xdr:blipFill>
        <a:blip r:embed="rId3"/>
        <a:stretch>
          <a:fillRect/>
        </a:stretch>
      </xdr:blipFill>
      <xdr:spPr>
        <a:xfrm>
          <a:off x="5337175" y="28784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171450</xdr:rowOff>
    </xdr:from>
    <xdr:to>
      <xdr:col>6</xdr:col>
      <xdr:colOff>7620</xdr:colOff>
      <xdr:row>30</xdr:row>
      <xdr:rowOff>707390</xdr:rowOff>
    </xdr:to>
    <xdr:pic>
      <xdr:nvPicPr>
        <xdr:cNvPr id="168" name="图片 2672" descr="C:/Users/Administrator/AppData/Local/Temp/picturecompress_20220113153216/output_53.pngoutput_53" hidden="1"/>
        <xdr:cNvPicPr/>
      </xdr:nvPicPr>
      <xdr:blipFill>
        <a:blip r:embed="rId4"/>
        <a:stretch>
          <a:fillRect/>
        </a:stretch>
      </xdr:blipFill>
      <xdr:spPr>
        <a:xfrm>
          <a:off x="5471795" y="287845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707390</xdr:rowOff>
    </xdr:to>
    <xdr:pic>
      <xdr:nvPicPr>
        <xdr:cNvPr id="169" name="图片 282" hidden="1"/>
        <xdr:cNvPicPr/>
      </xdr:nvPicPr>
      <xdr:blipFill>
        <a:blip r:embed="rId1"/>
        <a:stretch>
          <a:fillRect/>
        </a:stretch>
      </xdr:blipFill>
      <xdr:spPr>
        <a:xfrm>
          <a:off x="5337175" y="28784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707390</xdr:rowOff>
    </xdr:to>
    <xdr:pic>
      <xdr:nvPicPr>
        <xdr:cNvPr id="170" name="图片 283" hidden="1"/>
        <xdr:cNvPicPr/>
      </xdr:nvPicPr>
      <xdr:blipFill>
        <a:blip r:embed="rId2"/>
        <a:stretch>
          <a:fillRect/>
        </a:stretch>
      </xdr:blipFill>
      <xdr:spPr>
        <a:xfrm>
          <a:off x="5337175" y="28784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707390</xdr:rowOff>
    </xdr:to>
    <xdr:pic>
      <xdr:nvPicPr>
        <xdr:cNvPr id="171" name="图片 284" hidden="1"/>
        <xdr:cNvPicPr/>
      </xdr:nvPicPr>
      <xdr:blipFill>
        <a:blip r:embed="rId3"/>
        <a:stretch>
          <a:fillRect/>
        </a:stretch>
      </xdr:blipFill>
      <xdr:spPr>
        <a:xfrm>
          <a:off x="5337175" y="28784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172" name="图片 282" hidden="1"/>
        <xdr:cNvPicPr/>
      </xdr:nvPicPr>
      <xdr:blipFill>
        <a:blip r:embed="rId5"/>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173" name="图片 283" hidden="1"/>
        <xdr:cNvPicPr/>
      </xdr:nvPicPr>
      <xdr:blipFill>
        <a:blip r:embed="rId6"/>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174" name="图片 284" hidden="1"/>
        <xdr:cNvPicPr/>
      </xdr:nvPicPr>
      <xdr:blipFill>
        <a:blip r:embed="rId7"/>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540385</xdr:rowOff>
    </xdr:to>
    <xdr:pic>
      <xdr:nvPicPr>
        <xdr:cNvPr id="175" name="图片 395" descr="C:/Users/Administrator/AppData/Local/Temp/picturecompress_20220113153216/output_53.pngoutput_53" hidden="1"/>
        <xdr:cNvPicPr/>
      </xdr:nvPicPr>
      <xdr:blipFill>
        <a:blip r:embed="rId8"/>
        <a:stretch>
          <a:fillRect/>
        </a:stretch>
      </xdr:blipFill>
      <xdr:spPr>
        <a:xfrm>
          <a:off x="5471795" y="286131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142240</xdr:rowOff>
    </xdr:to>
    <xdr:pic>
      <xdr:nvPicPr>
        <xdr:cNvPr id="176" name="图片 282" hidden="1"/>
        <xdr:cNvPicPr/>
      </xdr:nvPicPr>
      <xdr:blipFill>
        <a:blip r:embed="rId1"/>
        <a:stretch>
          <a:fillRect/>
        </a:stretch>
      </xdr:blipFill>
      <xdr:spPr>
        <a:xfrm>
          <a:off x="5337175" y="29337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142240</xdr:rowOff>
    </xdr:to>
    <xdr:pic>
      <xdr:nvPicPr>
        <xdr:cNvPr id="177" name="图片 283" hidden="1"/>
        <xdr:cNvPicPr/>
      </xdr:nvPicPr>
      <xdr:blipFill>
        <a:blip r:embed="rId2"/>
        <a:stretch>
          <a:fillRect/>
        </a:stretch>
      </xdr:blipFill>
      <xdr:spPr>
        <a:xfrm>
          <a:off x="5337175" y="29337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142240</xdr:rowOff>
    </xdr:to>
    <xdr:pic>
      <xdr:nvPicPr>
        <xdr:cNvPr id="178" name="图片 284" hidden="1"/>
        <xdr:cNvPicPr/>
      </xdr:nvPicPr>
      <xdr:blipFill>
        <a:blip r:embed="rId3"/>
        <a:stretch>
          <a:fillRect/>
        </a:stretch>
      </xdr:blipFill>
      <xdr:spPr>
        <a:xfrm>
          <a:off x="5337175" y="29337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31</xdr:row>
      <xdr:rowOff>0</xdr:rowOff>
    </xdr:from>
    <xdr:to>
      <xdr:col>6</xdr:col>
      <xdr:colOff>7620</xdr:colOff>
      <xdr:row>32</xdr:row>
      <xdr:rowOff>142240</xdr:rowOff>
    </xdr:to>
    <xdr:pic>
      <xdr:nvPicPr>
        <xdr:cNvPr id="179" name="图片 523" descr="C:/Users/Administrator/AppData/Local/Temp/picturecompress_20220113153216/output_53.pngoutput_53" hidden="1"/>
        <xdr:cNvPicPr/>
      </xdr:nvPicPr>
      <xdr:blipFill>
        <a:blip r:embed="rId4"/>
        <a:stretch>
          <a:fillRect/>
        </a:stretch>
      </xdr:blipFill>
      <xdr:spPr>
        <a:xfrm>
          <a:off x="5471795" y="293370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31</xdr:row>
      <xdr:rowOff>171450</xdr:rowOff>
    </xdr:from>
    <xdr:to>
      <xdr:col>6</xdr:col>
      <xdr:colOff>7620</xdr:colOff>
      <xdr:row>32</xdr:row>
      <xdr:rowOff>313690</xdr:rowOff>
    </xdr:to>
    <xdr:pic>
      <xdr:nvPicPr>
        <xdr:cNvPr id="180" name="图片 10" descr="C:/Users/Administrator/AppData/Local/Temp/picturecompress_20220113153216/output_53.pngoutput_53" hidden="1"/>
        <xdr:cNvPicPr/>
      </xdr:nvPicPr>
      <xdr:blipFill>
        <a:blip r:embed="rId4"/>
        <a:stretch>
          <a:fillRect/>
        </a:stretch>
      </xdr:blipFill>
      <xdr:spPr>
        <a:xfrm>
          <a:off x="5471795" y="295084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31</xdr:row>
      <xdr:rowOff>171450</xdr:rowOff>
    </xdr:from>
    <xdr:to>
      <xdr:col>5</xdr:col>
      <xdr:colOff>539115</xdr:colOff>
      <xdr:row>32</xdr:row>
      <xdr:rowOff>313055</xdr:rowOff>
    </xdr:to>
    <xdr:pic>
      <xdr:nvPicPr>
        <xdr:cNvPr id="181" name="图片 282" hidden="1"/>
        <xdr:cNvPicPr/>
      </xdr:nvPicPr>
      <xdr:blipFill>
        <a:blip r:embed="rId1"/>
        <a:stretch>
          <a:fillRect/>
        </a:stretch>
      </xdr:blipFill>
      <xdr:spPr>
        <a:xfrm>
          <a:off x="5337175" y="295084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171450</xdr:rowOff>
    </xdr:from>
    <xdr:to>
      <xdr:col>5</xdr:col>
      <xdr:colOff>539115</xdr:colOff>
      <xdr:row>32</xdr:row>
      <xdr:rowOff>313055</xdr:rowOff>
    </xdr:to>
    <xdr:pic>
      <xdr:nvPicPr>
        <xdr:cNvPr id="182" name="图片 283" hidden="1"/>
        <xdr:cNvPicPr/>
      </xdr:nvPicPr>
      <xdr:blipFill>
        <a:blip r:embed="rId2"/>
        <a:stretch>
          <a:fillRect/>
        </a:stretch>
      </xdr:blipFill>
      <xdr:spPr>
        <a:xfrm>
          <a:off x="5337175" y="295084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171450</xdr:rowOff>
    </xdr:from>
    <xdr:to>
      <xdr:col>5</xdr:col>
      <xdr:colOff>539115</xdr:colOff>
      <xdr:row>32</xdr:row>
      <xdr:rowOff>313055</xdr:rowOff>
    </xdr:to>
    <xdr:pic>
      <xdr:nvPicPr>
        <xdr:cNvPr id="183" name="图片 284" hidden="1"/>
        <xdr:cNvPicPr/>
      </xdr:nvPicPr>
      <xdr:blipFill>
        <a:blip r:embed="rId3"/>
        <a:stretch>
          <a:fillRect/>
        </a:stretch>
      </xdr:blipFill>
      <xdr:spPr>
        <a:xfrm>
          <a:off x="5337175" y="295084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31</xdr:row>
      <xdr:rowOff>171450</xdr:rowOff>
    </xdr:from>
    <xdr:to>
      <xdr:col>6</xdr:col>
      <xdr:colOff>7620</xdr:colOff>
      <xdr:row>32</xdr:row>
      <xdr:rowOff>313690</xdr:rowOff>
    </xdr:to>
    <xdr:pic>
      <xdr:nvPicPr>
        <xdr:cNvPr id="184" name="图片 2672" descr="C:/Users/Administrator/AppData/Local/Temp/picturecompress_20220113153216/output_53.pngoutput_53" hidden="1"/>
        <xdr:cNvPicPr/>
      </xdr:nvPicPr>
      <xdr:blipFill>
        <a:blip r:embed="rId4"/>
        <a:stretch>
          <a:fillRect/>
        </a:stretch>
      </xdr:blipFill>
      <xdr:spPr>
        <a:xfrm>
          <a:off x="5471795" y="295084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171450</xdr:rowOff>
    </xdr:from>
    <xdr:to>
      <xdr:col>5</xdr:col>
      <xdr:colOff>539115</xdr:colOff>
      <xdr:row>32</xdr:row>
      <xdr:rowOff>313690</xdr:rowOff>
    </xdr:to>
    <xdr:pic>
      <xdr:nvPicPr>
        <xdr:cNvPr id="185" name="图片 282" hidden="1"/>
        <xdr:cNvPicPr/>
      </xdr:nvPicPr>
      <xdr:blipFill>
        <a:blip r:embed="rId1"/>
        <a:stretch>
          <a:fillRect/>
        </a:stretch>
      </xdr:blipFill>
      <xdr:spPr>
        <a:xfrm>
          <a:off x="5337175" y="295084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171450</xdr:rowOff>
    </xdr:from>
    <xdr:to>
      <xdr:col>5</xdr:col>
      <xdr:colOff>539115</xdr:colOff>
      <xdr:row>32</xdr:row>
      <xdr:rowOff>313690</xdr:rowOff>
    </xdr:to>
    <xdr:pic>
      <xdr:nvPicPr>
        <xdr:cNvPr id="186" name="图片 283" hidden="1"/>
        <xdr:cNvPicPr/>
      </xdr:nvPicPr>
      <xdr:blipFill>
        <a:blip r:embed="rId2"/>
        <a:stretch>
          <a:fillRect/>
        </a:stretch>
      </xdr:blipFill>
      <xdr:spPr>
        <a:xfrm>
          <a:off x="5337175" y="295084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171450</xdr:rowOff>
    </xdr:from>
    <xdr:to>
      <xdr:col>5</xdr:col>
      <xdr:colOff>539115</xdr:colOff>
      <xdr:row>32</xdr:row>
      <xdr:rowOff>313690</xdr:rowOff>
    </xdr:to>
    <xdr:pic>
      <xdr:nvPicPr>
        <xdr:cNvPr id="187" name="图片 284" hidden="1"/>
        <xdr:cNvPicPr/>
      </xdr:nvPicPr>
      <xdr:blipFill>
        <a:blip r:embed="rId3"/>
        <a:stretch>
          <a:fillRect/>
        </a:stretch>
      </xdr:blipFill>
      <xdr:spPr>
        <a:xfrm>
          <a:off x="5337175" y="295084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146685</xdr:rowOff>
    </xdr:to>
    <xdr:pic>
      <xdr:nvPicPr>
        <xdr:cNvPr id="188" name="图片 282" hidden="1"/>
        <xdr:cNvPicPr/>
      </xdr:nvPicPr>
      <xdr:blipFill>
        <a:blip r:embed="rId5"/>
        <a:stretch>
          <a:fillRect/>
        </a:stretch>
      </xdr:blipFill>
      <xdr:spPr>
        <a:xfrm>
          <a:off x="5337175" y="29337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146685</xdr:rowOff>
    </xdr:to>
    <xdr:pic>
      <xdr:nvPicPr>
        <xdr:cNvPr id="189" name="图片 283" hidden="1"/>
        <xdr:cNvPicPr/>
      </xdr:nvPicPr>
      <xdr:blipFill>
        <a:blip r:embed="rId6"/>
        <a:stretch>
          <a:fillRect/>
        </a:stretch>
      </xdr:blipFill>
      <xdr:spPr>
        <a:xfrm>
          <a:off x="5337175" y="29337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146685</xdr:rowOff>
    </xdr:to>
    <xdr:pic>
      <xdr:nvPicPr>
        <xdr:cNvPr id="190" name="图片 284" hidden="1"/>
        <xdr:cNvPicPr/>
      </xdr:nvPicPr>
      <xdr:blipFill>
        <a:blip r:embed="rId7"/>
        <a:stretch>
          <a:fillRect/>
        </a:stretch>
      </xdr:blipFill>
      <xdr:spPr>
        <a:xfrm>
          <a:off x="5337175" y="29337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31</xdr:row>
      <xdr:rowOff>0</xdr:rowOff>
    </xdr:from>
    <xdr:to>
      <xdr:col>6</xdr:col>
      <xdr:colOff>7620</xdr:colOff>
      <xdr:row>32</xdr:row>
      <xdr:rowOff>146685</xdr:rowOff>
    </xdr:to>
    <xdr:pic>
      <xdr:nvPicPr>
        <xdr:cNvPr id="191" name="图片 395" descr="C:/Users/Administrator/AppData/Local/Temp/picturecompress_20220113153216/output_53.pngoutput_53" hidden="1"/>
        <xdr:cNvPicPr/>
      </xdr:nvPicPr>
      <xdr:blipFill>
        <a:blip r:embed="rId8"/>
        <a:stretch>
          <a:fillRect/>
        </a:stretch>
      </xdr:blipFill>
      <xdr:spPr>
        <a:xfrm>
          <a:off x="5471795" y="293370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141605</xdr:rowOff>
    </xdr:to>
    <xdr:pic>
      <xdr:nvPicPr>
        <xdr:cNvPr id="195" name="图片 282" hidden="1"/>
        <xdr:cNvPicPr/>
      </xdr:nvPicPr>
      <xdr:blipFill>
        <a:blip r:embed="rId1"/>
        <a:stretch>
          <a:fillRect/>
        </a:stretch>
      </xdr:blipFill>
      <xdr:spPr>
        <a:xfrm>
          <a:off x="5337175" y="293370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141605</xdr:rowOff>
    </xdr:to>
    <xdr:pic>
      <xdr:nvPicPr>
        <xdr:cNvPr id="196" name="图片 283" hidden="1"/>
        <xdr:cNvPicPr/>
      </xdr:nvPicPr>
      <xdr:blipFill>
        <a:blip r:embed="rId2"/>
        <a:stretch>
          <a:fillRect/>
        </a:stretch>
      </xdr:blipFill>
      <xdr:spPr>
        <a:xfrm>
          <a:off x="5337175" y="293370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141605</xdr:rowOff>
    </xdr:to>
    <xdr:pic>
      <xdr:nvPicPr>
        <xdr:cNvPr id="197" name="图片 284" hidden="1"/>
        <xdr:cNvPicPr/>
      </xdr:nvPicPr>
      <xdr:blipFill>
        <a:blip r:embed="rId3"/>
        <a:stretch>
          <a:fillRect/>
        </a:stretch>
      </xdr:blipFill>
      <xdr:spPr>
        <a:xfrm>
          <a:off x="5337175" y="293370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140335</xdr:rowOff>
    </xdr:to>
    <xdr:pic>
      <xdr:nvPicPr>
        <xdr:cNvPr id="201" name="图片 282" hidden="1"/>
        <xdr:cNvPicPr/>
      </xdr:nvPicPr>
      <xdr:blipFill>
        <a:blip r:embed="rId9"/>
        <a:stretch>
          <a:fillRect/>
        </a:stretch>
      </xdr:blipFill>
      <xdr:spPr>
        <a:xfrm>
          <a:off x="5337175" y="293370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140335</xdr:rowOff>
    </xdr:to>
    <xdr:pic>
      <xdr:nvPicPr>
        <xdr:cNvPr id="202" name="图片 283" hidden="1"/>
        <xdr:cNvPicPr/>
      </xdr:nvPicPr>
      <xdr:blipFill>
        <a:blip r:embed="rId10"/>
        <a:stretch>
          <a:fillRect/>
        </a:stretch>
      </xdr:blipFill>
      <xdr:spPr>
        <a:xfrm>
          <a:off x="5337175" y="293370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140335</xdr:rowOff>
    </xdr:to>
    <xdr:pic>
      <xdr:nvPicPr>
        <xdr:cNvPr id="203" name="图片 284" hidden="1"/>
        <xdr:cNvPicPr/>
      </xdr:nvPicPr>
      <xdr:blipFill>
        <a:blip r:embed="rId11"/>
        <a:stretch>
          <a:fillRect/>
        </a:stretch>
      </xdr:blipFill>
      <xdr:spPr>
        <a:xfrm>
          <a:off x="5337175" y="293370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144780</xdr:rowOff>
    </xdr:to>
    <xdr:pic>
      <xdr:nvPicPr>
        <xdr:cNvPr id="204" name="图片 282" hidden="1"/>
        <xdr:cNvPicPr/>
      </xdr:nvPicPr>
      <xdr:blipFill>
        <a:blip r:embed="rId1"/>
        <a:stretch>
          <a:fillRect/>
        </a:stretch>
      </xdr:blipFill>
      <xdr:spPr>
        <a:xfrm>
          <a:off x="5337175" y="29337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144780</xdr:rowOff>
    </xdr:to>
    <xdr:pic>
      <xdr:nvPicPr>
        <xdr:cNvPr id="205" name="图片 283" hidden="1"/>
        <xdr:cNvPicPr/>
      </xdr:nvPicPr>
      <xdr:blipFill>
        <a:blip r:embed="rId2"/>
        <a:stretch>
          <a:fillRect/>
        </a:stretch>
      </xdr:blipFill>
      <xdr:spPr>
        <a:xfrm>
          <a:off x="5337175" y="29337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31</xdr:row>
      <xdr:rowOff>0</xdr:rowOff>
    </xdr:from>
    <xdr:to>
      <xdr:col>5</xdr:col>
      <xdr:colOff>539115</xdr:colOff>
      <xdr:row>32</xdr:row>
      <xdr:rowOff>144780</xdr:rowOff>
    </xdr:to>
    <xdr:pic>
      <xdr:nvPicPr>
        <xdr:cNvPr id="206" name="图片 284" hidden="1"/>
        <xdr:cNvPicPr/>
      </xdr:nvPicPr>
      <xdr:blipFill>
        <a:blip r:embed="rId3"/>
        <a:stretch>
          <a:fillRect/>
        </a:stretch>
      </xdr:blipFill>
      <xdr:spPr>
        <a:xfrm>
          <a:off x="5337175" y="29337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0</xdr:rowOff>
    </xdr:from>
    <xdr:to>
      <xdr:col>5</xdr:col>
      <xdr:colOff>539115</xdr:colOff>
      <xdr:row>33</xdr:row>
      <xdr:rowOff>142240</xdr:rowOff>
    </xdr:to>
    <xdr:pic>
      <xdr:nvPicPr>
        <xdr:cNvPr id="222" name="图片 282" hidden="1"/>
        <xdr:cNvPicPr/>
      </xdr:nvPicPr>
      <xdr:blipFill>
        <a:blip r:embed="rId1"/>
        <a:stretch>
          <a:fillRect/>
        </a:stretch>
      </xdr:blipFill>
      <xdr:spPr>
        <a:xfrm>
          <a:off x="5337175" y="29730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0</xdr:rowOff>
    </xdr:from>
    <xdr:to>
      <xdr:col>5</xdr:col>
      <xdr:colOff>539115</xdr:colOff>
      <xdr:row>33</xdr:row>
      <xdr:rowOff>142240</xdr:rowOff>
    </xdr:to>
    <xdr:pic>
      <xdr:nvPicPr>
        <xdr:cNvPr id="223" name="图片 283" hidden="1"/>
        <xdr:cNvPicPr/>
      </xdr:nvPicPr>
      <xdr:blipFill>
        <a:blip r:embed="rId2"/>
        <a:stretch>
          <a:fillRect/>
        </a:stretch>
      </xdr:blipFill>
      <xdr:spPr>
        <a:xfrm>
          <a:off x="5337175" y="29730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0</xdr:rowOff>
    </xdr:from>
    <xdr:to>
      <xdr:col>5</xdr:col>
      <xdr:colOff>539115</xdr:colOff>
      <xdr:row>33</xdr:row>
      <xdr:rowOff>142240</xdr:rowOff>
    </xdr:to>
    <xdr:pic>
      <xdr:nvPicPr>
        <xdr:cNvPr id="224" name="图片 284" hidden="1"/>
        <xdr:cNvPicPr/>
      </xdr:nvPicPr>
      <xdr:blipFill>
        <a:blip r:embed="rId3"/>
        <a:stretch>
          <a:fillRect/>
        </a:stretch>
      </xdr:blipFill>
      <xdr:spPr>
        <a:xfrm>
          <a:off x="5337175" y="29730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32</xdr:row>
      <xdr:rowOff>0</xdr:rowOff>
    </xdr:from>
    <xdr:to>
      <xdr:col>6</xdr:col>
      <xdr:colOff>7620</xdr:colOff>
      <xdr:row>33</xdr:row>
      <xdr:rowOff>142240</xdr:rowOff>
    </xdr:to>
    <xdr:pic>
      <xdr:nvPicPr>
        <xdr:cNvPr id="225" name="图片 453" descr="C:/Users/Administrator/AppData/Local/Temp/picturecompress_20220113153216/output_53.pngoutput_53" hidden="1"/>
        <xdr:cNvPicPr/>
      </xdr:nvPicPr>
      <xdr:blipFill>
        <a:blip r:embed="rId4"/>
        <a:stretch>
          <a:fillRect/>
        </a:stretch>
      </xdr:blipFill>
      <xdr:spPr>
        <a:xfrm>
          <a:off x="5471795" y="297307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32</xdr:row>
      <xdr:rowOff>171450</xdr:rowOff>
    </xdr:from>
    <xdr:to>
      <xdr:col>6</xdr:col>
      <xdr:colOff>7620</xdr:colOff>
      <xdr:row>33</xdr:row>
      <xdr:rowOff>313690</xdr:rowOff>
    </xdr:to>
    <xdr:pic>
      <xdr:nvPicPr>
        <xdr:cNvPr id="226" name="图片 10" descr="C:/Users/Administrator/AppData/Local/Temp/picturecompress_20220113153216/output_53.pngoutput_53" hidden="1"/>
        <xdr:cNvPicPr/>
      </xdr:nvPicPr>
      <xdr:blipFill>
        <a:blip r:embed="rId4"/>
        <a:stretch>
          <a:fillRect/>
        </a:stretch>
      </xdr:blipFill>
      <xdr:spPr>
        <a:xfrm>
          <a:off x="5471795" y="299021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35</xdr:row>
      <xdr:rowOff>0</xdr:rowOff>
    </xdr:from>
    <xdr:to>
      <xdr:col>5</xdr:col>
      <xdr:colOff>539115</xdr:colOff>
      <xdr:row>36</xdr:row>
      <xdr:rowOff>142240</xdr:rowOff>
    </xdr:to>
    <xdr:pic>
      <xdr:nvPicPr>
        <xdr:cNvPr id="227" name="图片 282" hidden="1"/>
        <xdr:cNvPicPr/>
      </xdr:nvPicPr>
      <xdr:blipFill>
        <a:blip r:embed="rId1"/>
        <a:stretch>
          <a:fillRect/>
        </a:stretch>
      </xdr:blipFill>
      <xdr:spPr>
        <a:xfrm>
          <a:off x="5337175" y="309118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0</xdr:rowOff>
    </xdr:from>
    <xdr:to>
      <xdr:col>5</xdr:col>
      <xdr:colOff>539115</xdr:colOff>
      <xdr:row>36</xdr:row>
      <xdr:rowOff>142240</xdr:rowOff>
    </xdr:to>
    <xdr:pic>
      <xdr:nvPicPr>
        <xdr:cNvPr id="228" name="图片 283" hidden="1"/>
        <xdr:cNvPicPr/>
      </xdr:nvPicPr>
      <xdr:blipFill>
        <a:blip r:embed="rId2"/>
        <a:stretch>
          <a:fillRect/>
        </a:stretch>
      </xdr:blipFill>
      <xdr:spPr>
        <a:xfrm>
          <a:off x="5337175" y="309118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0</xdr:rowOff>
    </xdr:from>
    <xdr:to>
      <xdr:col>5</xdr:col>
      <xdr:colOff>539115</xdr:colOff>
      <xdr:row>36</xdr:row>
      <xdr:rowOff>142240</xdr:rowOff>
    </xdr:to>
    <xdr:pic>
      <xdr:nvPicPr>
        <xdr:cNvPr id="229" name="图片 284" hidden="1"/>
        <xdr:cNvPicPr/>
      </xdr:nvPicPr>
      <xdr:blipFill>
        <a:blip r:embed="rId3"/>
        <a:stretch>
          <a:fillRect/>
        </a:stretch>
      </xdr:blipFill>
      <xdr:spPr>
        <a:xfrm>
          <a:off x="5337175" y="309118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35</xdr:row>
      <xdr:rowOff>0</xdr:rowOff>
    </xdr:from>
    <xdr:to>
      <xdr:col>6</xdr:col>
      <xdr:colOff>7620</xdr:colOff>
      <xdr:row>36</xdr:row>
      <xdr:rowOff>142240</xdr:rowOff>
    </xdr:to>
    <xdr:pic>
      <xdr:nvPicPr>
        <xdr:cNvPr id="230" name="图片 523" descr="C:/Users/Administrator/AppData/Local/Temp/picturecompress_20220113153216/output_53.pngoutput_53" hidden="1"/>
        <xdr:cNvPicPr/>
      </xdr:nvPicPr>
      <xdr:blipFill>
        <a:blip r:embed="rId4"/>
        <a:stretch>
          <a:fillRect/>
        </a:stretch>
      </xdr:blipFill>
      <xdr:spPr>
        <a:xfrm>
          <a:off x="5471795" y="309118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35</xdr:row>
      <xdr:rowOff>171450</xdr:rowOff>
    </xdr:from>
    <xdr:to>
      <xdr:col>6</xdr:col>
      <xdr:colOff>7620</xdr:colOff>
      <xdr:row>36</xdr:row>
      <xdr:rowOff>313690</xdr:rowOff>
    </xdr:to>
    <xdr:pic>
      <xdr:nvPicPr>
        <xdr:cNvPr id="231" name="图片 10" descr="C:/Users/Administrator/AppData/Local/Temp/picturecompress_20220113153216/output_53.pngoutput_53" hidden="1"/>
        <xdr:cNvPicPr/>
      </xdr:nvPicPr>
      <xdr:blipFill>
        <a:blip r:embed="rId4"/>
        <a:stretch>
          <a:fillRect/>
        </a:stretch>
      </xdr:blipFill>
      <xdr:spPr>
        <a:xfrm>
          <a:off x="5471795" y="310832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32</xdr:row>
      <xdr:rowOff>171450</xdr:rowOff>
    </xdr:from>
    <xdr:to>
      <xdr:col>5</xdr:col>
      <xdr:colOff>539115</xdr:colOff>
      <xdr:row>33</xdr:row>
      <xdr:rowOff>313055</xdr:rowOff>
    </xdr:to>
    <xdr:pic>
      <xdr:nvPicPr>
        <xdr:cNvPr id="232" name="图片 282" hidden="1"/>
        <xdr:cNvPicPr/>
      </xdr:nvPicPr>
      <xdr:blipFill>
        <a:blip r:embed="rId1"/>
        <a:stretch>
          <a:fillRect/>
        </a:stretch>
      </xdr:blipFill>
      <xdr:spPr>
        <a:xfrm>
          <a:off x="5337175" y="29902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171450</xdr:rowOff>
    </xdr:from>
    <xdr:to>
      <xdr:col>5</xdr:col>
      <xdr:colOff>539115</xdr:colOff>
      <xdr:row>33</xdr:row>
      <xdr:rowOff>313055</xdr:rowOff>
    </xdr:to>
    <xdr:pic>
      <xdr:nvPicPr>
        <xdr:cNvPr id="233" name="图片 283" hidden="1"/>
        <xdr:cNvPicPr/>
      </xdr:nvPicPr>
      <xdr:blipFill>
        <a:blip r:embed="rId2"/>
        <a:stretch>
          <a:fillRect/>
        </a:stretch>
      </xdr:blipFill>
      <xdr:spPr>
        <a:xfrm>
          <a:off x="5337175" y="29902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171450</xdr:rowOff>
    </xdr:from>
    <xdr:to>
      <xdr:col>5</xdr:col>
      <xdr:colOff>539115</xdr:colOff>
      <xdr:row>33</xdr:row>
      <xdr:rowOff>313055</xdr:rowOff>
    </xdr:to>
    <xdr:pic>
      <xdr:nvPicPr>
        <xdr:cNvPr id="234" name="图片 284" hidden="1"/>
        <xdr:cNvPicPr/>
      </xdr:nvPicPr>
      <xdr:blipFill>
        <a:blip r:embed="rId3"/>
        <a:stretch>
          <a:fillRect/>
        </a:stretch>
      </xdr:blipFill>
      <xdr:spPr>
        <a:xfrm>
          <a:off x="5337175" y="29902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32</xdr:row>
      <xdr:rowOff>171450</xdr:rowOff>
    </xdr:from>
    <xdr:to>
      <xdr:col>6</xdr:col>
      <xdr:colOff>7620</xdr:colOff>
      <xdr:row>33</xdr:row>
      <xdr:rowOff>313690</xdr:rowOff>
    </xdr:to>
    <xdr:pic>
      <xdr:nvPicPr>
        <xdr:cNvPr id="235" name="图片 2350" descr="C:/Users/Administrator/AppData/Local/Temp/picturecompress_20220113153216/output_53.pngoutput_53" hidden="1"/>
        <xdr:cNvPicPr/>
      </xdr:nvPicPr>
      <xdr:blipFill>
        <a:blip r:embed="rId4"/>
        <a:stretch>
          <a:fillRect/>
        </a:stretch>
      </xdr:blipFill>
      <xdr:spPr>
        <a:xfrm>
          <a:off x="5471795" y="299021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171450</xdr:rowOff>
    </xdr:from>
    <xdr:to>
      <xdr:col>5</xdr:col>
      <xdr:colOff>539115</xdr:colOff>
      <xdr:row>36</xdr:row>
      <xdr:rowOff>313055</xdr:rowOff>
    </xdr:to>
    <xdr:pic>
      <xdr:nvPicPr>
        <xdr:cNvPr id="236" name="图片 282" hidden="1"/>
        <xdr:cNvPicPr/>
      </xdr:nvPicPr>
      <xdr:blipFill>
        <a:blip r:embed="rId1"/>
        <a:stretch>
          <a:fillRect/>
        </a:stretch>
      </xdr:blipFill>
      <xdr:spPr>
        <a:xfrm>
          <a:off x="5337175" y="310832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171450</xdr:rowOff>
    </xdr:from>
    <xdr:to>
      <xdr:col>5</xdr:col>
      <xdr:colOff>539115</xdr:colOff>
      <xdr:row>36</xdr:row>
      <xdr:rowOff>313055</xdr:rowOff>
    </xdr:to>
    <xdr:pic>
      <xdr:nvPicPr>
        <xdr:cNvPr id="237" name="图片 283" hidden="1"/>
        <xdr:cNvPicPr/>
      </xdr:nvPicPr>
      <xdr:blipFill>
        <a:blip r:embed="rId2"/>
        <a:stretch>
          <a:fillRect/>
        </a:stretch>
      </xdr:blipFill>
      <xdr:spPr>
        <a:xfrm>
          <a:off x="5337175" y="310832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171450</xdr:rowOff>
    </xdr:from>
    <xdr:to>
      <xdr:col>5</xdr:col>
      <xdr:colOff>539115</xdr:colOff>
      <xdr:row>36</xdr:row>
      <xdr:rowOff>313055</xdr:rowOff>
    </xdr:to>
    <xdr:pic>
      <xdr:nvPicPr>
        <xdr:cNvPr id="238" name="图片 284" hidden="1"/>
        <xdr:cNvPicPr/>
      </xdr:nvPicPr>
      <xdr:blipFill>
        <a:blip r:embed="rId3"/>
        <a:stretch>
          <a:fillRect/>
        </a:stretch>
      </xdr:blipFill>
      <xdr:spPr>
        <a:xfrm>
          <a:off x="5337175" y="310832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35</xdr:row>
      <xdr:rowOff>171450</xdr:rowOff>
    </xdr:from>
    <xdr:to>
      <xdr:col>6</xdr:col>
      <xdr:colOff>7620</xdr:colOff>
      <xdr:row>36</xdr:row>
      <xdr:rowOff>313690</xdr:rowOff>
    </xdr:to>
    <xdr:pic>
      <xdr:nvPicPr>
        <xdr:cNvPr id="239" name="图片 2672" descr="C:/Users/Administrator/AppData/Local/Temp/picturecompress_20220113153216/output_53.pngoutput_53" hidden="1"/>
        <xdr:cNvPicPr/>
      </xdr:nvPicPr>
      <xdr:blipFill>
        <a:blip r:embed="rId4"/>
        <a:stretch>
          <a:fillRect/>
        </a:stretch>
      </xdr:blipFill>
      <xdr:spPr>
        <a:xfrm>
          <a:off x="5471795" y="310832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171450</xdr:rowOff>
    </xdr:from>
    <xdr:to>
      <xdr:col>5</xdr:col>
      <xdr:colOff>539115</xdr:colOff>
      <xdr:row>33</xdr:row>
      <xdr:rowOff>313690</xdr:rowOff>
    </xdr:to>
    <xdr:pic>
      <xdr:nvPicPr>
        <xdr:cNvPr id="240" name="图片 282" hidden="1"/>
        <xdr:cNvPicPr/>
      </xdr:nvPicPr>
      <xdr:blipFill>
        <a:blip r:embed="rId1"/>
        <a:stretch>
          <a:fillRect/>
        </a:stretch>
      </xdr:blipFill>
      <xdr:spPr>
        <a:xfrm>
          <a:off x="5337175" y="29902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171450</xdr:rowOff>
    </xdr:from>
    <xdr:to>
      <xdr:col>5</xdr:col>
      <xdr:colOff>539115</xdr:colOff>
      <xdr:row>33</xdr:row>
      <xdr:rowOff>313690</xdr:rowOff>
    </xdr:to>
    <xdr:pic>
      <xdr:nvPicPr>
        <xdr:cNvPr id="241" name="图片 283" hidden="1"/>
        <xdr:cNvPicPr/>
      </xdr:nvPicPr>
      <xdr:blipFill>
        <a:blip r:embed="rId2"/>
        <a:stretch>
          <a:fillRect/>
        </a:stretch>
      </xdr:blipFill>
      <xdr:spPr>
        <a:xfrm>
          <a:off x="5337175" y="29902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171450</xdr:rowOff>
    </xdr:from>
    <xdr:to>
      <xdr:col>5</xdr:col>
      <xdr:colOff>539115</xdr:colOff>
      <xdr:row>33</xdr:row>
      <xdr:rowOff>313690</xdr:rowOff>
    </xdr:to>
    <xdr:pic>
      <xdr:nvPicPr>
        <xdr:cNvPr id="242" name="图片 284" hidden="1"/>
        <xdr:cNvPicPr/>
      </xdr:nvPicPr>
      <xdr:blipFill>
        <a:blip r:embed="rId3"/>
        <a:stretch>
          <a:fillRect/>
        </a:stretch>
      </xdr:blipFill>
      <xdr:spPr>
        <a:xfrm>
          <a:off x="5337175" y="29902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0</xdr:rowOff>
    </xdr:from>
    <xdr:to>
      <xdr:col>5</xdr:col>
      <xdr:colOff>539115</xdr:colOff>
      <xdr:row>33</xdr:row>
      <xdr:rowOff>146685</xdr:rowOff>
    </xdr:to>
    <xdr:pic>
      <xdr:nvPicPr>
        <xdr:cNvPr id="243" name="图片 282" hidden="1"/>
        <xdr:cNvPicPr/>
      </xdr:nvPicPr>
      <xdr:blipFill>
        <a:blip r:embed="rId1"/>
        <a:stretch>
          <a:fillRect/>
        </a:stretch>
      </xdr:blipFill>
      <xdr:spPr>
        <a:xfrm>
          <a:off x="5337175" y="29730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0</xdr:rowOff>
    </xdr:from>
    <xdr:to>
      <xdr:col>5</xdr:col>
      <xdr:colOff>539115</xdr:colOff>
      <xdr:row>33</xdr:row>
      <xdr:rowOff>146685</xdr:rowOff>
    </xdr:to>
    <xdr:pic>
      <xdr:nvPicPr>
        <xdr:cNvPr id="244" name="图片 283" hidden="1"/>
        <xdr:cNvPicPr/>
      </xdr:nvPicPr>
      <xdr:blipFill>
        <a:blip r:embed="rId2"/>
        <a:stretch>
          <a:fillRect/>
        </a:stretch>
      </xdr:blipFill>
      <xdr:spPr>
        <a:xfrm>
          <a:off x="5337175" y="29730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32</xdr:row>
      <xdr:rowOff>0</xdr:rowOff>
    </xdr:from>
    <xdr:to>
      <xdr:col>5</xdr:col>
      <xdr:colOff>539115</xdr:colOff>
      <xdr:row>33</xdr:row>
      <xdr:rowOff>146685</xdr:rowOff>
    </xdr:to>
    <xdr:pic>
      <xdr:nvPicPr>
        <xdr:cNvPr id="245" name="图片 284" hidden="1"/>
        <xdr:cNvPicPr/>
      </xdr:nvPicPr>
      <xdr:blipFill>
        <a:blip r:embed="rId3"/>
        <a:stretch>
          <a:fillRect/>
        </a:stretch>
      </xdr:blipFill>
      <xdr:spPr>
        <a:xfrm>
          <a:off x="5337175" y="29730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32</xdr:row>
      <xdr:rowOff>0</xdr:rowOff>
    </xdr:from>
    <xdr:to>
      <xdr:col>6</xdr:col>
      <xdr:colOff>7620</xdr:colOff>
      <xdr:row>33</xdr:row>
      <xdr:rowOff>146685</xdr:rowOff>
    </xdr:to>
    <xdr:pic>
      <xdr:nvPicPr>
        <xdr:cNvPr id="246" name="图片 395" descr="C:/Users/Administrator/AppData/Local/Temp/picturecompress_20220113153216/output_53.pngoutput_53" hidden="1"/>
        <xdr:cNvPicPr/>
      </xdr:nvPicPr>
      <xdr:blipFill>
        <a:blip r:embed="rId4"/>
        <a:stretch>
          <a:fillRect/>
        </a:stretch>
      </xdr:blipFill>
      <xdr:spPr>
        <a:xfrm>
          <a:off x="5471795" y="297307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171450</xdr:rowOff>
    </xdr:from>
    <xdr:to>
      <xdr:col>5</xdr:col>
      <xdr:colOff>539115</xdr:colOff>
      <xdr:row>36</xdr:row>
      <xdr:rowOff>313690</xdr:rowOff>
    </xdr:to>
    <xdr:pic>
      <xdr:nvPicPr>
        <xdr:cNvPr id="247" name="图片 282" hidden="1"/>
        <xdr:cNvPicPr/>
      </xdr:nvPicPr>
      <xdr:blipFill>
        <a:blip r:embed="rId1"/>
        <a:stretch>
          <a:fillRect/>
        </a:stretch>
      </xdr:blipFill>
      <xdr:spPr>
        <a:xfrm>
          <a:off x="5337175" y="310832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171450</xdr:rowOff>
    </xdr:from>
    <xdr:to>
      <xdr:col>5</xdr:col>
      <xdr:colOff>539115</xdr:colOff>
      <xdr:row>36</xdr:row>
      <xdr:rowOff>313690</xdr:rowOff>
    </xdr:to>
    <xdr:pic>
      <xdr:nvPicPr>
        <xdr:cNvPr id="248" name="图片 283" hidden="1"/>
        <xdr:cNvPicPr/>
      </xdr:nvPicPr>
      <xdr:blipFill>
        <a:blip r:embed="rId2"/>
        <a:stretch>
          <a:fillRect/>
        </a:stretch>
      </xdr:blipFill>
      <xdr:spPr>
        <a:xfrm>
          <a:off x="5337175" y="310832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171450</xdr:rowOff>
    </xdr:from>
    <xdr:to>
      <xdr:col>5</xdr:col>
      <xdr:colOff>539115</xdr:colOff>
      <xdr:row>36</xdr:row>
      <xdr:rowOff>313690</xdr:rowOff>
    </xdr:to>
    <xdr:pic>
      <xdr:nvPicPr>
        <xdr:cNvPr id="249" name="图片 284" hidden="1"/>
        <xdr:cNvPicPr/>
      </xdr:nvPicPr>
      <xdr:blipFill>
        <a:blip r:embed="rId3"/>
        <a:stretch>
          <a:fillRect/>
        </a:stretch>
      </xdr:blipFill>
      <xdr:spPr>
        <a:xfrm>
          <a:off x="5337175" y="310832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0</xdr:rowOff>
    </xdr:from>
    <xdr:to>
      <xdr:col>5</xdr:col>
      <xdr:colOff>539115</xdr:colOff>
      <xdr:row>36</xdr:row>
      <xdr:rowOff>146685</xdr:rowOff>
    </xdr:to>
    <xdr:pic>
      <xdr:nvPicPr>
        <xdr:cNvPr id="250" name="图片 282" hidden="1"/>
        <xdr:cNvPicPr/>
      </xdr:nvPicPr>
      <xdr:blipFill>
        <a:blip r:embed="rId5"/>
        <a:stretch>
          <a:fillRect/>
        </a:stretch>
      </xdr:blipFill>
      <xdr:spPr>
        <a:xfrm>
          <a:off x="5337175" y="309118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0</xdr:rowOff>
    </xdr:from>
    <xdr:to>
      <xdr:col>5</xdr:col>
      <xdr:colOff>539115</xdr:colOff>
      <xdr:row>36</xdr:row>
      <xdr:rowOff>146685</xdr:rowOff>
    </xdr:to>
    <xdr:pic>
      <xdr:nvPicPr>
        <xdr:cNvPr id="251" name="图片 283" hidden="1"/>
        <xdr:cNvPicPr/>
      </xdr:nvPicPr>
      <xdr:blipFill>
        <a:blip r:embed="rId6"/>
        <a:stretch>
          <a:fillRect/>
        </a:stretch>
      </xdr:blipFill>
      <xdr:spPr>
        <a:xfrm>
          <a:off x="5337175" y="309118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35</xdr:row>
      <xdr:rowOff>0</xdr:rowOff>
    </xdr:from>
    <xdr:to>
      <xdr:col>5</xdr:col>
      <xdr:colOff>539115</xdr:colOff>
      <xdr:row>36</xdr:row>
      <xdr:rowOff>146685</xdr:rowOff>
    </xdr:to>
    <xdr:pic>
      <xdr:nvPicPr>
        <xdr:cNvPr id="252" name="图片 284" hidden="1"/>
        <xdr:cNvPicPr/>
      </xdr:nvPicPr>
      <xdr:blipFill>
        <a:blip r:embed="rId7"/>
        <a:stretch>
          <a:fillRect/>
        </a:stretch>
      </xdr:blipFill>
      <xdr:spPr>
        <a:xfrm>
          <a:off x="5337175" y="309118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35</xdr:row>
      <xdr:rowOff>0</xdr:rowOff>
    </xdr:from>
    <xdr:to>
      <xdr:col>6</xdr:col>
      <xdr:colOff>7620</xdr:colOff>
      <xdr:row>36</xdr:row>
      <xdr:rowOff>146685</xdr:rowOff>
    </xdr:to>
    <xdr:pic>
      <xdr:nvPicPr>
        <xdr:cNvPr id="253" name="图片 395" descr="C:/Users/Administrator/AppData/Local/Temp/picturecompress_20220113153216/output_53.pngoutput_53" hidden="1"/>
        <xdr:cNvPicPr/>
      </xdr:nvPicPr>
      <xdr:blipFill>
        <a:blip r:embed="rId8"/>
        <a:stretch>
          <a:fillRect/>
        </a:stretch>
      </xdr:blipFill>
      <xdr:spPr>
        <a:xfrm>
          <a:off x="5471795" y="309118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0</xdr:rowOff>
    </xdr:from>
    <xdr:to>
      <xdr:col>5</xdr:col>
      <xdr:colOff>539115</xdr:colOff>
      <xdr:row>34</xdr:row>
      <xdr:rowOff>142240</xdr:rowOff>
    </xdr:to>
    <xdr:pic>
      <xdr:nvPicPr>
        <xdr:cNvPr id="254" name="图片 282" hidden="1"/>
        <xdr:cNvPicPr/>
      </xdr:nvPicPr>
      <xdr:blipFill>
        <a:blip r:embed="rId1"/>
        <a:stretch>
          <a:fillRect/>
        </a:stretch>
      </xdr:blipFill>
      <xdr:spPr>
        <a:xfrm>
          <a:off x="5337175" y="301244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0</xdr:rowOff>
    </xdr:from>
    <xdr:to>
      <xdr:col>5</xdr:col>
      <xdr:colOff>539115</xdr:colOff>
      <xdr:row>34</xdr:row>
      <xdr:rowOff>142240</xdr:rowOff>
    </xdr:to>
    <xdr:pic>
      <xdr:nvPicPr>
        <xdr:cNvPr id="255" name="图片 283" hidden="1"/>
        <xdr:cNvPicPr/>
      </xdr:nvPicPr>
      <xdr:blipFill>
        <a:blip r:embed="rId2"/>
        <a:stretch>
          <a:fillRect/>
        </a:stretch>
      </xdr:blipFill>
      <xdr:spPr>
        <a:xfrm>
          <a:off x="5337175" y="301244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0</xdr:rowOff>
    </xdr:from>
    <xdr:to>
      <xdr:col>5</xdr:col>
      <xdr:colOff>539115</xdr:colOff>
      <xdr:row>34</xdr:row>
      <xdr:rowOff>142240</xdr:rowOff>
    </xdr:to>
    <xdr:pic>
      <xdr:nvPicPr>
        <xdr:cNvPr id="256" name="图片 284" hidden="1"/>
        <xdr:cNvPicPr/>
      </xdr:nvPicPr>
      <xdr:blipFill>
        <a:blip r:embed="rId3"/>
        <a:stretch>
          <a:fillRect/>
        </a:stretch>
      </xdr:blipFill>
      <xdr:spPr>
        <a:xfrm>
          <a:off x="5337175" y="301244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33</xdr:row>
      <xdr:rowOff>0</xdr:rowOff>
    </xdr:from>
    <xdr:to>
      <xdr:col>6</xdr:col>
      <xdr:colOff>7620</xdr:colOff>
      <xdr:row>34</xdr:row>
      <xdr:rowOff>142240</xdr:rowOff>
    </xdr:to>
    <xdr:pic>
      <xdr:nvPicPr>
        <xdr:cNvPr id="257" name="图片 22967" descr="C:/Users/Administrator/AppData/Local/Temp/picturecompress_20220113153216/output_53.pngoutput_53" hidden="1"/>
        <xdr:cNvPicPr/>
      </xdr:nvPicPr>
      <xdr:blipFill>
        <a:blip r:embed="rId4"/>
        <a:stretch>
          <a:fillRect/>
        </a:stretch>
      </xdr:blipFill>
      <xdr:spPr>
        <a:xfrm>
          <a:off x="5471795" y="301244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33</xdr:row>
      <xdr:rowOff>171450</xdr:rowOff>
    </xdr:from>
    <xdr:to>
      <xdr:col>6</xdr:col>
      <xdr:colOff>7620</xdr:colOff>
      <xdr:row>34</xdr:row>
      <xdr:rowOff>313690</xdr:rowOff>
    </xdr:to>
    <xdr:pic>
      <xdr:nvPicPr>
        <xdr:cNvPr id="258" name="图片 10" descr="C:/Users/Administrator/AppData/Local/Temp/picturecompress_20220113153216/output_53.pngoutput_53" hidden="1"/>
        <xdr:cNvPicPr/>
      </xdr:nvPicPr>
      <xdr:blipFill>
        <a:blip r:embed="rId4"/>
        <a:stretch>
          <a:fillRect/>
        </a:stretch>
      </xdr:blipFill>
      <xdr:spPr>
        <a:xfrm>
          <a:off x="5471795" y="302958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33</xdr:row>
      <xdr:rowOff>171450</xdr:rowOff>
    </xdr:from>
    <xdr:to>
      <xdr:col>5</xdr:col>
      <xdr:colOff>539115</xdr:colOff>
      <xdr:row>34</xdr:row>
      <xdr:rowOff>313055</xdr:rowOff>
    </xdr:to>
    <xdr:pic>
      <xdr:nvPicPr>
        <xdr:cNvPr id="259" name="图片 282" hidden="1"/>
        <xdr:cNvPicPr/>
      </xdr:nvPicPr>
      <xdr:blipFill>
        <a:blip r:embed="rId1"/>
        <a:stretch>
          <a:fillRect/>
        </a:stretch>
      </xdr:blipFill>
      <xdr:spPr>
        <a:xfrm>
          <a:off x="5337175" y="302958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171450</xdr:rowOff>
    </xdr:from>
    <xdr:to>
      <xdr:col>5</xdr:col>
      <xdr:colOff>539115</xdr:colOff>
      <xdr:row>34</xdr:row>
      <xdr:rowOff>313055</xdr:rowOff>
    </xdr:to>
    <xdr:pic>
      <xdr:nvPicPr>
        <xdr:cNvPr id="260" name="图片 283" hidden="1"/>
        <xdr:cNvPicPr/>
      </xdr:nvPicPr>
      <xdr:blipFill>
        <a:blip r:embed="rId2"/>
        <a:stretch>
          <a:fillRect/>
        </a:stretch>
      </xdr:blipFill>
      <xdr:spPr>
        <a:xfrm>
          <a:off x="5337175" y="302958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171450</xdr:rowOff>
    </xdr:from>
    <xdr:to>
      <xdr:col>5</xdr:col>
      <xdr:colOff>539115</xdr:colOff>
      <xdr:row>34</xdr:row>
      <xdr:rowOff>313055</xdr:rowOff>
    </xdr:to>
    <xdr:pic>
      <xdr:nvPicPr>
        <xdr:cNvPr id="261" name="图片 284" hidden="1"/>
        <xdr:cNvPicPr/>
      </xdr:nvPicPr>
      <xdr:blipFill>
        <a:blip r:embed="rId3"/>
        <a:stretch>
          <a:fillRect/>
        </a:stretch>
      </xdr:blipFill>
      <xdr:spPr>
        <a:xfrm>
          <a:off x="5337175" y="302958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33</xdr:row>
      <xdr:rowOff>171450</xdr:rowOff>
    </xdr:from>
    <xdr:to>
      <xdr:col>6</xdr:col>
      <xdr:colOff>7620</xdr:colOff>
      <xdr:row>34</xdr:row>
      <xdr:rowOff>313690</xdr:rowOff>
    </xdr:to>
    <xdr:pic>
      <xdr:nvPicPr>
        <xdr:cNvPr id="262" name="图片 23037" descr="C:/Users/Administrator/AppData/Local/Temp/picturecompress_20220113153216/output_53.pngoutput_53" hidden="1"/>
        <xdr:cNvPicPr/>
      </xdr:nvPicPr>
      <xdr:blipFill>
        <a:blip r:embed="rId4"/>
        <a:stretch>
          <a:fillRect/>
        </a:stretch>
      </xdr:blipFill>
      <xdr:spPr>
        <a:xfrm>
          <a:off x="5471795" y="302958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171450</xdr:rowOff>
    </xdr:from>
    <xdr:to>
      <xdr:col>5</xdr:col>
      <xdr:colOff>539115</xdr:colOff>
      <xdr:row>34</xdr:row>
      <xdr:rowOff>313690</xdr:rowOff>
    </xdr:to>
    <xdr:pic>
      <xdr:nvPicPr>
        <xdr:cNvPr id="263" name="图片 282" hidden="1"/>
        <xdr:cNvPicPr/>
      </xdr:nvPicPr>
      <xdr:blipFill>
        <a:blip r:embed="rId1"/>
        <a:stretch>
          <a:fillRect/>
        </a:stretch>
      </xdr:blipFill>
      <xdr:spPr>
        <a:xfrm>
          <a:off x="5337175" y="302958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171450</xdr:rowOff>
    </xdr:from>
    <xdr:to>
      <xdr:col>5</xdr:col>
      <xdr:colOff>539115</xdr:colOff>
      <xdr:row>34</xdr:row>
      <xdr:rowOff>313690</xdr:rowOff>
    </xdr:to>
    <xdr:pic>
      <xdr:nvPicPr>
        <xdr:cNvPr id="264" name="图片 283" hidden="1"/>
        <xdr:cNvPicPr/>
      </xdr:nvPicPr>
      <xdr:blipFill>
        <a:blip r:embed="rId2"/>
        <a:stretch>
          <a:fillRect/>
        </a:stretch>
      </xdr:blipFill>
      <xdr:spPr>
        <a:xfrm>
          <a:off x="5337175" y="302958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171450</xdr:rowOff>
    </xdr:from>
    <xdr:to>
      <xdr:col>5</xdr:col>
      <xdr:colOff>539115</xdr:colOff>
      <xdr:row>34</xdr:row>
      <xdr:rowOff>313690</xdr:rowOff>
    </xdr:to>
    <xdr:pic>
      <xdr:nvPicPr>
        <xdr:cNvPr id="265" name="图片 284" hidden="1"/>
        <xdr:cNvPicPr/>
      </xdr:nvPicPr>
      <xdr:blipFill>
        <a:blip r:embed="rId3"/>
        <a:stretch>
          <a:fillRect/>
        </a:stretch>
      </xdr:blipFill>
      <xdr:spPr>
        <a:xfrm>
          <a:off x="5337175" y="302958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0</xdr:rowOff>
    </xdr:from>
    <xdr:to>
      <xdr:col>5</xdr:col>
      <xdr:colOff>539115</xdr:colOff>
      <xdr:row>34</xdr:row>
      <xdr:rowOff>146685</xdr:rowOff>
    </xdr:to>
    <xdr:pic>
      <xdr:nvPicPr>
        <xdr:cNvPr id="266" name="图片 282" hidden="1"/>
        <xdr:cNvPicPr/>
      </xdr:nvPicPr>
      <xdr:blipFill>
        <a:blip r:embed="rId5"/>
        <a:stretch>
          <a:fillRect/>
        </a:stretch>
      </xdr:blipFill>
      <xdr:spPr>
        <a:xfrm>
          <a:off x="5337175" y="301244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0</xdr:rowOff>
    </xdr:from>
    <xdr:to>
      <xdr:col>5</xdr:col>
      <xdr:colOff>539115</xdr:colOff>
      <xdr:row>34</xdr:row>
      <xdr:rowOff>146685</xdr:rowOff>
    </xdr:to>
    <xdr:pic>
      <xdr:nvPicPr>
        <xdr:cNvPr id="267" name="图片 283" hidden="1"/>
        <xdr:cNvPicPr/>
      </xdr:nvPicPr>
      <xdr:blipFill>
        <a:blip r:embed="rId6"/>
        <a:stretch>
          <a:fillRect/>
        </a:stretch>
      </xdr:blipFill>
      <xdr:spPr>
        <a:xfrm>
          <a:off x="5337175" y="301244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33</xdr:row>
      <xdr:rowOff>0</xdr:rowOff>
    </xdr:from>
    <xdr:to>
      <xdr:col>5</xdr:col>
      <xdr:colOff>539115</xdr:colOff>
      <xdr:row>34</xdr:row>
      <xdr:rowOff>146685</xdr:rowOff>
    </xdr:to>
    <xdr:pic>
      <xdr:nvPicPr>
        <xdr:cNvPr id="268" name="图片 284" hidden="1"/>
        <xdr:cNvPicPr/>
      </xdr:nvPicPr>
      <xdr:blipFill>
        <a:blip r:embed="rId7"/>
        <a:stretch>
          <a:fillRect/>
        </a:stretch>
      </xdr:blipFill>
      <xdr:spPr>
        <a:xfrm>
          <a:off x="5337175" y="301244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33</xdr:row>
      <xdr:rowOff>0</xdr:rowOff>
    </xdr:from>
    <xdr:to>
      <xdr:col>6</xdr:col>
      <xdr:colOff>7620</xdr:colOff>
      <xdr:row>34</xdr:row>
      <xdr:rowOff>146685</xdr:rowOff>
    </xdr:to>
    <xdr:pic>
      <xdr:nvPicPr>
        <xdr:cNvPr id="269" name="图片 395" descr="C:/Users/Administrator/AppData/Local/Temp/picturecompress_20220113153216/output_53.pngoutput_53" hidden="1"/>
        <xdr:cNvPicPr/>
      </xdr:nvPicPr>
      <xdr:blipFill>
        <a:blip r:embed="rId8"/>
        <a:stretch>
          <a:fillRect/>
        </a:stretch>
      </xdr:blipFill>
      <xdr:spPr>
        <a:xfrm>
          <a:off x="5471795" y="301244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0</xdr:rowOff>
    </xdr:from>
    <xdr:to>
      <xdr:col>5</xdr:col>
      <xdr:colOff>539115</xdr:colOff>
      <xdr:row>37</xdr:row>
      <xdr:rowOff>142240</xdr:rowOff>
    </xdr:to>
    <xdr:pic>
      <xdr:nvPicPr>
        <xdr:cNvPr id="270" name="图片 282" hidden="1"/>
        <xdr:cNvPicPr/>
      </xdr:nvPicPr>
      <xdr:blipFill>
        <a:blip r:embed="rId1"/>
        <a:stretch>
          <a:fillRect/>
        </a:stretch>
      </xdr:blipFill>
      <xdr:spPr>
        <a:xfrm>
          <a:off x="5337175" y="31305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0</xdr:rowOff>
    </xdr:from>
    <xdr:to>
      <xdr:col>5</xdr:col>
      <xdr:colOff>539115</xdr:colOff>
      <xdr:row>37</xdr:row>
      <xdr:rowOff>142240</xdr:rowOff>
    </xdr:to>
    <xdr:pic>
      <xdr:nvPicPr>
        <xdr:cNvPr id="271" name="图片 283" hidden="1"/>
        <xdr:cNvPicPr/>
      </xdr:nvPicPr>
      <xdr:blipFill>
        <a:blip r:embed="rId2"/>
        <a:stretch>
          <a:fillRect/>
        </a:stretch>
      </xdr:blipFill>
      <xdr:spPr>
        <a:xfrm>
          <a:off x="5337175" y="31305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0</xdr:rowOff>
    </xdr:from>
    <xdr:to>
      <xdr:col>5</xdr:col>
      <xdr:colOff>539115</xdr:colOff>
      <xdr:row>37</xdr:row>
      <xdr:rowOff>142240</xdr:rowOff>
    </xdr:to>
    <xdr:pic>
      <xdr:nvPicPr>
        <xdr:cNvPr id="272" name="图片 284" hidden="1"/>
        <xdr:cNvPicPr/>
      </xdr:nvPicPr>
      <xdr:blipFill>
        <a:blip r:embed="rId3"/>
        <a:stretch>
          <a:fillRect/>
        </a:stretch>
      </xdr:blipFill>
      <xdr:spPr>
        <a:xfrm>
          <a:off x="5337175" y="31305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36</xdr:row>
      <xdr:rowOff>0</xdr:rowOff>
    </xdr:from>
    <xdr:to>
      <xdr:col>6</xdr:col>
      <xdr:colOff>7620</xdr:colOff>
      <xdr:row>37</xdr:row>
      <xdr:rowOff>142240</xdr:rowOff>
    </xdr:to>
    <xdr:pic>
      <xdr:nvPicPr>
        <xdr:cNvPr id="273" name="图片 523" descr="C:/Users/Administrator/AppData/Local/Temp/picturecompress_20220113153216/output_53.pngoutput_53" hidden="1"/>
        <xdr:cNvPicPr/>
      </xdr:nvPicPr>
      <xdr:blipFill>
        <a:blip r:embed="rId4"/>
        <a:stretch>
          <a:fillRect/>
        </a:stretch>
      </xdr:blipFill>
      <xdr:spPr>
        <a:xfrm>
          <a:off x="5471795" y="313055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36</xdr:row>
      <xdr:rowOff>171450</xdr:rowOff>
    </xdr:from>
    <xdr:to>
      <xdr:col>6</xdr:col>
      <xdr:colOff>7620</xdr:colOff>
      <xdr:row>37</xdr:row>
      <xdr:rowOff>313690</xdr:rowOff>
    </xdr:to>
    <xdr:pic>
      <xdr:nvPicPr>
        <xdr:cNvPr id="274" name="图片 10" descr="C:/Users/Administrator/AppData/Local/Temp/picturecompress_20220113153216/output_53.pngoutput_53" hidden="1"/>
        <xdr:cNvPicPr/>
      </xdr:nvPicPr>
      <xdr:blipFill>
        <a:blip r:embed="rId4"/>
        <a:stretch>
          <a:fillRect/>
        </a:stretch>
      </xdr:blipFill>
      <xdr:spPr>
        <a:xfrm>
          <a:off x="5471795" y="314769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36</xdr:row>
      <xdr:rowOff>171450</xdr:rowOff>
    </xdr:from>
    <xdr:to>
      <xdr:col>5</xdr:col>
      <xdr:colOff>539115</xdr:colOff>
      <xdr:row>37</xdr:row>
      <xdr:rowOff>313055</xdr:rowOff>
    </xdr:to>
    <xdr:pic>
      <xdr:nvPicPr>
        <xdr:cNvPr id="275" name="图片 282" hidden="1"/>
        <xdr:cNvPicPr/>
      </xdr:nvPicPr>
      <xdr:blipFill>
        <a:blip r:embed="rId1"/>
        <a:stretch>
          <a:fillRect/>
        </a:stretch>
      </xdr:blipFill>
      <xdr:spPr>
        <a:xfrm>
          <a:off x="5337175" y="314769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171450</xdr:rowOff>
    </xdr:from>
    <xdr:to>
      <xdr:col>5</xdr:col>
      <xdr:colOff>539115</xdr:colOff>
      <xdr:row>37</xdr:row>
      <xdr:rowOff>313055</xdr:rowOff>
    </xdr:to>
    <xdr:pic>
      <xdr:nvPicPr>
        <xdr:cNvPr id="276" name="图片 283" hidden="1"/>
        <xdr:cNvPicPr/>
      </xdr:nvPicPr>
      <xdr:blipFill>
        <a:blip r:embed="rId2"/>
        <a:stretch>
          <a:fillRect/>
        </a:stretch>
      </xdr:blipFill>
      <xdr:spPr>
        <a:xfrm>
          <a:off x="5337175" y="314769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171450</xdr:rowOff>
    </xdr:from>
    <xdr:to>
      <xdr:col>5</xdr:col>
      <xdr:colOff>539115</xdr:colOff>
      <xdr:row>37</xdr:row>
      <xdr:rowOff>313055</xdr:rowOff>
    </xdr:to>
    <xdr:pic>
      <xdr:nvPicPr>
        <xdr:cNvPr id="277" name="图片 284" hidden="1"/>
        <xdr:cNvPicPr/>
      </xdr:nvPicPr>
      <xdr:blipFill>
        <a:blip r:embed="rId3"/>
        <a:stretch>
          <a:fillRect/>
        </a:stretch>
      </xdr:blipFill>
      <xdr:spPr>
        <a:xfrm>
          <a:off x="5337175" y="314769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36</xdr:row>
      <xdr:rowOff>171450</xdr:rowOff>
    </xdr:from>
    <xdr:to>
      <xdr:col>6</xdr:col>
      <xdr:colOff>7620</xdr:colOff>
      <xdr:row>37</xdr:row>
      <xdr:rowOff>313690</xdr:rowOff>
    </xdr:to>
    <xdr:pic>
      <xdr:nvPicPr>
        <xdr:cNvPr id="278" name="图片 2672" descr="C:/Users/Administrator/AppData/Local/Temp/picturecompress_20220113153216/output_53.pngoutput_53" hidden="1"/>
        <xdr:cNvPicPr/>
      </xdr:nvPicPr>
      <xdr:blipFill>
        <a:blip r:embed="rId4"/>
        <a:stretch>
          <a:fillRect/>
        </a:stretch>
      </xdr:blipFill>
      <xdr:spPr>
        <a:xfrm>
          <a:off x="5471795" y="314769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171450</xdr:rowOff>
    </xdr:from>
    <xdr:to>
      <xdr:col>5</xdr:col>
      <xdr:colOff>539115</xdr:colOff>
      <xdr:row>37</xdr:row>
      <xdr:rowOff>313690</xdr:rowOff>
    </xdr:to>
    <xdr:pic>
      <xdr:nvPicPr>
        <xdr:cNvPr id="279" name="图片 282" hidden="1"/>
        <xdr:cNvPicPr/>
      </xdr:nvPicPr>
      <xdr:blipFill>
        <a:blip r:embed="rId1"/>
        <a:stretch>
          <a:fillRect/>
        </a:stretch>
      </xdr:blipFill>
      <xdr:spPr>
        <a:xfrm>
          <a:off x="5337175" y="314769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171450</xdr:rowOff>
    </xdr:from>
    <xdr:to>
      <xdr:col>5</xdr:col>
      <xdr:colOff>539115</xdr:colOff>
      <xdr:row>37</xdr:row>
      <xdr:rowOff>313690</xdr:rowOff>
    </xdr:to>
    <xdr:pic>
      <xdr:nvPicPr>
        <xdr:cNvPr id="280" name="图片 283" hidden="1"/>
        <xdr:cNvPicPr/>
      </xdr:nvPicPr>
      <xdr:blipFill>
        <a:blip r:embed="rId2"/>
        <a:stretch>
          <a:fillRect/>
        </a:stretch>
      </xdr:blipFill>
      <xdr:spPr>
        <a:xfrm>
          <a:off x="5337175" y="314769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171450</xdr:rowOff>
    </xdr:from>
    <xdr:to>
      <xdr:col>5</xdr:col>
      <xdr:colOff>539115</xdr:colOff>
      <xdr:row>37</xdr:row>
      <xdr:rowOff>313690</xdr:rowOff>
    </xdr:to>
    <xdr:pic>
      <xdr:nvPicPr>
        <xdr:cNvPr id="281" name="图片 284" hidden="1"/>
        <xdr:cNvPicPr/>
      </xdr:nvPicPr>
      <xdr:blipFill>
        <a:blip r:embed="rId3"/>
        <a:stretch>
          <a:fillRect/>
        </a:stretch>
      </xdr:blipFill>
      <xdr:spPr>
        <a:xfrm>
          <a:off x="5337175" y="314769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0</xdr:rowOff>
    </xdr:from>
    <xdr:to>
      <xdr:col>5</xdr:col>
      <xdr:colOff>539115</xdr:colOff>
      <xdr:row>37</xdr:row>
      <xdr:rowOff>146685</xdr:rowOff>
    </xdr:to>
    <xdr:pic>
      <xdr:nvPicPr>
        <xdr:cNvPr id="282" name="图片 282" hidden="1"/>
        <xdr:cNvPicPr/>
      </xdr:nvPicPr>
      <xdr:blipFill>
        <a:blip r:embed="rId5"/>
        <a:stretch>
          <a:fillRect/>
        </a:stretch>
      </xdr:blipFill>
      <xdr:spPr>
        <a:xfrm>
          <a:off x="5337175" y="31305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0</xdr:rowOff>
    </xdr:from>
    <xdr:to>
      <xdr:col>5</xdr:col>
      <xdr:colOff>539115</xdr:colOff>
      <xdr:row>37</xdr:row>
      <xdr:rowOff>146685</xdr:rowOff>
    </xdr:to>
    <xdr:pic>
      <xdr:nvPicPr>
        <xdr:cNvPr id="283" name="图片 283" hidden="1"/>
        <xdr:cNvPicPr/>
      </xdr:nvPicPr>
      <xdr:blipFill>
        <a:blip r:embed="rId6"/>
        <a:stretch>
          <a:fillRect/>
        </a:stretch>
      </xdr:blipFill>
      <xdr:spPr>
        <a:xfrm>
          <a:off x="5337175" y="31305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36</xdr:row>
      <xdr:rowOff>0</xdr:rowOff>
    </xdr:from>
    <xdr:to>
      <xdr:col>5</xdr:col>
      <xdr:colOff>539115</xdr:colOff>
      <xdr:row>37</xdr:row>
      <xdr:rowOff>146685</xdr:rowOff>
    </xdr:to>
    <xdr:pic>
      <xdr:nvPicPr>
        <xdr:cNvPr id="284" name="图片 284" hidden="1"/>
        <xdr:cNvPicPr/>
      </xdr:nvPicPr>
      <xdr:blipFill>
        <a:blip r:embed="rId7"/>
        <a:stretch>
          <a:fillRect/>
        </a:stretch>
      </xdr:blipFill>
      <xdr:spPr>
        <a:xfrm>
          <a:off x="5337175" y="31305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36</xdr:row>
      <xdr:rowOff>0</xdr:rowOff>
    </xdr:from>
    <xdr:to>
      <xdr:col>6</xdr:col>
      <xdr:colOff>7620</xdr:colOff>
      <xdr:row>37</xdr:row>
      <xdr:rowOff>146685</xdr:rowOff>
    </xdr:to>
    <xdr:pic>
      <xdr:nvPicPr>
        <xdr:cNvPr id="285" name="图片 395" descr="C:/Users/Administrator/AppData/Local/Temp/picturecompress_20220113153216/output_53.pngoutput_53" hidden="1"/>
        <xdr:cNvPicPr/>
      </xdr:nvPicPr>
      <xdr:blipFill>
        <a:blip r:embed="rId8"/>
        <a:stretch>
          <a:fillRect/>
        </a:stretch>
      </xdr:blipFill>
      <xdr:spPr>
        <a:xfrm>
          <a:off x="5471795" y="313055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142240</xdr:rowOff>
    </xdr:to>
    <xdr:pic>
      <xdr:nvPicPr>
        <xdr:cNvPr id="286" name="图片 282" hidden="1"/>
        <xdr:cNvPicPr/>
      </xdr:nvPicPr>
      <xdr:blipFill>
        <a:blip r:embed="rId1"/>
        <a:stretch>
          <a:fillRect/>
        </a:stretch>
      </xdr:blipFill>
      <xdr:spPr>
        <a:xfrm>
          <a:off x="5337175" y="31699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142240</xdr:rowOff>
    </xdr:to>
    <xdr:pic>
      <xdr:nvPicPr>
        <xdr:cNvPr id="287" name="图片 283" hidden="1"/>
        <xdr:cNvPicPr/>
      </xdr:nvPicPr>
      <xdr:blipFill>
        <a:blip r:embed="rId2"/>
        <a:stretch>
          <a:fillRect/>
        </a:stretch>
      </xdr:blipFill>
      <xdr:spPr>
        <a:xfrm>
          <a:off x="5337175" y="31699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142240</xdr:rowOff>
    </xdr:to>
    <xdr:pic>
      <xdr:nvPicPr>
        <xdr:cNvPr id="288" name="图片 284" hidden="1"/>
        <xdr:cNvPicPr/>
      </xdr:nvPicPr>
      <xdr:blipFill>
        <a:blip r:embed="rId3"/>
        <a:stretch>
          <a:fillRect/>
        </a:stretch>
      </xdr:blipFill>
      <xdr:spPr>
        <a:xfrm>
          <a:off x="5337175" y="31699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37</xdr:row>
      <xdr:rowOff>0</xdr:rowOff>
    </xdr:from>
    <xdr:to>
      <xdr:col>6</xdr:col>
      <xdr:colOff>7620</xdr:colOff>
      <xdr:row>38</xdr:row>
      <xdr:rowOff>142240</xdr:rowOff>
    </xdr:to>
    <xdr:pic>
      <xdr:nvPicPr>
        <xdr:cNvPr id="289" name="图片 523" descr="C:/Users/Administrator/AppData/Local/Temp/picturecompress_20220113153216/output_53.pngoutput_53" hidden="1"/>
        <xdr:cNvPicPr/>
      </xdr:nvPicPr>
      <xdr:blipFill>
        <a:blip r:embed="rId4"/>
        <a:stretch>
          <a:fillRect/>
        </a:stretch>
      </xdr:blipFill>
      <xdr:spPr>
        <a:xfrm>
          <a:off x="5471795" y="316992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37</xdr:row>
      <xdr:rowOff>171450</xdr:rowOff>
    </xdr:from>
    <xdr:to>
      <xdr:col>6</xdr:col>
      <xdr:colOff>7620</xdr:colOff>
      <xdr:row>38</xdr:row>
      <xdr:rowOff>313690</xdr:rowOff>
    </xdr:to>
    <xdr:pic>
      <xdr:nvPicPr>
        <xdr:cNvPr id="290" name="图片 10" descr="C:/Users/Administrator/AppData/Local/Temp/picturecompress_20220113153216/output_53.pngoutput_53" hidden="1"/>
        <xdr:cNvPicPr/>
      </xdr:nvPicPr>
      <xdr:blipFill>
        <a:blip r:embed="rId4"/>
        <a:stretch>
          <a:fillRect/>
        </a:stretch>
      </xdr:blipFill>
      <xdr:spPr>
        <a:xfrm>
          <a:off x="5471795" y="318706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37</xdr:row>
      <xdr:rowOff>171450</xdr:rowOff>
    </xdr:from>
    <xdr:to>
      <xdr:col>5</xdr:col>
      <xdr:colOff>539115</xdr:colOff>
      <xdr:row>38</xdr:row>
      <xdr:rowOff>313055</xdr:rowOff>
    </xdr:to>
    <xdr:pic>
      <xdr:nvPicPr>
        <xdr:cNvPr id="291" name="图片 282" hidden="1"/>
        <xdr:cNvPicPr/>
      </xdr:nvPicPr>
      <xdr:blipFill>
        <a:blip r:embed="rId1"/>
        <a:stretch>
          <a:fillRect/>
        </a:stretch>
      </xdr:blipFill>
      <xdr:spPr>
        <a:xfrm>
          <a:off x="5337175" y="31870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171450</xdr:rowOff>
    </xdr:from>
    <xdr:to>
      <xdr:col>5</xdr:col>
      <xdr:colOff>539115</xdr:colOff>
      <xdr:row>38</xdr:row>
      <xdr:rowOff>313055</xdr:rowOff>
    </xdr:to>
    <xdr:pic>
      <xdr:nvPicPr>
        <xdr:cNvPr id="292" name="图片 283" hidden="1"/>
        <xdr:cNvPicPr/>
      </xdr:nvPicPr>
      <xdr:blipFill>
        <a:blip r:embed="rId2"/>
        <a:stretch>
          <a:fillRect/>
        </a:stretch>
      </xdr:blipFill>
      <xdr:spPr>
        <a:xfrm>
          <a:off x="5337175" y="31870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171450</xdr:rowOff>
    </xdr:from>
    <xdr:to>
      <xdr:col>5</xdr:col>
      <xdr:colOff>539115</xdr:colOff>
      <xdr:row>38</xdr:row>
      <xdr:rowOff>313055</xdr:rowOff>
    </xdr:to>
    <xdr:pic>
      <xdr:nvPicPr>
        <xdr:cNvPr id="293" name="图片 284" hidden="1"/>
        <xdr:cNvPicPr/>
      </xdr:nvPicPr>
      <xdr:blipFill>
        <a:blip r:embed="rId3"/>
        <a:stretch>
          <a:fillRect/>
        </a:stretch>
      </xdr:blipFill>
      <xdr:spPr>
        <a:xfrm>
          <a:off x="5337175" y="31870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37</xdr:row>
      <xdr:rowOff>171450</xdr:rowOff>
    </xdr:from>
    <xdr:to>
      <xdr:col>6</xdr:col>
      <xdr:colOff>7620</xdr:colOff>
      <xdr:row>38</xdr:row>
      <xdr:rowOff>313690</xdr:rowOff>
    </xdr:to>
    <xdr:pic>
      <xdr:nvPicPr>
        <xdr:cNvPr id="294" name="图片 2672" descr="C:/Users/Administrator/AppData/Local/Temp/picturecompress_20220113153216/output_53.pngoutput_53" hidden="1"/>
        <xdr:cNvPicPr/>
      </xdr:nvPicPr>
      <xdr:blipFill>
        <a:blip r:embed="rId4"/>
        <a:stretch>
          <a:fillRect/>
        </a:stretch>
      </xdr:blipFill>
      <xdr:spPr>
        <a:xfrm>
          <a:off x="5471795" y="318706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171450</xdr:rowOff>
    </xdr:from>
    <xdr:to>
      <xdr:col>5</xdr:col>
      <xdr:colOff>539115</xdr:colOff>
      <xdr:row>38</xdr:row>
      <xdr:rowOff>313690</xdr:rowOff>
    </xdr:to>
    <xdr:pic>
      <xdr:nvPicPr>
        <xdr:cNvPr id="295" name="图片 282" hidden="1"/>
        <xdr:cNvPicPr/>
      </xdr:nvPicPr>
      <xdr:blipFill>
        <a:blip r:embed="rId1"/>
        <a:stretch>
          <a:fillRect/>
        </a:stretch>
      </xdr:blipFill>
      <xdr:spPr>
        <a:xfrm>
          <a:off x="5337175" y="31870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171450</xdr:rowOff>
    </xdr:from>
    <xdr:to>
      <xdr:col>5</xdr:col>
      <xdr:colOff>539115</xdr:colOff>
      <xdr:row>38</xdr:row>
      <xdr:rowOff>313690</xdr:rowOff>
    </xdr:to>
    <xdr:pic>
      <xdr:nvPicPr>
        <xdr:cNvPr id="296" name="图片 283" hidden="1"/>
        <xdr:cNvPicPr/>
      </xdr:nvPicPr>
      <xdr:blipFill>
        <a:blip r:embed="rId2"/>
        <a:stretch>
          <a:fillRect/>
        </a:stretch>
      </xdr:blipFill>
      <xdr:spPr>
        <a:xfrm>
          <a:off x="5337175" y="31870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171450</xdr:rowOff>
    </xdr:from>
    <xdr:to>
      <xdr:col>5</xdr:col>
      <xdr:colOff>539115</xdr:colOff>
      <xdr:row>38</xdr:row>
      <xdr:rowOff>313690</xdr:rowOff>
    </xdr:to>
    <xdr:pic>
      <xdr:nvPicPr>
        <xdr:cNvPr id="297" name="图片 284" hidden="1"/>
        <xdr:cNvPicPr/>
      </xdr:nvPicPr>
      <xdr:blipFill>
        <a:blip r:embed="rId3"/>
        <a:stretch>
          <a:fillRect/>
        </a:stretch>
      </xdr:blipFill>
      <xdr:spPr>
        <a:xfrm>
          <a:off x="5337175" y="31870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146685</xdr:rowOff>
    </xdr:to>
    <xdr:pic>
      <xdr:nvPicPr>
        <xdr:cNvPr id="298" name="图片 282" hidden="1"/>
        <xdr:cNvPicPr/>
      </xdr:nvPicPr>
      <xdr:blipFill>
        <a:blip r:embed="rId5"/>
        <a:stretch>
          <a:fillRect/>
        </a:stretch>
      </xdr:blipFill>
      <xdr:spPr>
        <a:xfrm>
          <a:off x="5337175" y="31699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146685</xdr:rowOff>
    </xdr:to>
    <xdr:pic>
      <xdr:nvPicPr>
        <xdr:cNvPr id="299" name="图片 283" hidden="1"/>
        <xdr:cNvPicPr/>
      </xdr:nvPicPr>
      <xdr:blipFill>
        <a:blip r:embed="rId6"/>
        <a:stretch>
          <a:fillRect/>
        </a:stretch>
      </xdr:blipFill>
      <xdr:spPr>
        <a:xfrm>
          <a:off x="5337175" y="31699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146685</xdr:rowOff>
    </xdr:to>
    <xdr:pic>
      <xdr:nvPicPr>
        <xdr:cNvPr id="300" name="图片 284" hidden="1"/>
        <xdr:cNvPicPr/>
      </xdr:nvPicPr>
      <xdr:blipFill>
        <a:blip r:embed="rId7"/>
        <a:stretch>
          <a:fillRect/>
        </a:stretch>
      </xdr:blipFill>
      <xdr:spPr>
        <a:xfrm>
          <a:off x="5337175" y="31699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37</xdr:row>
      <xdr:rowOff>0</xdr:rowOff>
    </xdr:from>
    <xdr:to>
      <xdr:col>6</xdr:col>
      <xdr:colOff>7620</xdr:colOff>
      <xdr:row>38</xdr:row>
      <xdr:rowOff>146685</xdr:rowOff>
    </xdr:to>
    <xdr:pic>
      <xdr:nvPicPr>
        <xdr:cNvPr id="301" name="图片 395" descr="C:/Users/Administrator/AppData/Local/Temp/picturecompress_20220113153216/output_53.pngoutput_53" hidden="1"/>
        <xdr:cNvPicPr/>
      </xdr:nvPicPr>
      <xdr:blipFill>
        <a:blip r:embed="rId8"/>
        <a:stretch>
          <a:fillRect/>
        </a:stretch>
      </xdr:blipFill>
      <xdr:spPr>
        <a:xfrm>
          <a:off x="5471795" y="316992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141605</xdr:rowOff>
    </xdr:to>
    <xdr:pic>
      <xdr:nvPicPr>
        <xdr:cNvPr id="305" name="图片 282" hidden="1"/>
        <xdr:cNvPicPr/>
      </xdr:nvPicPr>
      <xdr:blipFill>
        <a:blip r:embed="rId1"/>
        <a:stretch>
          <a:fillRect/>
        </a:stretch>
      </xdr:blipFill>
      <xdr:spPr>
        <a:xfrm>
          <a:off x="5337175" y="316992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141605</xdr:rowOff>
    </xdr:to>
    <xdr:pic>
      <xdr:nvPicPr>
        <xdr:cNvPr id="306" name="图片 283" hidden="1"/>
        <xdr:cNvPicPr/>
      </xdr:nvPicPr>
      <xdr:blipFill>
        <a:blip r:embed="rId2"/>
        <a:stretch>
          <a:fillRect/>
        </a:stretch>
      </xdr:blipFill>
      <xdr:spPr>
        <a:xfrm>
          <a:off x="5337175" y="316992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141605</xdr:rowOff>
    </xdr:to>
    <xdr:pic>
      <xdr:nvPicPr>
        <xdr:cNvPr id="307" name="图片 284" hidden="1"/>
        <xdr:cNvPicPr/>
      </xdr:nvPicPr>
      <xdr:blipFill>
        <a:blip r:embed="rId3"/>
        <a:stretch>
          <a:fillRect/>
        </a:stretch>
      </xdr:blipFill>
      <xdr:spPr>
        <a:xfrm>
          <a:off x="5337175" y="316992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140335</xdr:rowOff>
    </xdr:to>
    <xdr:pic>
      <xdr:nvPicPr>
        <xdr:cNvPr id="311" name="图片 282" hidden="1"/>
        <xdr:cNvPicPr/>
      </xdr:nvPicPr>
      <xdr:blipFill>
        <a:blip r:embed="rId9"/>
        <a:stretch>
          <a:fillRect/>
        </a:stretch>
      </xdr:blipFill>
      <xdr:spPr>
        <a:xfrm>
          <a:off x="5337175" y="31699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140335</xdr:rowOff>
    </xdr:to>
    <xdr:pic>
      <xdr:nvPicPr>
        <xdr:cNvPr id="312" name="图片 283" hidden="1"/>
        <xdr:cNvPicPr/>
      </xdr:nvPicPr>
      <xdr:blipFill>
        <a:blip r:embed="rId10"/>
        <a:stretch>
          <a:fillRect/>
        </a:stretch>
      </xdr:blipFill>
      <xdr:spPr>
        <a:xfrm>
          <a:off x="5337175" y="31699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140335</xdr:rowOff>
    </xdr:to>
    <xdr:pic>
      <xdr:nvPicPr>
        <xdr:cNvPr id="313" name="图片 284" hidden="1"/>
        <xdr:cNvPicPr/>
      </xdr:nvPicPr>
      <xdr:blipFill>
        <a:blip r:embed="rId11"/>
        <a:stretch>
          <a:fillRect/>
        </a:stretch>
      </xdr:blipFill>
      <xdr:spPr>
        <a:xfrm>
          <a:off x="5337175" y="31699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144780</xdr:rowOff>
    </xdr:to>
    <xdr:pic>
      <xdr:nvPicPr>
        <xdr:cNvPr id="314" name="图片 282" hidden="1"/>
        <xdr:cNvPicPr/>
      </xdr:nvPicPr>
      <xdr:blipFill>
        <a:blip r:embed="rId1"/>
        <a:stretch>
          <a:fillRect/>
        </a:stretch>
      </xdr:blipFill>
      <xdr:spPr>
        <a:xfrm>
          <a:off x="5337175" y="31699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144780</xdr:rowOff>
    </xdr:to>
    <xdr:pic>
      <xdr:nvPicPr>
        <xdr:cNvPr id="315" name="图片 283" hidden="1"/>
        <xdr:cNvPicPr/>
      </xdr:nvPicPr>
      <xdr:blipFill>
        <a:blip r:embed="rId2"/>
        <a:stretch>
          <a:fillRect/>
        </a:stretch>
      </xdr:blipFill>
      <xdr:spPr>
        <a:xfrm>
          <a:off x="5337175" y="31699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37</xdr:row>
      <xdr:rowOff>0</xdr:rowOff>
    </xdr:from>
    <xdr:to>
      <xdr:col>5</xdr:col>
      <xdr:colOff>539115</xdr:colOff>
      <xdr:row>38</xdr:row>
      <xdr:rowOff>144780</xdr:rowOff>
    </xdr:to>
    <xdr:pic>
      <xdr:nvPicPr>
        <xdr:cNvPr id="316" name="图片 284" hidden="1"/>
        <xdr:cNvPicPr/>
      </xdr:nvPicPr>
      <xdr:blipFill>
        <a:blip r:embed="rId3"/>
        <a:stretch>
          <a:fillRect/>
        </a:stretch>
      </xdr:blipFill>
      <xdr:spPr>
        <a:xfrm>
          <a:off x="5337175" y="31699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0</xdr:rowOff>
    </xdr:from>
    <xdr:to>
      <xdr:col>5</xdr:col>
      <xdr:colOff>539115</xdr:colOff>
      <xdr:row>39</xdr:row>
      <xdr:rowOff>142240</xdr:rowOff>
    </xdr:to>
    <xdr:pic>
      <xdr:nvPicPr>
        <xdr:cNvPr id="332" name="图片 282" hidden="1"/>
        <xdr:cNvPicPr/>
      </xdr:nvPicPr>
      <xdr:blipFill>
        <a:blip r:embed="rId1"/>
        <a:stretch>
          <a:fillRect/>
        </a:stretch>
      </xdr:blipFill>
      <xdr:spPr>
        <a:xfrm>
          <a:off x="5337175" y="320929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0</xdr:rowOff>
    </xdr:from>
    <xdr:to>
      <xdr:col>5</xdr:col>
      <xdr:colOff>539115</xdr:colOff>
      <xdr:row>39</xdr:row>
      <xdr:rowOff>142240</xdr:rowOff>
    </xdr:to>
    <xdr:pic>
      <xdr:nvPicPr>
        <xdr:cNvPr id="333" name="图片 283" hidden="1"/>
        <xdr:cNvPicPr/>
      </xdr:nvPicPr>
      <xdr:blipFill>
        <a:blip r:embed="rId2"/>
        <a:stretch>
          <a:fillRect/>
        </a:stretch>
      </xdr:blipFill>
      <xdr:spPr>
        <a:xfrm>
          <a:off x="5337175" y="320929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0</xdr:rowOff>
    </xdr:from>
    <xdr:to>
      <xdr:col>5</xdr:col>
      <xdr:colOff>539115</xdr:colOff>
      <xdr:row>39</xdr:row>
      <xdr:rowOff>142240</xdr:rowOff>
    </xdr:to>
    <xdr:pic>
      <xdr:nvPicPr>
        <xdr:cNvPr id="334" name="图片 284" hidden="1"/>
        <xdr:cNvPicPr/>
      </xdr:nvPicPr>
      <xdr:blipFill>
        <a:blip r:embed="rId3"/>
        <a:stretch>
          <a:fillRect/>
        </a:stretch>
      </xdr:blipFill>
      <xdr:spPr>
        <a:xfrm>
          <a:off x="5337175" y="320929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38</xdr:row>
      <xdr:rowOff>0</xdr:rowOff>
    </xdr:from>
    <xdr:to>
      <xdr:col>6</xdr:col>
      <xdr:colOff>7620</xdr:colOff>
      <xdr:row>39</xdr:row>
      <xdr:rowOff>142240</xdr:rowOff>
    </xdr:to>
    <xdr:pic>
      <xdr:nvPicPr>
        <xdr:cNvPr id="335" name="图片 453" descr="C:/Users/Administrator/AppData/Local/Temp/picturecompress_20220113153216/output_53.pngoutput_53" hidden="1"/>
        <xdr:cNvPicPr/>
      </xdr:nvPicPr>
      <xdr:blipFill>
        <a:blip r:embed="rId4"/>
        <a:stretch>
          <a:fillRect/>
        </a:stretch>
      </xdr:blipFill>
      <xdr:spPr>
        <a:xfrm>
          <a:off x="5471795" y="320929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38</xdr:row>
      <xdr:rowOff>171450</xdr:rowOff>
    </xdr:from>
    <xdr:to>
      <xdr:col>6</xdr:col>
      <xdr:colOff>7620</xdr:colOff>
      <xdr:row>39</xdr:row>
      <xdr:rowOff>313690</xdr:rowOff>
    </xdr:to>
    <xdr:pic>
      <xdr:nvPicPr>
        <xdr:cNvPr id="336" name="图片 10" descr="C:/Users/Administrator/AppData/Local/Temp/picturecompress_20220113153216/output_53.pngoutput_53" hidden="1"/>
        <xdr:cNvPicPr/>
      </xdr:nvPicPr>
      <xdr:blipFill>
        <a:blip r:embed="rId4"/>
        <a:stretch>
          <a:fillRect/>
        </a:stretch>
      </xdr:blipFill>
      <xdr:spPr>
        <a:xfrm>
          <a:off x="5471795" y="322643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41</xdr:row>
      <xdr:rowOff>0</xdr:rowOff>
    </xdr:from>
    <xdr:to>
      <xdr:col>5</xdr:col>
      <xdr:colOff>539115</xdr:colOff>
      <xdr:row>42</xdr:row>
      <xdr:rowOff>142240</xdr:rowOff>
    </xdr:to>
    <xdr:pic>
      <xdr:nvPicPr>
        <xdr:cNvPr id="337" name="图片 282" hidden="1"/>
        <xdr:cNvPicPr/>
      </xdr:nvPicPr>
      <xdr:blipFill>
        <a:blip r:embed="rId1"/>
        <a:stretch>
          <a:fillRect/>
        </a:stretch>
      </xdr:blipFill>
      <xdr:spPr>
        <a:xfrm>
          <a:off x="5337175" y="33274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0</xdr:rowOff>
    </xdr:from>
    <xdr:to>
      <xdr:col>5</xdr:col>
      <xdr:colOff>539115</xdr:colOff>
      <xdr:row>42</xdr:row>
      <xdr:rowOff>142240</xdr:rowOff>
    </xdr:to>
    <xdr:pic>
      <xdr:nvPicPr>
        <xdr:cNvPr id="338" name="图片 283" hidden="1"/>
        <xdr:cNvPicPr/>
      </xdr:nvPicPr>
      <xdr:blipFill>
        <a:blip r:embed="rId2"/>
        <a:stretch>
          <a:fillRect/>
        </a:stretch>
      </xdr:blipFill>
      <xdr:spPr>
        <a:xfrm>
          <a:off x="5337175" y="33274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0</xdr:rowOff>
    </xdr:from>
    <xdr:to>
      <xdr:col>5</xdr:col>
      <xdr:colOff>539115</xdr:colOff>
      <xdr:row>42</xdr:row>
      <xdr:rowOff>142240</xdr:rowOff>
    </xdr:to>
    <xdr:pic>
      <xdr:nvPicPr>
        <xdr:cNvPr id="339" name="图片 284" hidden="1"/>
        <xdr:cNvPicPr/>
      </xdr:nvPicPr>
      <xdr:blipFill>
        <a:blip r:embed="rId3"/>
        <a:stretch>
          <a:fillRect/>
        </a:stretch>
      </xdr:blipFill>
      <xdr:spPr>
        <a:xfrm>
          <a:off x="5337175" y="33274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41</xdr:row>
      <xdr:rowOff>0</xdr:rowOff>
    </xdr:from>
    <xdr:to>
      <xdr:col>6</xdr:col>
      <xdr:colOff>7620</xdr:colOff>
      <xdr:row>42</xdr:row>
      <xdr:rowOff>142240</xdr:rowOff>
    </xdr:to>
    <xdr:pic>
      <xdr:nvPicPr>
        <xdr:cNvPr id="340" name="图片 523" descr="C:/Users/Administrator/AppData/Local/Temp/picturecompress_20220113153216/output_53.pngoutput_53" hidden="1"/>
        <xdr:cNvPicPr/>
      </xdr:nvPicPr>
      <xdr:blipFill>
        <a:blip r:embed="rId4"/>
        <a:stretch>
          <a:fillRect/>
        </a:stretch>
      </xdr:blipFill>
      <xdr:spPr>
        <a:xfrm>
          <a:off x="5471795" y="332740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41</xdr:row>
      <xdr:rowOff>171450</xdr:rowOff>
    </xdr:from>
    <xdr:to>
      <xdr:col>6</xdr:col>
      <xdr:colOff>7620</xdr:colOff>
      <xdr:row>42</xdr:row>
      <xdr:rowOff>313690</xdr:rowOff>
    </xdr:to>
    <xdr:pic>
      <xdr:nvPicPr>
        <xdr:cNvPr id="341" name="图片 10" descr="C:/Users/Administrator/AppData/Local/Temp/picturecompress_20220113153216/output_53.pngoutput_53" hidden="1"/>
        <xdr:cNvPicPr/>
      </xdr:nvPicPr>
      <xdr:blipFill>
        <a:blip r:embed="rId4"/>
        <a:stretch>
          <a:fillRect/>
        </a:stretch>
      </xdr:blipFill>
      <xdr:spPr>
        <a:xfrm>
          <a:off x="5471795" y="334454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38</xdr:row>
      <xdr:rowOff>171450</xdr:rowOff>
    </xdr:from>
    <xdr:to>
      <xdr:col>5</xdr:col>
      <xdr:colOff>539115</xdr:colOff>
      <xdr:row>39</xdr:row>
      <xdr:rowOff>313055</xdr:rowOff>
    </xdr:to>
    <xdr:pic>
      <xdr:nvPicPr>
        <xdr:cNvPr id="342" name="图片 282" hidden="1"/>
        <xdr:cNvPicPr/>
      </xdr:nvPicPr>
      <xdr:blipFill>
        <a:blip r:embed="rId1"/>
        <a:stretch>
          <a:fillRect/>
        </a:stretch>
      </xdr:blipFill>
      <xdr:spPr>
        <a:xfrm>
          <a:off x="5337175" y="322643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171450</xdr:rowOff>
    </xdr:from>
    <xdr:to>
      <xdr:col>5</xdr:col>
      <xdr:colOff>539115</xdr:colOff>
      <xdr:row>39</xdr:row>
      <xdr:rowOff>313055</xdr:rowOff>
    </xdr:to>
    <xdr:pic>
      <xdr:nvPicPr>
        <xdr:cNvPr id="343" name="图片 283" hidden="1"/>
        <xdr:cNvPicPr/>
      </xdr:nvPicPr>
      <xdr:blipFill>
        <a:blip r:embed="rId2"/>
        <a:stretch>
          <a:fillRect/>
        </a:stretch>
      </xdr:blipFill>
      <xdr:spPr>
        <a:xfrm>
          <a:off x="5337175" y="322643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171450</xdr:rowOff>
    </xdr:from>
    <xdr:to>
      <xdr:col>5</xdr:col>
      <xdr:colOff>539115</xdr:colOff>
      <xdr:row>39</xdr:row>
      <xdr:rowOff>313055</xdr:rowOff>
    </xdr:to>
    <xdr:pic>
      <xdr:nvPicPr>
        <xdr:cNvPr id="344" name="图片 284" hidden="1"/>
        <xdr:cNvPicPr/>
      </xdr:nvPicPr>
      <xdr:blipFill>
        <a:blip r:embed="rId3"/>
        <a:stretch>
          <a:fillRect/>
        </a:stretch>
      </xdr:blipFill>
      <xdr:spPr>
        <a:xfrm>
          <a:off x="5337175" y="322643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38</xdr:row>
      <xdr:rowOff>171450</xdr:rowOff>
    </xdr:from>
    <xdr:to>
      <xdr:col>6</xdr:col>
      <xdr:colOff>7620</xdr:colOff>
      <xdr:row>39</xdr:row>
      <xdr:rowOff>313690</xdr:rowOff>
    </xdr:to>
    <xdr:pic>
      <xdr:nvPicPr>
        <xdr:cNvPr id="345" name="图片 2350" descr="C:/Users/Administrator/AppData/Local/Temp/picturecompress_20220113153216/output_53.pngoutput_53" hidden="1"/>
        <xdr:cNvPicPr/>
      </xdr:nvPicPr>
      <xdr:blipFill>
        <a:blip r:embed="rId4"/>
        <a:stretch>
          <a:fillRect/>
        </a:stretch>
      </xdr:blipFill>
      <xdr:spPr>
        <a:xfrm>
          <a:off x="5471795" y="322643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171450</xdr:rowOff>
    </xdr:from>
    <xdr:to>
      <xdr:col>5</xdr:col>
      <xdr:colOff>539115</xdr:colOff>
      <xdr:row>42</xdr:row>
      <xdr:rowOff>313055</xdr:rowOff>
    </xdr:to>
    <xdr:pic>
      <xdr:nvPicPr>
        <xdr:cNvPr id="346" name="图片 282" hidden="1"/>
        <xdr:cNvPicPr/>
      </xdr:nvPicPr>
      <xdr:blipFill>
        <a:blip r:embed="rId1"/>
        <a:stretch>
          <a:fillRect/>
        </a:stretch>
      </xdr:blipFill>
      <xdr:spPr>
        <a:xfrm>
          <a:off x="5337175" y="334454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171450</xdr:rowOff>
    </xdr:from>
    <xdr:to>
      <xdr:col>5</xdr:col>
      <xdr:colOff>539115</xdr:colOff>
      <xdr:row>42</xdr:row>
      <xdr:rowOff>313055</xdr:rowOff>
    </xdr:to>
    <xdr:pic>
      <xdr:nvPicPr>
        <xdr:cNvPr id="347" name="图片 283" hidden="1"/>
        <xdr:cNvPicPr/>
      </xdr:nvPicPr>
      <xdr:blipFill>
        <a:blip r:embed="rId2"/>
        <a:stretch>
          <a:fillRect/>
        </a:stretch>
      </xdr:blipFill>
      <xdr:spPr>
        <a:xfrm>
          <a:off x="5337175" y="334454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171450</xdr:rowOff>
    </xdr:from>
    <xdr:to>
      <xdr:col>5</xdr:col>
      <xdr:colOff>539115</xdr:colOff>
      <xdr:row>42</xdr:row>
      <xdr:rowOff>313055</xdr:rowOff>
    </xdr:to>
    <xdr:pic>
      <xdr:nvPicPr>
        <xdr:cNvPr id="348" name="图片 284" hidden="1"/>
        <xdr:cNvPicPr/>
      </xdr:nvPicPr>
      <xdr:blipFill>
        <a:blip r:embed="rId3"/>
        <a:stretch>
          <a:fillRect/>
        </a:stretch>
      </xdr:blipFill>
      <xdr:spPr>
        <a:xfrm>
          <a:off x="5337175" y="334454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41</xdr:row>
      <xdr:rowOff>171450</xdr:rowOff>
    </xdr:from>
    <xdr:to>
      <xdr:col>6</xdr:col>
      <xdr:colOff>7620</xdr:colOff>
      <xdr:row>42</xdr:row>
      <xdr:rowOff>313690</xdr:rowOff>
    </xdr:to>
    <xdr:pic>
      <xdr:nvPicPr>
        <xdr:cNvPr id="349" name="图片 2672" descr="C:/Users/Administrator/AppData/Local/Temp/picturecompress_20220113153216/output_53.pngoutput_53" hidden="1"/>
        <xdr:cNvPicPr/>
      </xdr:nvPicPr>
      <xdr:blipFill>
        <a:blip r:embed="rId4"/>
        <a:stretch>
          <a:fillRect/>
        </a:stretch>
      </xdr:blipFill>
      <xdr:spPr>
        <a:xfrm>
          <a:off x="5471795" y="334454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171450</xdr:rowOff>
    </xdr:from>
    <xdr:to>
      <xdr:col>5</xdr:col>
      <xdr:colOff>539115</xdr:colOff>
      <xdr:row>39</xdr:row>
      <xdr:rowOff>313690</xdr:rowOff>
    </xdr:to>
    <xdr:pic>
      <xdr:nvPicPr>
        <xdr:cNvPr id="350" name="图片 282" hidden="1"/>
        <xdr:cNvPicPr/>
      </xdr:nvPicPr>
      <xdr:blipFill>
        <a:blip r:embed="rId1"/>
        <a:stretch>
          <a:fillRect/>
        </a:stretch>
      </xdr:blipFill>
      <xdr:spPr>
        <a:xfrm>
          <a:off x="5337175" y="322643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171450</xdr:rowOff>
    </xdr:from>
    <xdr:to>
      <xdr:col>5</xdr:col>
      <xdr:colOff>539115</xdr:colOff>
      <xdr:row>39</xdr:row>
      <xdr:rowOff>313690</xdr:rowOff>
    </xdr:to>
    <xdr:pic>
      <xdr:nvPicPr>
        <xdr:cNvPr id="351" name="图片 283" hidden="1"/>
        <xdr:cNvPicPr/>
      </xdr:nvPicPr>
      <xdr:blipFill>
        <a:blip r:embed="rId2"/>
        <a:stretch>
          <a:fillRect/>
        </a:stretch>
      </xdr:blipFill>
      <xdr:spPr>
        <a:xfrm>
          <a:off x="5337175" y="322643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171450</xdr:rowOff>
    </xdr:from>
    <xdr:to>
      <xdr:col>5</xdr:col>
      <xdr:colOff>539115</xdr:colOff>
      <xdr:row>39</xdr:row>
      <xdr:rowOff>313690</xdr:rowOff>
    </xdr:to>
    <xdr:pic>
      <xdr:nvPicPr>
        <xdr:cNvPr id="352" name="图片 284" hidden="1"/>
        <xdr:cNvPicPr/>
      </xdr:nvPicPr>
      <xdr:blipFill>
        <a:blip r:embed="rId3"/>
        <a:stretch>
          <a:fillRect/>
        </a:stretch>
      </xdr:blipFill>
      <xdr:spPr>
        <a:xfrm>
          <a:off x="5337175" y="322643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0</xdr:rowOff>
    </xdr:from>
    <xdr:to>
      <xdr:col>5</xdr:col>
      <xdr:colOff>539115</xdr:colOff>
      <xdr:row>39</xdr:row>
      <xdr:rowOff>146685</xdr:rowOff>
    </xdr:to>
    <xdr:pic>
      <xdr:nvPicPr>
        <xdr:cNvPr id="353" name="图片 282" hidden="1"/>
        <xdr:cNvPicPr/>
      </xdr:nvPicPr>
      <xdr:blipFill>
        <a:blip r:embed="rId1"/>
        <a:stretch>
          <a:fillRect/>
        </a:stretch>
      </xdr:blipFill>
      <xdr:spPr>
        <a:xfrm>
          <a:off x="5337175" y="320929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0</xdr:rowOff>
    </xdr:from>
    <xdr:to>
      <xdr:col>5</xdr:col>
      <xdr:colOff>539115</xdr:colOff>
      <xdr:row>39</xdr:row>
      <xdr:rowOff>146685</xdr:rowOff>
    </xdr:to>
    <xdr:pic>
      <xdr:nvPicPr>
        <xdr:cNvPr id="354" name="图片 283" hidden="1"/>
        <xdr:cNvPicPr/>
      </xdr:nvPicPr>
      <xdr:blipFill>
        <a:blip r:embed="rId2"/>
        <a:stretch>
          <a:fillRect/>
        </a:stretch>
      </xdr:blipFill>
      <xdr:spPr>
        <a:xfrm>
          <a:off x="5337175" y="320929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38</xdr:row>
      <xdr:rowOff>0</xdr:rowOff>
    </xdr:from>
    <xdr:to>
      <xdr:col>5</xdr:col>
      <xdr:colOff>539115</xdr:colOff>
      <xdr:row>39</xdr:row>
      <xdr:rowOff>146685</xdr:rowOff>
    </xdr:to>
    <xdr:pic>
      <xdr:nvPicPr>
        <xdr:cNvPr id="355" name="图片 284" hidden="1"/>
        <xdr:cNvPicPr/>
      </xdr:nvPicPr>
      <xdr:blipFill>
        <a:blip r:embed="rId3"/>
        <a:stretch>
          <a:fillRect/>
        </a:stretch>
      </xdr:blipFill>
      <xdr:spPr>
        <a:xfrm>
          <a:off x="5337175" y="320929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38</xdr:row>
      <xdr:rowOff>0</xdr:rowOff>
    </xdr:from>
    <xdr:to>
      <xdr:col>6</xdr:col>
      <xdr:colOff>7620</xdr:colOff>
      <xdr:row>39</xdr:row>
      <xdr:rowOff>146685</xdr:rowOff>
    </xdr:to>
    <xdr:pic>
      <xdr:nvPicPr>
        <xdr:cNvPr id="356" name="图片 395" descr="C:/Users/Administrator/AppData/Local/Temp/picturecompress_20220113153216/output_53.pngoutput_53" hidden="1"/>
        <xdr:cNvPicPr/>
      </xdr:nvPicPr>
      <xdr:blipFill>
        <a:blip r:embed="rId4"/>
        <a:stretch>
          <a:fillRect/>
        </a:stretch>
      </xdr:blipFill>
      <xdr:spPr>
        <a:xfrm>
          <a:off x="5471795" y="320929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171450</xdr:rowOff>
    </xdr:from>
    <xdr:to>
      <xdr:col>5</xdr:col>
      <xdr:colOff>539115</xdr:colOff>
      <xdr:row>42</xdr:row>
      <xdr:rowOff>313690</xdr:rowOff>
    </xdr:to>
    <xdr:pic>
      <xdr:nvPicPr>
        <xdr:cNvPr id="357" name="图片 282" hidden="1"/>
        <xdr:cNvPicPr/>
      </xdr:nvPicPr>
      <xdr:blipFill>
        <a:blip r:embed="rId1"/>
        <a:stretch>
          <a:fillRect/>
        </a:stretch>
      </xdr:blipFill>
      <xdr:spPr>
        <a:xfrm>
          <a:off x="5337175" y="334454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171450</xdr:rowOff>
    </xdr:from>
    <xdr:to>
      <xdr:col>5</xdr:col>
      <xdr:colOff>539115</xdr:colOff>
      <xdr:row>42</xdr:row>
      <xdr:rowOff>313690</xdr:rowOff>
    </xdr:to>
    <xdr:pic>
      <xdr:nvPicPr>
        <xdr:cNvPr id="358" name="图片 283" hidden="1"/>
        <xdr:cNvPicPr/>
      </xdr:nvPicPr>
      <xdr:blipFill>
        <a:blip r:embed="rId2"/>
        <a:stretch>
          <a:fillRect/>
        </a:stretch>
      </xdr:blipFill>
      <xdr:spPr>
        <a:xfrm>
          <a:off x="5337175" y="334454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171450</xdr:rowOff>
    </xdr:from>
    <xdr:to>
      <xdr:col>5</xdr:col>
      <xdr:colOff>539115</xdr:colOff>
      <xdr:row>42</xdr:row>
      <xdr:rowOff>313690</xdr:rowOff>
    </xdr:to>
    <xdr:pic>
      <xdr:nvPicPr>
        <xdr:cNvPr id="359" name="图片 284" hidden="1"/>
        <xdr:cNvPicPr/>
      </xdr:nvPicPr>
      <xdr:blipFill>
        <a:blip r:embed="rId3"/>
        <a:stretch>
          <a:fillRect/>
        </a:stretch>
      </xdr:blipFill>
      <xdr:spPr>
        <a:xfrm>
          <a:off x="5337175" y="334454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0</xdr:rowOff>
    </xdr:from>
    <xdr:to>
      <xdr:col>5</xdr:col>
      <xdr:colOff>539115</xdr:colOff>
      <xdr:row>42</xdr:row>
      <xdr:rowOff>146685</xdr:rowOff>
    </xdr:to>
    <xdr:pic>
      <xdr:nvPicPr>
        <xdr:cNvPr id="360" name="图片 282" hidden="1"/>
        <xdr:cNvPicPr/>
      </xdr:nvPicPr>
      <xdr:blipFill>
        <a:blip r:embed="rId5"/>
        <a:stretch>
          <a:fillRect/>
        </a:stretch>
      </xdr:blipFill>
      <xdr:spPr>
        <a:xfrm>
          <a:off x="5337175" y="33274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0</xdr:rowOff>
    </xdr:from>
    <xdr:to>
      <xdr:col>5</xdr:col>
      <xdr:colOff>539115</xdr:colOff>
      <xdr:row>42</xdr:row>
      <xdr:rowOff>146685</xdr:rowOff>
    </xdr:to>
    <xdr:pic>
      <xdr:nvPicPr>
        <xdr:cNvPr id="361" name="图片 283" hidden="1"/>
        <xdr:cNvPicPr/>
      </xdr:nvPicPr>
      <xdr:blipFill>
        <a:blip r:embed="rId6"/>
        <a:stretch>
          <a:fillRect/>
        </a:stretch>
      </xdr:blipFill>
      <xdr:spPr>
        <a:xfrm>
          <a:off x="5337175" y="33274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41</xdr:row>
      <xdr:rowOff>0</xdr:rowOff>
    </xdr:from>
    <xdr:to>
      <xdr:col>5</xdr:col>
      <xdr:colOff>539115</xdr:colOff>
      <xdr:row>42</xdr:row>
      <xdr:rowOff>146685</xdr:rowOff>
    </xdr:to>
    <xdr:pic>
      <xdr:nvPicPr>
        <xdr:cNvPr id="362" name="图片 284" hidden="1"/>
        <xdr:cNvPicPr/>
      </xdr:nvPicPr>
      <xdr:blipFill>
        <a:blip r:embed="rId7"/>
        <a:stretch>
          <a:fillRect/>
        </a:stretch>
      </xdr:blipFill>
      <xdr:spPr>
        <a:xfrm>
          <a:off x="5337175" y="33274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41</xdr:row>
      <xdr:rowOff>0</xdr:rowOff>
    </xdr:from>
    <xdr:to>
      <xdr:col>6</xdr:col>
      <xdr:colOff>7620</xdr:colOff>
      <xdr:row>42</xdr:row>
      <xdr:rowOff>146685</xdr:rowOff>
    </xdr:to>
    <xdr:pic>
      <xdr:nvPicPr>
        <xdr:cNvPr id="363" name="图片 395" descr="C:/Users/Administrator/AppData/Local/Temp/picturecompress_20220113153216/output_53.pngoutput_53" hidden="1"/>
        <xdr:cNvPicPr/>
      </xdr:nvPicPr>
      <xdr:blipFill>
        <a:blip r:embed="rId8"/>
        <a:stretch>
          <a:fillRect/>
        </a:stretch>
      </xdr:blipFill>
      <xdr:spPr>
        <a:xfrm>
          <a:off x="5471795" y="332740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0</xdr:rowOff>
    </xdr:from>
    <xdr:to>
      <xdr:col>5</xdr:col>
      <xdr:colOff>539115</xdr:colOff>
      <xdr:row>40</xdr:row>
      <xdr:rowOff>142240</xdr:rowOff>
    </xdr:to>
    <xdr:pic>
      <xdr:nvPicPr>
        <xdr:cNvPr id="364" name="图片 282" hidden="1"/>
        <xdr:cNvPicPr/>
      </xdr:nvPicPr>
      <xdr:blipFill>
        <a:blip r:embed="rId1"/>
        <a:stretch>
          <a:fillRect/>
        </a:stretch>
      </xdr:blipFill>
      <xdr:spPr>
        <a:xfrm>
          <a:off x="5337175" y="324866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0</xdr:rowOff>
    </xdr:from>
    <xdr:to>
      <xdr:col>5</xdr:col>
      <xdr:colOff>539115</xdr:colOff>
      <xdr:row>40</xdr:row>
      <xdr:rowOff>142240</xdr:rowOff>
    </xdr:to>
    <xdr:pic>
      <xdr:nvPicPr>
        <xdr:cNvPr id="365" name="图片 283" hidden="1"/>
        <xdr:cNvPicPr/>
      </xdr:nvPicPr>
      <xdr:blipFill>
        <a:blip r:embed="rId2"/>
        <a:stretch>
          <a:fillRect/>
        </a:stretch>
      </xdr:blipFill>
      <xdr:spPr>
        <a:xfrm>
          <a:off x="5337175" y="324866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0</xdr:rowOff>
    </xdr:from>
    <xdr:to>
      <xdr:col>5</xdr:col>
      <xdr:colOff>539115</xdr:colOff>
      <xdr:row>40</xdr:row>
      <xdr:rowOff>142240</xdr:rowOff>
    </xdr:to>
    <xdr:pic>
      <xdr:nvPicPr>
        <xdr:cNvPr id="366" name="图片 284" hidden="1"/>
        <xdr:cNvPicPr/>
      </xdr:nvPicPr>
      <xdr:blipFill>
        <a:blip r:embed="rId3"/>
        <a:stretch>
          <a:fillRect/>
        </a:stretch>
      </xdr:blipFill>
      <xdr:spPr>
        <a:xfrm>
          <a:off x="5337175" y="324866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39</xdr:row>
      <xdr:rowOff>0</xdr:rowOff>
    </xdr:from>
    <xdr:to>
      <xdr:col>6</xdr:col>
      <xdr:colOff>7620</xdr:colOff>
      <xdr:row>40</xdr:row>
      <xdr:rowOff>142240</xdr:rowOff>
    </xdr:to>
    <xdr:pic>
      <xdr:nvPicPr>
        <xdr:cNvPr id="367" name="图片 22967" descr="C:/Users/Administrator/AppData/Local/Temp/picturecompress_20220113153216/output_53.pngoutput_53" hidden="1"/>
        <xdr:cNvPicPr/>
      </xdr:nvPicPr>
      <xdr:blipFill>
        <a:blip r:embed="rId4"/>
        <a:stretch>
          <a:fillRect/>
        </a:stretch>
      </xdr:blipFill>
      <xdr:spPr>
        <a:xfrm>
          <a:off x="5471795" y="324866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39</xdr:row>
      <xdr:rowOff>171450</xdr:rowOff>
    </xdr:from>
    <xdr:to>
      <xdr:col>6</xdr:col>
      <xdr:colOff>7620</xdr:colOff>
      <xdr:row>40</xdr:row>
      <xdr:rowOff>313690</xdr:rowOff>
    </xdr:to>
    <xdr:pic>
      <xdr:nvPicPr>
        <xdr:cNvPr id="368" name="图片 10" descr="C:/Users/Administrator/AppData/Local/Temp/picturecompress_20220113153216/output_53.pngoutput_53" hidden="1"/>
        <xdr:cNvPicPr/>
      </xdr:nvPicPr>
      <xdr:blipFill>
        <a:blip r:embed="rId4"/>
        <a:stretch>
          <a:fillRect/>
        </a:stretch>
      </xdr:blipFill>
      <xdr:spPr>
        <a:xfrm>
          <a:off x="5471795" y="326580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39</xdr:row>
      <xdr:rowOff>171450</xdr:rowOff>
    </xdr:from>
    <xdr:to>
      <xdr:col>5</xdr:col>
      <xdr:colOff>539115</xdr:colOff>
      <xdr:row>40</xdr:row>
      <xdr:rowOff>313055</xdr:rowOff>
    </xdr:to>
    <xdr:pic>
      <xdr:nvPicPr>
        <xdr:cNvPr id="369" name="图片 282" hidden="1"/>
        <xdr:cNvPicPr/>
      </xdr:nvPicPr>
      <xdr:blipFill>
        <a:blip r:embed="rId1"/>
        <a:stretch>
          <a:fillRect/>
        </a:stretch>
      </xdr:blipFill>
      <xdr:spPr>
        <a:xfrm>
          <a:off x="5337175" y="326580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171450</xdr:rowOff>
    </xdr:from>
    <xdr:to>
      <xdr:col>5</xdr:col>
      <xdr:colOff>539115</xdr:colOff>
      <xdr:row>40</xdr:row>
      <xdr:rowOff>313055</xdr:rowOff>
    </xdr:to>
    <xdr:pic>
      <xdr:nvPicPr>
        <xdr:cNvPr id="370" name="图片 283" hidden="1"/>
        <xdr:cNvPicPr/>
      </xdr:nvPicPr>
      <xdr:blipFill>
        <a:blip r:embed="rId2"/>
        <a:stretch>
          <a:fillRect/>
        </a:stretch>
      </xdr:blipFill>
      <xdr:spPr>
        <a:xfrm>
          <a:off x="5337175" y="326580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171450</xdr:rowOff>
    </xdr:from>
    <xdr:to>
      <xdr:col>5</xdr:col>
      <xdr:colOff>539115</xdr:colOff>
      <xdr:row>40</xdr:row>
      <xdr:rowOff>313055</xdr:rowOff>
    </xdr:to>
    <xdr:pic>
      <xdr:nvPicPr>
        <xdr:cNvPr id="371" name="图片 284" hidden="1"/>
        <xdr:cNvPicPr/>
      </xdr:nvPicPr>
      <xdr:blipFill>
        <a:blip r:embed="rId3"/>
        <a:stretch>
          <a:fillRect/>
        </a:stretch>
      </xdr:blipFill>
      <xdr:spPr>
        <a:xfrm>
          <a:off x="5337175" y="326580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39</xdr:row>
      <xdr:rowOff>171450</xdr:rowOff>
    </xdr:from>
    <xdr:to>
      <xdr:col>6</xdr:col>
      <xdr:colOff>7620</xdr:colOff>
      <xdr:row>40</xdr:row>
      <xdr:rowOff>313690</xdr:rowOff>
    </xdr:to>
    <xdr:pic>
      <xdr:nvPicPr>
        <xdr:cNvPr id="372" name="图片 23037" descr="C:/Users/Administrator/AppData/Local/Temp/picturecompress_20220113153216/output_53.pngoutput_53" hidden="1"/>
        <xdr:cNvPicPr/>
      </xdr:nvPicPr>
      <xdr:blipFill>
        <a:blip r:embed="rId4"/>
        <a:stretch>
          <a:fillRect/>
        </a:stretch>
      </xdr:blipFill>
      <xdr:spPr>
        <a:xfrm>
          <a:off x="5471795" y="326580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171450</xdr:rowOff>
    </xdr:from>
    <xdr:to>
      <xdr:col>5</xdr:col>
      <xdr:colOff>539115</xdr:colOff>
      <xdr:row>40</xdr:row>
      <xdr:rowOff>313690</xdr:rowOff>
    </xdr:to>
    <xdr:pic>
      <xdr:nvPicPr>
        <xdr:cNvPr id="373" name="图片 282" hidden="1"/>
        <xdr:cNvPicPr/>
      </xdr:nvPicPr>
      <xdr:blipFill>
        <a:blip r:embed="rId1"/>
        <a:stretch>
          <a:fillRect/>
        </a:stretch>
      </xdr:blipFill>
      <xdr:spPr>
        <a:xfrm>
          <a:off x="5337175" y="326580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171450</xdr:rowOff>
    </xdr:from>
    <xdr:to>
      <xdr:col>5</xdr:col>
      <xdr:colOff>539115</xdr:colOff>
      <xdr:row>40</xdr:row>
      <xdr:rowOff>313690</xdr:rowOff>
    </xdr:to>
    <xdr:pic>
      <xdr:nvPicPr>
        <xdr:cNvPr id="374" name="图片 283" hidden="1"/>
        <xdr:cNvPicPr/>
      </xdr:nvPicPr>
      <xdr:blipFill>
        <a:blip r:embed="rId2"/>
        <a:stretch>
          <a:fillRect/>
        </a:stretch>
      </xdr:blipFill>
      <xdr:spPr>
        <a:xfrm>
          <a:off x="5337175" y="326580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171450</xdr:rowOff>
    </xdr:from>
    <xdr:to>
      <xdr:col>5</xdr:col>
      <xdr:colOff>539115</xdr:colOff>
      <xdr:row>40</xdr:row>
      <xdr:rowOff>313690</xdr:rowOff>
    </xdr:to>
    <xdr:pic>
      <xdr:nvPicPr>
        <xdr:cNvPr id="375" name="图片 284" hidden="1"/>
        <xdr:cNvPicPr/>
      </xdr:nvPicPr>
      <xdr:blipFill>
        <a:blip r:embed="rId3"/>
        <a:stretch>
          <a:fillRect/>
        </a:stretch>
      </xdr:blipFill>
      <xdr:spPr>
        <a:xfrm>
          <a:off x="5337175" y="326580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0</xdr:rowOff>
    </xdr:from>
    <xdr:to>
      <xdr:col>5</xdr:col>
      <xdr:colOff>539115</xdr:colOff>
      <xdr:row>40</xdr:row>
      <xdr:rowOff>146685</xdr:rowOff>
    </xdr:to>
    <xdr:pic>
      <xdr:nvPicPr>
        <xdr:cNvPr id="376" name="图片 282" hidden="1"/>
        <xdr:cNvPicPr/>
      </xdr:nvPicPr>
      <xdr:blipFill>
        <a:blip r:embed="rId5"/>
        <a:stretch>
          <a:fillRect/>
        </a:stretch>
      </xdr:blipFill>
      <xdr:spPr>
        <a:xfrm>
          <a:off x="5337175" y="32486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0</xdr:rowOff>
    </xdr:from>
    <xdr:to>
      <xdr:col>5</xdr:col>
      <xdr:colOff>539115</xdr:colOff>
      <xdr:row>40</xdr:row>
      <xdr:rowOff>146685</xdr:rowOff>
    </xdr:to>
    <xdr:pic>
      <xdr:nvPicPr>
        <xdr:cNvPr id="377" name="图片 283" hidden="1"/>
        <xdr:cNvPicPr/>
      </xdr:nvPicPr>
      <xdr:blipFill>
        <a:blip r:embed="rId6"/>
        <a:stretch>
          <a:fillRect/>
        </a:stretch>
      </xdr:blipFill>
      <xdr:spPr>
        <a:xfrm>
          <a:off x="5337175" y="32486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39</xdr:row>
      <xdr:rowOff>0</xdr:rowOff>
    </xdr:from>
    <xdr:to>
      <xdr:col>5</xdr:col>
      <xdr:colOff>539115</xdr:colOff>
      <xdr:row>40</xdr:row>
      <xdr:rowOff>146685</xdr:rowOff>
    </xdr:to>
    <xdr:pic>
      <xdr:nvPicPr>
        <xdr:cNvPr id="378" name="图片 284" hidden="1"/>
        <xdr:cNvPicPr/>
      </xdr:nvPicPr>
      <xdr:blipFill>
        <a:blip r:embed="rId7"/>
        <a:stretch>
          <a:fillRect/>
        </a:stretch>
      </xdr:blipFill>
      <xdr:spPr>
        <a:xfrm>
          <a:off x="5337175" y="32486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39</xdr:row>
      <xdr:rowOff>0</xdr:rowOff>
    </xdr:from>
    <xdr:to>
      <xdr:col>6</xdr:col>
      <xdr:colOff>7620</xdr:colOff>
      <xdr:row>40</xdr:row>
      <xdr:rowOff>146685</xdr:rowOff>
    </xdr:to>
    <xdr:pic>
      <xdr:nvPicPr>
        <xdr:cNvPr id="379" name="图片 395" descr="C:/Users/Administrator/AppData/Local/Temp/picturecompress_20220113153216/output_53.pngoutput_53" hidden="1"/>
        <xdr:cNvPicPr/>
      </xdr:nvPicPr>
      <xdr:blipFill>
        <a:blip r:embed="rId8"/>
        <a:stretch>
          <a:fillRect/>
        </a:stretch>
      </xdr:blipFill>
      <xdr:spPr>
        <a:xfrm>
          <a:off x="5471795" y="324866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0</xdr:rowOff>
    </xdr:from>
    <xdr:to>
      <xdr:col>5</xdr:col>
      <xdr:colOff>539115</xdr:colOff>
      <xdr:row>43</xdr:row>
      <xdr:rowOff>142240</xdr:rowOff>
    </xdr:to>
    <xdr:pic>
      <xdr:nvPicPr>
        <xdr:cNvPr id="380" name="图片 282" hidden="1"/>
        <xdr:cNvPicPr/>
      </xdr:nvPicPr>
      <xdr:blipFill>
        <a:blip r:embed="rId1"/>
        <a:stretch>
          <a:fillRect/>
        </a:stretch>
      </xdr:blipFill>
      <xdr:spPr>
        <a:xfrm>
          <a:off x="5337175" y="33667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0</xdr:rowOff>
    </xdr:from>
    <xdr:to>
      <xdr:col>5</xdr:col>
      <xdr:colOff>539115</xdr:colOff>
      <xdr:row>43</xdr:row>
      <xdr:rowOff>142240</xdr:rowOff>
    </xdr:to>
    <xdr:pic>
      <xdr:nvPicPr>
        <xdr:cNvPr id="381" name="图片 283" hidden="1"/>
        <xdr:cNvPicPr/>
      </xdr:nvPicPr>
      <xdr:blipFill>
        <a:blip r:embed="rId2"/>
        <a:stretch>
          <a:fillRect/>
        </a:stretch>
      </xdr:blipFill>
      <xdr:spPr>
        <a:xfrm>
          <a:off x="5337175" y="33667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0</xdr:rowOff>
    </xdr:from>
    <xdr:to>
      <xdr:col>5</xdr:col>
      <xdr:colOff>539115</xdr:colOff>
      <xdr:row>43</xdr:row>
      <xdr:rowOff>142240</xdr:rowOff>
    </xdr:to>
    <xdr:pic>
      <xdr:nvPicPr>
        <xdr:cNvPr id="382" name="图片 284" hidden="1"/>
        <xdr:cNvPicPr/>
      </xdr:nvPicPr>
      <xdr:blipFill>
        <a:blip r:embed="rId3"/>
        <a:stretch>
          <a:fillRect/>
        </a:stretch>
      </xdr:blipFill>
      <xdr:spPr>
        <a:xfrm>
          <a:off x="5337175" y="33667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42</xdr:row>
      <xdr:rowOff>0</xdr:rowOff>
    </xdr:from>
    <xdr:to>
      <xdr:col>6</xdr:col>
      <xdr:colOff>7620</xdr:colOff>
      <xdr:row>43</xdr:row>
      <xdr:rowOff>142240</xdr:rowOff>
    </xdr:to>
    <xdr:pic>
      <xdr:nvPicPr>
        <xdr:cNvPr id="383" name="图片 523" descr="C:/Users/Administrator/AppData/Local/Temp/picturecompress_20220113153216/output_53.pngoutput_53" hidden="1"/>
        <xdr:cNvPicPr/>
      </xdr:nvPicPr>
      <xdr:blipFill>
        <a:blip r:embed="rId4"/>
        <a:stretch>
          <a:fillRect/>
        </a:stretch>
      </xdr:blipFill>
      <xdr:spPr>
        <a:xfrm>
          <a:off x="5471795" y="336677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42</xdr:row>
      <xdr:rowOff>171450</xdr:rowOff>
    </xdr:from>
    <xdr:to>
      <xdr:col>6</xdr:col>
      <xdr:colOff>7620</xdr:colOff>
      <xdr:row>43</xdr:row>
      <xdr:rowOff>313690</xdr:rowOff>
    </xdr:to>
    <xdr:pic>
      <xdr:nvPicPr>
        <xdr:cNvPr id="384" name="图片 10" descr="C:/Users/Administrator/AppData/Local/Temp/picturecompress_20220113153216/output_53.pngoutput_53" hidden="1"/>
        <xdr:cNvPicPr/>
      </xdr:nvPicPr>
      <xdr:blipFill>
        <a:blip r:embed="rId4"/>
        <a:stretch>
          <a:fillRect/>
        </a:stretch>
      </xdr:blipFill>
      <xdr:spPr>
        <a:xfrm>
          <a:off x="5471795" y="338391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42</xdr:row>
      <xdr:rowOff>171450</xdr:rowOff>
    </xdr:from>
    <xdr:to>
      <xdr:col>5</xdr:col>
      <xdr:colOff>539115</xdr:colOff>
      <xdr:row>43</xdr:row>
      <xdr:rowOff>313055</xdr:rowOff>
    </xdr:to>
    <xdr:pic>
      <xdr:nvPicPr>
        <xdr:cNvPr id="385" name="图片 282" hidden="1"/>
        <xdr:cNvPicPr/>
      </xdr:nvPicPr>
      <xdr:blipFill>
        <a:blip r:embed="rId1"/>
        <a:stretch>
          <a:fillRect/>
        </a:stretch>
      </xdr:blipFill>
      <xdr:spPr>
        <a:xfrm>
          <a:off x="5337175" y="33839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171450</xdr:rowOff>
    </xdr:from>
    <xdr:to>
      <xdr:col>5</xdr:col>
      <xdr:colOff>539115</xdr:colOff>
      <xdr:row>43</xdr:row>
      <xdr:rowOff>313055</xdr:rowOff>
    </xdr:to>
    <xdr:pic>
      <xdr:nvPicPr>
        <xdr:cNvPr id="386" name="图片 283" hidden="1"/>
        <xdr:cNvPicPr/>
      </xdr:nvPicPr>
      <xdr:blipFill>
        <a:blip r:embed="rId2"/>
        <a:stretch>
          <a:fillRect/>
        </a:stretch>
      </xdr:blipFill>
      <xdr:spPr>
        <a:xfrm>
          <a:off x="5337175" y="33839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171450</xdr:rowOff>
    </xdr:from>
    <xdr:to>
      <xdr:col>5</xdr:col>
      <xdr:colOff>539115</xdr:colOff>
      <xdr:row>43</xdr:row>
      <xdr:rowOff>313055</xdr:rowOff>
    </xdr:to>
    <xdr:pic>
      <xdr:nvPicPr>
        <xdr:cNvPr id="387" name="图片 284" hidden="1"/>
        <xdr:cNvPicPr/>
      </xdr:nvPicPr>
      <xdr:blipFill>
        <a:blip r:embed="rId3"/>
        <a:stretch>
          <a:fillRect/>
        </a:stretch>
      </xdr:blipFill>
      <xdr:spPr>
        <a:xfrm>
          <a:off x="5337175" y="33839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42</xdr:row>
      <xdr:rowOff>171450</xdr:rowOff>
    </xdr:from>
    <xdr:to>
      <xdr:col>6</xdr:col>
      <xdr:colOff>7620</xdr:colOff>
      <xdr:row>43</xdr:row>
      <xdr:rowOff>313690</xdr:rowOff>
    </xdr:to>
    <xdr:pic>
      <xdr:nvPicPr>
        <xdr:cNvPr id="388" name="图片 2672" descr="C:/Users/Administrator/AppData/Local/Temp/picturecompress_20220113153216/output_53.pngoutput_53" hidden="1"/>
        <xdr:cNvPicPr/>
      </xdr:nvPicPr>
      <xdr:blipFill>
        <a:blip r:embed="rId4"/>
        <a:stretch>
          <a:fillRect/>
        </a:stretch>
      </xdr:blipFill>
      <xdr:spPr>
        <a:xfrm>
          <a:off x="5471795" y="338391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171450</xdr:rowOff>
    </xdr:from>
    <xdr:to>
      <xdr:col>5</xdr:col>
      <xdr:colOff>539115</xdr:colOff>
      <xdr:row>43</xdr:row>
      <xdr:rowOff>313690</xdr:rowOff>
    </xdr:to>
    <xdr:pic>
      <xdr:nvPicPr>
        <xdr:cNvPr id="389" name="图片 282" hidden="1"/>
        <xdr:cNvPicPr/>
      </xdr:nvPicPr>
      <xdr:blipFill>
        <a:blip r:embed="rId1"/>
        <a:stretch>
          <a:fillRect/>
        </a:stretch>
      </xdr:blipFill>
      <xdr:spPr>
        <a:xfrm>
          <a:off x="5337175" y="33839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171450</xdr:rowOff>
    </xdr:from>
    <xdr:to>
      <xdr:col>5</xdr:col>
      <xdr:colOff>539115</xdr:colOff>
      <xdr:row>43</xdr:row>
      <xdr:rowOff>313690</xdr:rowOff>
    </xdr:to>
    <xdr:pic>
      <xdr:nvPicPr>
        <xdr:cNvPr id="390" name="图片 283" hidden="1"/>
        <xdr:cNvPicPr/>
      </xdr:nvPicPr>
      <xdr:blipFill>
        <a:blip r:embed="rId2"/>
        <a:stretch>
          <a:fillRect/>
        </a:stretch>
      </xdr:blipFill>
      <xdr:spPr>
        <a:xfrm>
          <a:off x="5337175" y="33839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171450</xdr:rowOff>
    </xdr:from>
    <xdr:to>
      <xdr:col>5</xdr:col>
      <xdr:colOff>539115</xdr:colOff>
      <xdr:row>43</xdr:row>
      <xdr:rowOff>313690</xdr:rowOff>
    </xdr:to>
    <xdr:pic>
      <xdr:nvPicPr>
        <xdr:cNvPr id="391" name="图片 284" hidden="1"/>
        <xdr:cNvPicPr/>
      </xdr:nvPicPr>
      <xdr:blipFill>
        <a:blip r:embed="rId3"/>
        <a:stretch>
          <a:fillRect/>
        </a:stretch>
      </xdr:blipFill>
      <xdr:spPr>
        <a:xfrm>
          <a:off x="5337175" y="33839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0</xdr:rowOff>
    </xdr:from>
    <xdr:to>
      <xdr:col>5</xdr:col>
      <xdr:colOff>539115</xdr:colOff>
      <xdr:row>43</xdr:row>
      <xdr:rowOff>146685</xdr:rowOff>
    </xdr:to>
    <xdr:pic>
      <xdr:nvPicPr>
        <xdr:cNvPr id="392" name="图片 282" hidden="1"/>
        <xdr:cNvPicPr/>
      </xdr:nvPicPr>
      <xdr:blipFill>
        <a:blip r:embed="rId5"/>
        <a:stretch>
          <a:fillRect/>
        </a:stretch>
      </xdr:blipFill>
      <xdr:spPr>
        <a:xfrm>
          <a:off x="5337175" y="33667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0</xdr:rowOff>
    </xdr:from>
    <xdr:to>
      <xdr:col>5</xdr:col>
      <xdr:colOff>539115</xdr:colOff>
      <xdr:row>43</xdr:row>
      <xdr:rowOff>146685</xdr:rowOff>
    </xdr:to>
    <xdr:pic>
      <xdr:nvPicPr>
        <xdr:cNvPr id="393" name="图片 283" hidden="1"/>
        <xdr:cNvPicPr/>
      </xdr:nvPicPr>
      <xdr:blipFill>
        <a:blip r:embed="rId6"/>
        <a:stretch>
          <a:fillRect/>
        </a:stretch>
      </xdr:blipFill>
      <xdr:spPr>
        <a:xfrm>
          <a:off x="5337175" y="33667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42</xdr:row>
      <xdr:rowOff>0</xdr:rowOff>
    </xdr:from>
    <xdr:to>
      <xdr:col>5</xdr:col>
      <xdr:colOff>539115</xdr:colOff>
      <xdr:row>43</xdr:row>
      <xdr:rowOff>146685</xdr:rowOff>
    </xdr:to>
    <xdr:pic>
      <xdr:nvPicPr>
        <xdr:cNvPr id="394" name="图片 284" hidden="1"/>
        <xdr:cNvPicPr/>
      </xdr:nvPicPr>
      <xdr:blipFill>
        <a:blip r:embed="rId7"/>
        <a:stretch>
          <a:fillRect/>
        </a:stretch>
      </xdr:blipFill>
      <xdr:spPr>
        <a:xfrm>
          <a:off x="5337175" y="33667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42</xdr:row>
      <xdr:rowOff>0</xdr:rowOff>
    </xdr:from>
    <xdr:to>
      <xdr:col>6</xdr:col>
      <xdr:colOff>7620</xdr:colOff>
      <xdr:row>43</xdr:row>
      <xdr:rowOff>146685</xdr:rowOff>
    </xdr:to>
    <xdr:pic>
      <xdr:nvPicPr>
        <xdr:cNvPr id="395" name="图片 395" descr="C:/Users/Administrator/AppData/Local/Temp/picturecompress_20220113153216/output_53.pngoutput_53" hidden="1"/>
        <xdr:cNvPicPr/>
      </xdr:nvPicPr>
      <xdr:blipFill>
        <a:blip r:embed="rId8"/>
        <a:stretch>
          <a:fillRect/>
        </a:stretch>
      </xdr:blipFill>
      <xdr:spPr>
        <a:xfrm>
          <a:off x="5471795" y="336677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142240</xdr:rowOff>
    </xdr:to>
    <xdr:pic>
      <xdr:nvPicPr>
        <xdr:cNvPr id="396" name="图片 282" hidden="1"/>
        <xdr:cNvPicPr/>
      </xdr:nvPicPr>
      <xdr:blipFill>
        <a:blip r:embed="rId1"/>
        <a:stretch>
          <a:fillRect/>
        </a:stretch>
      </xdr:blipFill>
      <xdr:spPr>
        <a:xfrm>
          <a:off x="5337175" y="340614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142240</xdr:rowOff>
    </xdr:to>
    <xdr:pic>
      <xdr:nvPicPr>
        <xdr:cNvPr id="397" name="图片 283" hidden="1"/>
        <xdr:cNvPicPr/>
      </xdr:nvPicPr>
      <xdr:blipFill>
        <a:blip r:embed="rId2"/>
        <a:stretch>
          <a:fillRect/>
        </a:stretch>
      </xdr:blipFill>
      <xdr:spPr>
        <a:xfrm>
          <a:off x="5337175" y="340614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142240</xdr:rowOff>
    </xdr:to>
    <xdr:pic>
      <xdr:nvPicPr>
        <xdr:cNvPr id="398" name="图片 284" hidden="1"/>
        <xdr:cNvPicPr/>
      </xdr:nvPicPr>
      <xdr:blipFill>
        <a:blip r:embed="rId3"/>
        <a:stretch>
          <a:fillRect/>
        </a:stretch>
      </xdr:blipFill>
      <xdr:spPr>
        <a:xfrm>
          <a:off x="5337175" y="340614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43</xdr:row>
      <xdr:rowOff>0</xdr:rowOff>
    </xdr:from>
    <xdr:to>
      <xdr:col>6</xdr:col>
      <xdr:colOff>7620</xdr:colOff>
      <xdr:row>44</xdr:row>
      <xdr:rowOff>142240</xdr:rowOff>
    </xdr:to>
    <xdr:pic>
      <xdr:nvPicPr>
        <xdr:cNvPr id="399" name="图片 523" descr="C:/Users/Administrator/AppData/Local/Temp/picturecompress_20220113153216/output_53.pngoutput_53" hidden="1"/>
        <xdr:cNvPicPr/>
      </xdr:nvPicPr>
      <xdr:blipFill>
        <a:blip r:embed="rId4"/>
        <a:stretch>
          <a:fillRect/>
        </a:stretch>
      </xdr:blipFill>
      <xdr:spPr>
        <a:xfrm>
          <a:off x="5471795" y="340614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43</xdr:row>
      <xdr:rowOff>171450</xdr:rowOff>
    </xdr:from>
    <xdr:to>
      <xdr:col>6</xdr:col>
      <xdr:colOff>7620</xdr:colOff>
      <xdr:row>44</xdr:row>
      <xdr:rowOff>313690</xdr:rowOff>
    </xdr:to>
    <xdr:pic>
      <xdr:nvPicPr>
        <xdr:cNvPr id="400" name="图片 10" descr="C:/Users/Administrator/AppData/Local/Temp/picturecompress_20220113153216/output_53.pngoutput_53" hidden="1"/>
        <xdr:cNvPicPr/>
      </xdr:nvPicPr>
      <xdr:blipFill>
        <a:blip r:embed="rId4"/>
        <a:stretch>
          <a:fillRect/>
        </a:stretch>
      </xdr:blipFill>
      <xdr:spPr>
        <a:xfrm>
          <a:off x="5471795" y="342328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43</xdr:row>
      <xdr:rowOff>171450</xdr:rowOff>
    </xdr:from>
    <xdr:to>
      <xdr:col>5</xdr:col>
      <xdr:colOff>539115</xdr:colOff>
      <xdr:row>44</xdr:row>
      <xdr:rowOff>313055</xdr:rowOff>
    </xdr:to>
    <xdr:pic>
      <xdr:nvPicPr>
        <xdr:cNvPr id="401" name="图片 282" hidden="1"/>
        <xdr:cNvPicPr/>
      </xdr:nvPicPr>
      <xdr:blipFill>
        <a:blip r:embed="rId1"/>
        <a:stretch>
          <a:fillRect/>
        </a:stretch>
      </xdr:blipFill>
      <xdr:spPr>
        <a:xfrm>
          <a:off x="5337175" y="342328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171450</xdr:rowOff>
    </xdr:from>
    <xdr:to>
      <xdr:col>5</xdr:col>
      <xdr:colOff>539115</xdr:colOff>
      <xdr:row>44</xdr:row>
      <xdr:rowOff>313055</xdr:rowOff>
    </xdr:to>
    <xdr:pic>
      <xdr:nvPicPr>
        <xdr:cNvPr id="402" name="图片 283" hidden="1"/>
        <xdr:cNvPicPr/>
      </xdr:nvPicPr>
      <xdr:blipFill>
        <a:blip r:embed="rId2"/>
        <a:stretch>
          <a:fillRect/>
        </a:stretch>
      </xdr:blipFill>
      <xdr:spPr>
        <a:xfrm>
          <a:off x="5337175" y="342328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171450</xdr:rowOff>
    </xdr:from>
    <xdr:to>
      <xdr:col>5</xdr:col>
      <xdr:colOff>539115</xdr:colOff>
      <xdr:row>44</xdr:row>
      <xdr:rowOff>313055</xdr:rowOff>
    </xdr:to>
    <xdr:pic>
      <xdr:nvPicPr>
        <xdr:cNvPr id="403" name="图片 284" hidden="1"/>
        <xdr:cNvPicPr/>
      </xdr:nvPicPr>
      <xdr:blipFill>
        <a:blip r:embed="rId3"/>
        <a:stretch>
          <a:fillRect/>
        </a:stretch>
      </xdr:blipFill>
      <xdr:spPr>
        <a:xfrm>
          <a:off x="5337175" y="342328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43</xdr:row>
      <xdr:rowOff>171450</xdr:rowOff>
    </xdr:from>
    <xdr:to>
      <xdr:col>6</xdr:col>
      <xdr:colOff>7620</xdr:colOff>
      <xdr:row>44</xdr:row>
      <xdr:rowOff>313690</xdr:rowOff>
    </xdr:to>
    <xdr:pic>
      <xdr:nvPicPr>
        <xdr:cNvPr id="404" name="图片 2672" descr="C:/Users/Administrator/AppData/Local/Temp/picturecompress_20220113153216/output_53.pngoutput_53" hidden="1"/>
        <xdr:cNvPicPr/>
      </xdr:nvPicPr>
      <xdr:blipFill>
        <a:blip r:embed="rId4"/>
        <a:stretch>
          <a:fillRect/>
        </a:stretch>
      </xdr:blipFill>
      <xdr:spPr>
        <a:xfrm>
          <a:off x="5471795" y="342328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171450</xdr:rowOff>
    </xdr:from>
    <xdr:to>
      <xdr:col>5</xdr:col>
      <xdr:colOff>539115</xdr:colOff>
      <xdr:row>44</xdr:row>
      <xdr:rowOff>313690</xdr:rowOff>
    </xdr:to>
    <xdr:pic>
      <xdr:nvPicPr>
        <xdr:cNvPr id="405" name="图片 282" hidden="1"/>
        <xdr:cNvPicPr/>
      </xdr:nvPicPr>
      <xdr:blipFill>
        <a:blip r:embed="rId1"/>
        <a:stretch>
          <a:fillRect/>
        </a:stretch>
      </xdr:blipFill>
      <xdr:spPr>
        <a:xfrm>
          <a:off x="5337175" y="342328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171450</xdr:rowOff>
    </xdr:from>
    <xdr:to>
      <xdr:col>5</xdr:col>
      <xdr:colOff>539115</xdr:colOff>
      <xdr:row>44</xdr:row>
      <xdr:rowOff>313690</xdr:rowOff>
    </xdr:to>
    <xdr:pic>
      <xdr:nvPicPr>
        <xdr:cNvPr id="406" name="图片 283" hidden="1"/>
        <xdr:cNvPicPr/>
      </xdr:nvPicPr>
      <xdr:blipFill>
        <a:blip r:embed="rId2"/>
        <a:stretch>
          <a:fillRect/>
        </a:stretch>
      </xdr:blipFill>
      <xdr:spPr>
        <a:xfrm>
          <a:off x="5337175" y="342328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171450</xdr:rowOff>
    </xdr:from>
    <xdr:to>
      <xdr:col>5</xdr:col>
      <xdr:colOff>539115</xdr:colOff>
      <xdr:row>44</xdr:row>
      <xdr:rowOff>313690</xdr:rowOff>
    </xdr:to>
    <xdr:pic>
      <xdr:nvPicPr>
        <xdr:cNvPr id="407" name="图片 284" hidden="1"/>
        <xdr:cNvPicPr/>
      </xdr:nvPicPr>
      <xdr:blipFill>
        <a:blip r:embed="rId3"/>
        <a:stretch>
          <a:fillRect/>
        </a:stretch>
      </xdr:blipFill>
      <xdr:spPr>
        <a:xfrm>
          <a:off x="5337175" y="342328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146685</xdr:rowOff>
    </xdr:to>
    <xdr:pic>
      <xdr:nvPicPr>
        <xdr:cNvPr id="408" name="图片 282" hidden="1"/>
        <xdr:cNvPicPr/>
      </xdr:nvPicPr>
      <xdr:blipFill>
        <a:blip r:embed="rId5"/>
        <a:stretch>
          <a:fillRect/>
        </a:stretch>
      </xdr:blipFill>
      <xdr:spPr>
        <a:xfrm>
          <a:off x="5337175" y="340614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146685</xdr:rowOff>
    </xdr:to>
    <xdr:pic>
      <xdr:nvPicPr>
        <xdr:cNvPr id="409" name="图片 283" hidden="1"/>
        <xdr:cNvPicPr/>
      </xdr:nvPicPr>
      <xdr:blipFill>
        <a:blip r:embed="rId6"/>
        <a:stretch>
          <a:fillRect/>
        </a:stretch>
      </xdr:blipFill>
      <xdr:spPr>
        <a:xfrm>
          <a:off x="5337175" y="340614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146685</xdr:rowOff>
    </xdr:to>
    <xdr:pic>
      <xdr:nvPicPr>
        <xdr:cNvPr id="410" name="图片 284" hidden="1"/>
        <xdr:cNvPicPr/>
      </xdr:nvPicPr>
      <xdr:blipFill>
        <a:blip r:embed="rId7"/>
        <a:stretch>
          <a:fillRect/>
        </a:stretch>
      </xdr:blipFill>
      <xdr:spPr>
        <a:xfrm>
          <a:off x="5337175" y="340614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43</xdr:row>
      <xdr:rowOff>0</xdr:rowOff>
    </xdr:from>
    <xdr:to>
      <xdr:col>6</xdr:col>
      <xdr:colOff>7620</xdr:colOff>
      <xdr:row>44</xdr:row>
      <xdr:rowOff>146685</xdr:rowOff>
    </xdr:to>
    <xdr:pic>
      <xdr:nvPicPr>
        <xdr:cNvPr id="411" name="图片 395" descr="C:/Users/Administrator/AppData/Local/Temp/picturecompress_20220113153216/output_53.pngoutput_53" hidden="1"/>
        <xdr:cNvPicPr/>
      </xdr:nvPicPr>
      <xdr:blipFill>
        <a:blip r:embed="rId8"/>
        <a:stretch>
          <a:fillRect/>
        </a:stretch>
      </xdr:blipFill>
      <xdr:spPr>
        <a:xfrm>
          <a:off x="5471795" y="340614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141605</xdr:rowOff>
    </xdr:to>
    <xdr:pic>
      <xdr:nvPicPr>
        <xdr:cNvPr id="415" name="图片 282" hidden="1"/>
        <xdr:cNvPicPr/>
      </xdr:nvPicPr>
      <xdr:blipFill>
        <a:blip r:embed="rId1"/>
        <a:stretch>
          <a:fillRect/>
        </a:stretch>
      </xdr:blipFill>
      <xdr:spPr>
        <a:xfrm>
          <a:off x="5337175" y="340614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141605</xdr:rowOff>
    </xdr:to>
    <xdr:pic>
      <xdr:nvPicPr>
        <xdr:cNvPr id="416" name="图片 283" hidden="1"/>
        <xdr:cNvPicPr/>
      </xdr:nvPicPr>
      <xdr:blipFill>
        <a:blip r:embed="rId2"/>
        <a:stretch>
          <a:fillRect/>
        </a:stretch>
      </xdr:blipFill>
      <xdr:spPr>
        <a:xfrm>
          <a:off x="5337175" y="340614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141605</xdr:rowOff>
    </xdr:to>
    <xdr:pic>
      <xdr:nvPicPr>
        <xdr:cNvPr id="417" name="图片 284" hidden="1"/>
        <xdr:cNvPicPr/>
      </xdr:nvPicPr>
      <xdr:blipFill>
        <a:blip r:embed="rId3"/>
        <a:stretch>
          <a:fillRect/>
        </a:stretch>
      </xdr:blipFill>
      <xdr:spPr>
        <a:xfrm>
          <a:off x="5337175" y="340614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140335</xdr:rowOff>
    </xdr:to>
    <xdr:pic>
      <xdr:nvPicPr>
        <xdr:cNvPr id="421" name="图片 282" hidden="1"/>
        <xdr:cNvPicPr/>
      </xdr:nvPicPr>
      <xdr:blipFill>
        <a:blip r:embed="rId9"/>
        <a:stretch>
          <a:fillRect/>
        </a:stretch>
      </xdr:blipFill>
      <xdr:spPr>
        <a:xfrm>
          <a:off x="5337175" y="340614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140335</xdr:rowOff>
    </xdr:to>
    <xdr:pic>
      <xdr:nvPicPr>
        <xdr:cNvPr id="422" name="图片 283" hidden="1"/>
        <xdr:cNvPicPr/>
      </xdr:nvPicPr>
      <xdr:blipFill>
        <a:blip r:embed="rId10"/>
        <a:stretch>
          <a:fillRect/>
        </a:stretch>
      </xdr:blipFill>
      <xdr:spPr>
        <a:xfrm>
          <a:off x="5337175" y="340614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140335</xdr:rowOff>
    </xdr:to>
    <xdr:pic>
      <xdr:nvPicPr>
        <xdr:cNvPr id="423" name="图片 284" hidden="1"/>
        <xdr:cNvPicPr/>
      </xdr:nvPicPr>
      <xdr:blipFill>
        <a:blip r:embed="rId11"/>
        <a:stretch>
          <a:fillRect/>
        </a:stretch>
      </xdr:blipFill>
      <xdr:spPr>
        <a:xfrm>
          <a:off x="5337175" y="340614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144780</xdr:rowOff>
    </xdr:to>
    <xdr:pic>
      <xdr:nvPicPr>
        <xdr:cNvPr id="424" name="图片 282" hidden="1"/>
        <xdr:cNvPicPr/>
      </xdr:nvPicPr>
      <xdr:blipFill>
        <a:blip r:embed="rId1"/>
        <a:stretch>
          <a:fillRect/>
        </a:stretch>
      </xdr:blipFill>
      <xdr:spPr>
        <a:xfrm>
          <a:off x="5337175" y="340614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144780</xdr:rowOff>
    </xdr:to>
    <xdr:pic>
      <xdr:nvPicPr>
        <xdr:cNvPr id="425" name="图片 283" hidden="1"/>
        <xdr:cNvPicPr/>
      </xdr:nvPicPr>
      <xdr:blipFill>
        <a:blip r:embed="rId2"/>
        <a:stretch>
          <a:fillRect/>
        </a:stretch>
      </xdr:blipFill>
      <xdr:spPr>
        <a:xfrm>
          <a:off x="5337175" y="340614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43</xdr:row>
      <xdr:rowOff>0</xdr:rowOff>
    </xdr:from>
    <xdr:to>
      <xdr:col>5</xdr:col>
      <xdr:colOff>539115</xdr:colOff>
      <xdr:row>44</xdr:row>
      <xdr:rowOff>144780</xdr:rowOff>
    </xdr:to>
    <xdr:pic>
      <xdr:nvPicPr>
        <xdr:cNvPr id="426" name="图片 284" hidden="1"/>
        <xdr:cNvPicPr/>
      </xdr:nvPicPr>
      <xdr:blipFill>
        <a:blip r:embed="rId3"/>
        <a:stretch>
          <a:fillRect/>
        </a:stretch>
      </xdr:blipFill>
      <xdr:spPr>
        <a:xfrm>
          <a:off x="5337175" y="340614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0</xdr:rowOff>
    </xdr:from>
    <xdr:to>
      <xdr:col>5</xdr:col>
      <xdr:colOff>539115</xdr:colOff>
      <xdr:row>45</xdr:row>
      <xdr:rowOff>142240</xdr:rowOff>
    </xdr:to>
    <xdr:pic>
      <xdr:nvPicPr>
        <xdr:cNvPr id="442" name="图片 282" hidden="1"/>
        <xdr:cNvPicPr/>
      </xdr:nvPicPr>
      <xdr:blipFill>
        <a:blip r:embed="rId1"/>
        <a:stretch>
          <a:fillRect/>
        </a:stretch>
      </xdr:blipFill>
      <xdr:spPr>
        <a:xfrm>
          <a:off x="5337175" y="34455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0</xdr:rowOff>
    </xdr:from>
    <xdr:to>
      <xdr:col>5</xdr:col>
      <xdr:colOff>539115</xdr:colOff>
      <xdr:row>45</xdr:row>
      <xdr:rowOff>142240</xdr:rowOff>
    </xdr:to>
    <xdr:pic>
      <xdr:nvPicPr>
        <xdr:cNvPr id="443" name="图片 283" hidden="1"/>
        <xdr:cNvPicPr/>
      </xdr:nvPicPr>
      <xdr:blipFill>
        <a:blip r:embed="rId2"/>
        <a:stretch>
          <a:fillRect/>
        </a:stretch>
      </xdr:blipFill>
      <xdr:spPr>
        <a:xfrm>
          <a:off x="5337175" y="34455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0</xdr:rowOff>
    </xdr:from>
    <xdr:to>
      <xdr:col>5</xdr:col>
      <xdr:colOff>539115</xdr:colOff>
      <xdr:row>45</xdr:row>
      <xdr:rowOff>142240</xdr:rowOff>
    </xdr:to>
    <xdr:pic>
      <xdr:nvPicPr>
        <xdr:cNvPr id="444" name="图片 284" hidden="1"/>
        <xdr:cNvPicPr/>
      </xdr:nvPicPr>
      <xdr:blipFill>
        <a:blip r:embed="rId3"/>
        <a:stretch>
          <a:fillRect/>
        </a:stretch>
      </xdr:blipFill>
      <xdr:spPr>
        <a:xfrm>
          <a:off x="5337175" y="34455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44</xdr:row>
      <xdr:rowOff>0</xdr:rowOff>
    </xdr:from>
    <xdr:to>
      <xdr:col>6</xdr:col>
      <xdr:colOff>7620</xdr:colOff>
      <xdr:row>45</xdr:row>
      <xdr:rowOff>142240</xdr:rowOff>
    </xdr:to>
    <xdr:pic>
      <xdr:nvPicPr>
        <xdr:cNvPr id="445" name="图片 453" descr="C:/Users/Administrator/AppData/Local/Temp/picturecompress_20220113153216/output_53.pngoutput_53" hidden="1"/>
        <xdr:cNvPicPr/>
      </xdr:nvPicPr>
      <xdr:blipFill>
        <a:blip r:embed="rId4"/>
        <a:stretch>
          <a:fillRect/>
        </a:stretch>
      </xdr:blipFill>
      <xdr:spPr>
        <a:xfrm>
          <a:off x="5471795" y="344551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44</xdr:row>
      <xdr:rowOff>171450</xdr:rowOff>
    </xdr:from>
    <xdr:to>
      <xdr:col>6</xdr:col>
      <xdr:colOff>7620</xdr:colOff>
      <xdr:row>45</xdr:row>
      <xdr:rowOff>313690</xdr:rowOff>
    </xdr:to>
    <xdr:pic>
      <xdr:nvPicPr>
        <xdr:cNvPr id="446" name="图片 10" descr="C:/Users/Administrator/AppData/Local/Temp/picturecompress_20220113153216/output_53.pngoutput_53" hidden="1"/>
        <xdr:cNvPicPr/>
      </xdr:nvPicPr>
      <xdr:blipFill>
        <a:blip r:embed="rId4"/>
        <a:stretch>
          <a:fillRect/>
        </a:stretch>
      </xdr:blipFill>
      <xdr:spPr>
        <a:xfrm>
          <a:off x="5471795" y="346265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47</xdr:row>
      <xdr:rowOff>0</xdr:rowOff>
    </xdr:from>
    <xdr:to>
      <xdr:col>5</xdr:col>
      <xdr:colOff>539115</xdr:colOff>
      <xdr:row>48</xdr:row>
      <xdr:rowOff>142240</xdr:rowOff>
    </xdr:to>
    <xdr:pic>
      <xdr:nvPicPr>
        <xdr:cNvPr id="447" name="图片 282" hidden="1"/>
        <xdr:cNvPicPr/>
      </xdr:nvPicPr>
      <xdr:blipFill>
        <a:blip r:embed="rId1"/>
        <a:stretch>
          <a:fillRect/>
        </a:stretch>
      </xdr:blipFill>
      <xdr:spPr>
        <a:xfrm>
          <a:off x="5337175" y="35636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0</xdr:rowOff>
    </xdr:from>
    <xdr:to>
      <xdr:col>5</xdr:col>
      <xdr:colOff>539115</xdr:colOff>
      <xdr:row>48</xdr:row>
      <xdr:rowOff>142240</xdr:rowOff>
    </xdr:to>
    <xdr:pic>
      <xdr:nvPicPr>
        <xdr:cNvPr id="448" name="图片 283" hidden="1"/>
        <xdr:cNvPicPr/>
      </xdr:nvPicPr>
      <xdr:blipFill>
        <a:blip r:embed="rId2"/>
        <a:stretch>
          <a:fillRect/>
        </a:stretch>
      </xdr:blipFill>
      <xdr:spPr>
        <a:xfrm>
          <a:off x="5337175" y="35636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0</xdr:rowOff>
    </xdr:from>
    <xdr:to>
      <xdr:col>5</xdr:col>
      <xdr:colOff>539115</xdr:colOff>
      <xdr:row>48</xdr:row>
      <xdr:rowOff>142240</xdr:rowOff>
    </xdr:to>
    <xdr:pic>
      <xdr:nvPicPr>
        <xdr:cNvPr id="449" name="图片 284" hidden="1"/>
        <xdr:cNvPicPr/>
      </xdr:nvPicPr>
      <xdr:blipFill>
        <a:blip r:embed="rId3"/>
        <a:stretch>
          <a:fillRect/>
        </a:stretch>
      </xdr:blipFill>
      <xdr:spPr>
        <a:xfrm>
          <a:off x="5337175" y="35636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47</xdr:row>
      <xdr:rowOff>0</xdr:rowOff>
    </xdr:from>
    <xdr:to>
      <xdr:col>6</xdr:col>
      <xdr:colOff>7620</xdr:colOff>
      <xdr:row>48</xdr:row>
      <xdr:rowOff>142240</xdr:rowOff>
    </xdr:to>
    <xdr:pic>
      <xdr:nvPicPr>
        <xdr:cNvPr id="450" name="图片 523" descr="C:/Users/Administrator/AppData/Local/Temp/picturecompress_20220113153216/output_53.pngoutput_53" hidden="1"/>
        <xdr:cNvPicPr/>
      </xdr:nvPicPr>
      <xdr:blipFill>
        <a:blip r:embed="rId4"/>
        <a:stretch>
          <a:fillRect/>
        </a:stretch>
      </xdr:blipFill>
      <xdr:spPr>
        <a:xfrm>
          <a:off x="5471795" y="356362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47</xdr:row>
      <xdr:rowOff>171450</xdr:rowOff>
    </xdr:from>
    <xdr:to>
      <xdr:col>6</xdr:col>
      <xdr:colOff>7620</xdr:colOff>
      <xdr:row>48</xdr:row>
      <xdr:rowOff>313690</xdr:rowOff>
    </xdr:to>
    <xdr:pic>
      <xdr:nvPicPr>
        <xdr:cNvPr id="451" name="图片 10" descr="C:/Users/Administrator/AppData/Local/Temp/picturecompress_20220113153216/output_53.pngoutput_53" hidden="1"/>
        <xdr:cNvPicPr/>
      </xdr:nvPicPr>
      <xdr:blipFill>
        <a:blip r:embed="rId4"/>
        <a:stretch>
          <a:fillRect/>
        </a:stretch>
      </xdr:blipFill>
      <xdr:spPr>
        <a:xfrm>
          <a:off x="5471795" y="358076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44</xdr:row>
      <xdr:rowOff>171450</xdr:rowOff>
    </xdr:from>
    <xdr:to>
      <xdr:col>5</xdr:col>
      <xdr:colOff>539115</xdr:colOff>
      <xdr:row>45</xdr:row>
      <xdr:rowOff>313055</xdr:rowOff>
    </xdr:to>
    <xdr:pic>
      <xdr:nvPicPr>
        <xdr:cNvPr id="452" name="图片 282" hidden="1"/>
        <xdr:cNvPicPr/>
      </xdr:nvPicPr>
      <xdr:blipFill>
        <a:blip r:embed="rId1"/>
        <a:stretch>
          <a:fillRect/>
        </a:stretch>
      </xdr:blipFill>
      <xdr:spPr>
        <a:xfrm>
          <a:off x="5337175" y="34626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171450</xdr:rowOff>
    </xdr:from>
    <xdr:to>
      <xdr:col>5</xdr:col>
      <xdr:colOff>539115</xdr:colOff>
      <xdr:row>45</xdr:row>
      <xdr:rowOff>313055</xdr:rowOff>
    </xdr:to>
    <xdr:pic>
      <xdr:nvPicPr>
        <xdr:cNvPr id="453" name="图片 283" hidden="1"/>
        <xdr:cNvPicPr/>
      </xdr:nvPicPr>
      <xdr:blipFill>
        <a:blip r:embed="rId2"/>
        <a:stretch>
          <a:fillRect/>
        </a:stretch>
      </xdr:blipFill>
      <xdr:spPr>
        <a:xfrm>
          <a:off x="5337175" y="34626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171450</xdr:rowOff>
    </xdr:from>
    <xdr:to>
      <xdr:col>5</xdr:col>
      <xdr:colOff>539115</xdr:colOff>
      <xdr:row>45</xdr:row>
      <xdr:rowOff>313055</xdr:rowOff>
    </xdr:to>
    <xdr:pic>
      <xdr:nvPicPr>
        <xdr:cNvPr id="454" name="图片 284" hidden="1"/>
        <xdr:cNvPicPr/>
      </xdr:nvPicPr>
      <xdr:blipFill>
        <a:blip r:embed="rId3"/>
        <a:stretch>
          <a:fillRect/>
        </a:stretch>
      </xdr:blipFill>
      <xdr:spPr>
        <a:xfrm>
          <a:off x="5337175" y="34626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44</xdr:row>
      <xdr:rowOff>171450</xdr:rowOff>
    </xdr:from>
    <xdr:to>
      <xdr:col>6</xdr:col>
      <xdr:colOff>7620</xdr:colOff>
      <xdr:row>45</xdr:row>
      <xdr:rowOff>313690</xdr:rowOff>
    </xdr:to>
    <xdr:pic>
      <xdr:nvPicPr>
        <xdr:cNvPr id="455" name="图片 2350" descr="C:/Users/Administrator/AppData/Local/Temp/picturecompress_20220113153216/output_53.pngoutput_53" hidden="1"/>
        <xdr:cNvPicPr/>
      </xdr:nvPicPr>
      <xdr:blipFill>
        <a:blip r:embed="rId4"/>
        <a:stretch>
          <a:fillRect/>
        </a:stretch>
      </xdr:blipFill>
      <xdr:spPr>
        <a:xfrm>
          <a:off x="5471795" y="346265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171450</xdr:rowOff>
    </xdr:from>
    <xdr:to>
      <xdr:col>5</xdr:col>
      <xdr:colOff>539115</xdr:colOff>
      <xdr:row>48</xdr:row>
      <xdr:rowOff>313055</xdr:rowOff>
    </xdr:to>
    <xdr:pic>
      <xdr:nvPicPr>
        <xdr:cNvPr id="456" name="图片 282" hidden="1"/>
        <xdr:cNvPicPr/>
      </xdr:nvPicPr>
      <xdr:blipFill>
        <a:blip r:embed="rId1"/>
        <a:stretch>
          <a:fillRect/>
        </a:stretch>
      </xdr:blipFill>
      <xdr:spPr>
        <a:xfrm>
          <a:off x="5337175" y="35807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171450</xdr:rowOff>
    </xdr:from>
    <xdr:to>
      <xdr:col>5</xdr:col>
      <xdr:colOff>539115</xdr:colOff>
      <xdr:row>48</xdr:row>
      <xdr:rowOff>313055</xdr:rowOff>
    </xdr:to>
    <xdr:pic>
      <xdr:nvPicPr>
        <xdr:cNvPr id="457" name="图片 283" hidden="1"/>
        <xdr:cNvPicPr/>
      </xdr:nvPicPr>
      <xdr:blipFill>
        <a:blip r:embed="rId2"/>
        <a:stretch>
          <a:fillRect/>
        </a:stretch>
      </xdr:blipFill>
      <xdr:spPr>
        <a:xfrm>
          <a:off x="5337175" y="35807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171450</xdr:rowOff>
    </xdr:from>
    <xdr:to>
      <xdr:col>5</xdr:col>
      <xdr:colOff>539115</xdr:colOff>
      <xdr:row>48</xdr:row>
      <xdr:rowOff>313055</xdr:rowOff>
    </xdr:to>
    <xdr:pic>
      <xdr:nvPicPr>
        <xdr:cNvPr id="458" name="图片 284" hidden="1"/>
        <xdr:cNvPicPr/>
      </xdr:nvPicPr>
      <xdr:blipFill>
        <a:blip r:embed="rId3"/>
        <a:stretch>
          <a:fillRect/>
        </a:stretch>
      </xdr:blipFill>
      <xdr:spPr>
        <a:xfrm>
          <a:off x="5337175" y="35807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47</xdr:row>
      <xdr:rowOff>171450</xdr:rowOff>
    </xdr:from>
    <xdr:to>
      <xdr:col>6</xdr:col>
      <xdr:colOff>7620</xdr:colOff>
      <xdr:row>48</xdr:row>
      <xdr:rowOff>313690</xdr:rowOff>
    </xdr:to>
    <xdr:pic>
      <xdr:nvPicPr>
        <xdr:cNvPr id="459" name="图片 2672" descr="C:/Users/Administrator/AppData/Local/Temp/picturecompress_20220113153216/output_53.pngoutput_53" hidden="1"/>
        <xdr:cNvPicPr/>
      </xdr:nvPicPr>
      <xdr:blipFill>
        <a:blip r:embed="rId4"/>
        <a:stretch>
          <a:fillRect/>
        </a:stretch>
      </xdr:blipFill>
      <xdr:spPr>
        <a:xfrm>
          <a:off x="5471795" y="358076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171450</xdr:rowOff>
    </xdr:from>
    <xdr:to>
      <xdr:col>5</xdr:col>
      <xdr:colOff>539115</xdr:colOff>
      <xdr:row>45</xdr:row>
      <xdr:rowOff>313690</xdr:rowOff>
    </xdr:to>
    <xdr:pic>
      <xdr:nvPicPr>
        <xdr:cNvPr id="460" name="图片 282" hidden="1"/>
        <xdr:cNvPicPr/>
      </xdr:nvPicPr>
      <xdr:blipFill>
        <a:blip r:embed="rId1"/>
        <a:stretch>
          <a:fillRect/>
        </a:stretch>
      </xdr:blipFill>
      <xdr:spPr>
        <a:xfrm>
          <a:off x="5337175" y="34626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171450</xdr:rowOff>
    </xdr:from>
    <xdr:to>
      <xdr:col>5</xdr:col>
      <xdr:colOff>539115</xdr:colOff>
      <xdr:row>45</xdr:row>
      <xdr:rowOff>313690</xdr:rowOff>
    </xdr:to>
    <xdr:pic>
      <xdr:nvPicPr>
        <xdr:cNvPr id="461" name="图片 283" hidden="1"/>
        <xdr:cNvPicPr/>
      </xdr:nvPicPr>
      <xdr:blipFill>
        <a:blip r:embed="rId2"/>
        <a:stretch>
          <a:fillRect/>
        </a:stretch>
      </xdr:blipFill>
      <xdr:spPr>
        <a:xfrm>
          <a:off x="5337175" y="34626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171450</xdr:rowOff>
    </xdr:from>
    <xdr:to>
      <xdr:col>5</xdr:col>
      <xdr:colOff>539115</xdr:colOff>
      <xdr:row>45</xdr:row>
      <xdr:rowOff>313690</xdr:rowOff>
    </xdr:to>
    <xdr:pic>
      <xdr:nvPicPr>
        <xdr:cNvPr id="462" name="图片 284" hidden="1"/>
        <xdr:cNvPicPr/>
      </xdr:nvPicPr>
      <xdr:blipFill>
        <a:blip r:embed="rId3"/>
        <a:stretch>
          <a:fillRect/>
        </a:stretch>
      </xdr:blipFill>
      <xdr:spPr>
        <a:xfrm>
          <a:off x="5337175" y="34626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0</xdr:rowOff>
    </xdr:from>
    <xdr:to>
      <xdr:col>5</xdr:col>
      <xdr:colOff>539115</xdr:colOff>
      <xdr:row>45</xdr:row>
      <xdr:rowOff>146685</xdr:rowOff>
    </xdr:to>
    <xdr:pic>
      <xdr:nvPicPr>
        <xdr:cNvPr id="463" name="图片 282" hidden="1"/>
        <xdr:cNvPicPr/>
      </xdr:nvPicPr>
      <xdr:blipFill>
        <a:blip r:embed="rId1"/>
        <a:stretch>
          <a:fillRect/>
        </a:stretch>
      </xdr:blipFill>
      <xdr:spPr>
        <a:xfrm>
          <a:off x="5337175" y="34455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0</xdr:rowOff>
    </xdr:from>
    <xdr:to>
      <xdr:col>5</xdr:col>
      <xdr:colOff>539115</xdr:colOff>
      <xdr:row>45</xdr:row>
      <xdr:rowOff>146685</xdr:rowOff>
    </xdr:to>
    <xdr:pic>
      <xdr:nvPicPr>
        <xdr:cNvPr id="464" name="图片 283" hidden="1"/>
        <xdr:cNvPicPr/>
      </xdr:nvPicPr>
      <xdr:blipFill>
        <a:blip r:embed="rId2"/>
        <a:stretch>
          <a:fillRect/>
        </a:stretch>
      </xdr:blipFill>
      <xdr:spPr>
        <a:xfrm>
          <a:off x="5337175" y="34455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44</xdr:row>
      <xdr:rowOff>0</xdr:rowOff>
    </xdr:from>
    <xdr:to>
      <xdr:col>5</xdr:col>
      <xdr:colOff>539115</xdr:colOff>
      <xdr:row>45</xdr:row>
      <xdr:rowOff>146685</xdr:rowOff>
    </xdr:to>
    <xdr:pic>
      <xdr:nvPicPr>
        <xdr:cNvPr id="465" name="图片 284" hidden="1"/>
        <xdr:cNvPicPr/>
      </xdr:nvPicPr>
      <xdr:blipFill>
        <a:blip r:embed="rId3"/>
        <a:stretch>
          <a:fillRect/>
        </a:stretch>
      </xdr:blipFill>
      <xdr:spPr>
        <a:xfrm>
          <a:off x="5337175" y="34455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44</xdr:row>
      <xdr:rowOff>0</xdr:rowOff>
    </xdr:from>
    <xdr:to>
      <xdr:col>6</xdr:col>
      <xdr:colOff>7620</xdr:colOff>
      <xdr:row>45</xdr:row>
      <xdr:rowOff>146685</xdr:rowOff>
    </xdr:to>
    <xdr:pic>
      <xdr:nvPicPr>
        <xdr:cNvPr id="466" name="图片 395" descr="C:/Users/Administrator/AppData/Local/Temp/picturecompress_20220113153216/output_53.pngoutput_53" hidden="1"/>
        <xdr:cNvPicPr/>
      </xdr:nvPicPr>
      <xdr:blipFill>
        <a:blip r:embed="rId4"/>
        <a:stretch>
          <a:fillRect/>
        </a:stretch>
      </xdr:blipFill>
      <xdr:spPr>
        <a:xfrm>
          <a:off x="5471795" y="344551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171450</xdr:rowOff>
    </xdr:from>
    <xdr:to>
      <xdr:col>5</xdr:col>
      <xdr:colOff>539115</xdr:colOff>
      <xdr:row>48</xdr:row>
      <xdr:rowOff>313690</xdr:rowOff>
    </xdr:to>
    <xdr:pic>
      <xdr:nvPicPr>
        <xdr:cNvPr id="467" name="图片 282" hidden="1"/>
        <xdr:cNvPicPr/>
      </xdr:nvPicPr>
      <xdr:blipFill>
        <a:blip r:embed="rId1"/>
        <a:stretch>
          <a:fillRect/>
        </a:stretch>
      </xdr:blipFill>
      <xdr:spPr>
        <a:xfrm>
          <a:off x="5337175" y="35807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171450</xdr:rowOff>
    </xdr:from>
    <xdr:to>
      <xdr:col>5</xdr:col>
      <xdr:colOff>539115</xdr:colOff>
      <xdr:row>48</xdr:row>
      <xdr:rowOff>313690</xdr:rowOff>
    </xdr:to>
    <xdr:pic>
      <xdr:nvPicPr>
        <xdr:cNvPr id="468" name="图片 283" hidden="1"/>
        <xdr:cNvPicPr/>
      </xdr:nvPicPr>
      <xdr:blipFill>
        <a:blip r:embed="rId2"/>
        <a:stretch>
          <a:fillRect/>
        </a:stretch>
      </xdr:blipFill>
      <xdr:spPr>
        <a:xfrm>
          <a:off x="5337175" y="35807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171450</xdr:rowOff>
    </xdr:from>
    <xdr:to>
      <xdr:col>5</xdr:col>
      <xdr:colOff>539115</xdr:colOff>
      <xdr:row>48</xdr:row>
      <xdr:rowOff>313690</xdr:rowOff>
    </xdr:to>
    <xdr:pic>
      <xdr:nvPicPr>
        <xdr:cNvPr id="469" name="图片 284" hidden="1"/>
        <xdr:cNvPicPr/>
      </xdr:nvPicPr>
      <xdr:blipFill>
        <a:blip r:embed="rId3"/>
        <a:stretch>
          <a:fillRect/>
        </a:stretch>
      </xdr:blipFill>
      <xdr:spPr>
        <a:xfrm>
          <a:off x="5337175" y="35807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0</xdr:rowOff>
    </xdr:from>
    <xdr:to>
      <xdr:col>5</xdr:col>
      <xdr:colOff>539115</xdr:colOff>
      <xdr:row>48</xdr:row>
      <xdr:rowOff>146685</xdr:rowOff>
    </xdr:to>
    <xdr:pic>
      <xdr:nvPicPr>
        <xdr:cNvPr id="470" name="图片 282" hidden="1"/>
        <xdr:cNvPicPr/>
      </xdr:nvPicPr>
      <xdr:blipFill>
        <a:blip r:embed="rId5"/>
        <a:stretch>
          <a:fillRect/>
        </a:stretch>
      </xdr:blipFill>
      <xdr:spPr>
        <a:xfrm>
          <a:off x="5337175" y="35636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0</xdr:rowOff>
    </xdr:from>
    <xdr:to>
      <xdr:col>5</xdr:col>
      <xdr:colOff>539115</xdr:colOff>
      <xdr:row>48</xdr:row>
      <xdr:rowOff>146685</xdr:rowOff>
    </xdr:to>
    <xdr:pic>
      <xdr:nvPicPr>
        <xdr:cNvPr id="471" name="图片 283" hidden="1"/>
        <xdr:cNvPicPr/>
      </xdr:nvPicPr>
      <xdr:blipFill>
        <a:blip r:embed="rId6"/>
        <a:stretch>
          <a:fillRect/>
        </a:stretch>
      </xdr:blipFill>
      <xdr:spPr>
        <a:xfrm>
          <a:off x="5337175" y="35636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47</xdr:row>
      <xdr:rowOff>0</xdr:rowOff>
    </xdr:from>
    <xdr:to>
      <xdr:col>5</xdr:col>
      <xdr:colOff>539115</xdr:colOff>
      <xdr:row>48</xdr:row>
      <xdr:rowOff>146685</xdr:rowOff>
    </xdr:to>
    <xdr:pic>
      <xdr:nvPicPr>
        <xdr:cNvPr id="472" name="图片 284" hidden="1"/>
        <xdr:cNvPicPr/>
      </xdr:nvPicPr>
      <xdr:blipFill>
        <a:blip r:embed="rId7"/>
        <a:stretch>
          <a:fillRect/>
        </a:stretch>
      </xdr:blipFill>
      <xdr:spPr>
        <a:xfrm>
          <a:off x="5337175" y="35636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47</xdr:row>
      <xdr:rowOff>0</xdr:rowOff>
    </xdr:from>
    <xdr:to>
      <xdr:col>6</xdr:col>
      <xdr:colOff>7620</xdr:colOff>
      <xdr:row>48</xdr:row>
      <xdr:rowOff>146685</xdr:rowOff>
    </xdr:to>
    <xdr:pic>
      <xdr:nvPicPr>
        <xdr:cNvPr id="473" name="图片 395" descr="C:/Users/Administrator/AppData/Local/Temp/picturecompress_20220113153216/output_53.pngoutput_53" hidden="1"/>
        <xdr:cNvPicPr/>
      </xdr:nvPicPr>
      <xdr:blipFill>
        <a:blip r:embed="rId8"/>
        <a:stretch>
          <a:fillRect/>
        </a:stretch>
      </xdr:blipFill>
      <xdr:spPr>
        <a:xfrm>
          <a:off x="5471795" y="356362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0</xdr:rowOff>
    </xdr:from>
    <xdr:to>
      <xdr:col>5</xdr:col>
      <xdr:colOff>539115</xdr:colOff>
      <xdr:row>46</xdr:row>
      <xdr:rowOff>142240</xdr:rowOff>
    </xdr:to>
    <xdr:pic>
      <xdr:nvPicPr>
        <xdr:cNvPr id="474" name="图片 282" hidden="1"/>
        <xdr:cNvPicPr/>
      </xdr:nvPicPr>
      <xdr:blipFill>
        <a:blip r:embed="rId1"/>
        <a:stretch>
          <a:fillRect/>
        </a:stretch>
      </xdr:blipFill>
      <xdr:spPr>
        <a:xfrm>
          <a:off x="5337175" y="348488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0</xdr:rowOff>
    </xdr:from>
    <xdr:to>
      <xdr:col>5</xdr:col>
      <xdr:colOff>539115</xdr:colOff>
      <xdr:row>46</xdr:row>
      <xdr:rowOff>142240</xdr:rowOff>
    </xdr:to>
    <xdr:pic>
      <xdr:nvPicPr>
        <xdr:cNvPr id="475" name="图片 283" hidden="1"/>
        <xdr:cNvPicPr/>
      </xdr:nvPicPr>
      <xdr:blipFill>
        <a:blip r:embed="rId2"/>
        <a:stretch>
          <a:fillRect/>
        </a:stretch>
      </xdr:blipFill>
      <xdr:spPr>
        <a:xfrm>
          <a:off x="5337175" y="348488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0</xdr:rowOff>
    </xdr:from>
    <xdr:to>
      <xdr:col>5</xdr:col>
      <xdr:colOff>539115</xdr:colOff>
      <xdr:row>46</xdr:row>
      <xdr:rowOff>142240</xdr:rowOff>
    </xdr:to>
    <xdr:pic>
      <xdr:nvPicPr>
        <xdr:cNvPr id="476" name="图片 284" hidden="1"/>
        <xdr:cNvPicPr/>
      </xdr:nvPicPr>
      <xdr:blipFill>
        <a:blip r:embed="rId3"/>
        <a:stretch>
          <a:fillRect/>
        </a:stretch>
      </xdr:blipFill>
      <xdr:spPr>
        <a:xfrm>
          <a:off x="5337175" y="348488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45</xdr:row>
      <xdr:rowOff>0</xdr:rowOff>
    </xdr:from>
    <xdr:to>
      <xdr:col>6</xdr:col>
      <xdr:colOff>7620</xdr:colOff>
      <xdr:row>46</xdr:row>
      <xdr:rowOff>142240</xdr:rowOff>
    </xdr:to>
    <xdr:pic>
      <xdr:nvPicPr>
        <xdr:cNvPr id="477" name="图片 22967" descr="C:/Users/Administrator/AppData/Local/Temp/picturecompress_20220113153216/output_53.pngoutput_53" hidden="1"/>
        <xdr:cNvPicPr/>
      </xdr:nvPicPr>
      <xdr:blipFill>
        <a:blip r:embed="rId4"/>
        <a:stretch>
          <a:fillRect/>
        </a:stretch>
      </xdr:blipFill>
      <xdr:spPr>
        <a:xfrm>
          <a:off x="5471795" y="348488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45</xdr:row>
      <xdr:rowOff>171450</xdr:rowOff>
    </xdr:from>
    <xdr:to>
      <xdr:col>6</xdr:col>
      <xdr:colOff>7620</xdr:colOff>
      <xdr:row>46</xdr:row>
      <xdr:rowOff>313690</xdr:rowOff>
    </xdr:to>
    <xdr:pic>
      <xdr:nvPicPr>
        <xdr:cNvPr id="478" name="图片 10" descr="C:/Users/Administrator/AppData/Local/Temp/picturecompress_20220113153216/output_53.pngoutput_53" hidden="1"/>
        <xdr:cNvPicPr/>
      </xdr:nvPicPr>
      <xdr:blipFill>
        <a:blip r:embed="rId4"/>
        <a:stretch>
          <a:fillRect/>
        </a:stretch>
      </xdr:blipFill>
      <xdr:spPr>
        <a:xfrm>
          <a:off x="5471795" y="350202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45</xdr:row>
      <xdr:rowOff>171450</xdr:rowOff>
    </xdr:from>
    <xdr:to>
      <xdr:col>5</xdr:col>
      <xdr:colOff>539115</xdr:colOff>
      <xdr:row>46</xdr:row>
      <xdr:rowOff>313055</xdr:rowOff>
    </xdr:to>
    <xdr:pic>
      <xdr:nvPicPr>
        <xdr:cNvPr id="479" name="图片 282" hidden="1"/>
        <xdr:cNvPicPr/>
      </xdr:nvPicPr>
      <xdr:blipFill>
        <a:blip r:embed="rId1"/>
        <a:stretch>
          <a:fillRect/>
        </a:stretch>
      </xdr:blipFill>
      <xdr:spPr>
        <a:xfrm>
          <a:off x="5337175" y="350202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171450</xdr:rowOff>
    </xdr:from>
    <xdr:to>
      <xdr:col>5</xdr:col>
      <xdr:colOff>539115</xdr:colOff>
      <xdr:row>46</xdr:row>
      <xdr:rowOff>313055</xdr:rowOff>
    </xdr:to>
    <xdr:pic>
      <xdr:nvPicPr>
        <xdr:cNvPr id="480" name="图片 283" hidden="1"/>
        <xdr:cNvPicPr/>
      </xdr:nvPicPr>
      <xdr:blipFill>
        <a:blip r:embed="rId2"/>
        <a:stretch>
          <a:fillRect/>
        </a:stretch>
      </xdr:blipFill>
      <xdr:spPr>
        <a:xfrm>
          <a:off x="5337175" y="350202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171450</xdr:rowOff>
    </xdr:from>
    <xdr:to>
      <xdr:col>5</xdr:col>
      <xdr:colOff>539115</xdr:colOff>
      <xdr:row>46</xdr:row>
      <xdr:rowOff>313055</xdr:rowOff>
    </xdr:to>
    <xdr:pic>
      <xdr:nvPicPr>
        <xdr:cNvPr id="481" name="图片 284" hidden="1"/>
        <xdr:cNvPicPr/>
      </xdr:nvPicPr>
      <xdr:blipFill>
        <a:blip r:embed="rId3"/>
        <a:stretch>
          <a:fillRect/>
        </a:stretch>
      </xdr:blipFill>
      <xdr:spPr>
        <a:xfrm>
          <a:off x="5337175" y="350202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45</xdr:row>
      <xdr:rowOff>171450</xdr:rowOff>
    </xdr:from>
    <xdr:to>
      <xdr:col>6</xdr:col>
      <xdr:colOff>7620</xdr:colOff>
      <xdr:row>46</xdr:row>
      <xdr:rowOff>313690</xdr:rowOff>
    </xdr:to>
    <xdr:pic>
      <xdr:nvPicPr>
        <xdr:cNvPr id="482" name="图片 23037" descr="C:/Users/Administrator/AppData/Local/Temp/picturecompress_20220113153216/output_53.pngoutput_53" hidden="1"/>
        <xdr:cNvPicPr/>
      </xdr:nvPicPr>
      <xdr:blipFill>
        <a:blip r:embed="rId4"/>
        <a:stretch>
          <a:fillRect/>
        </a:stretch>
      </xdr:blipFill>
      <xdr:spPr>
        <a:xfrm>
          <a:off x="5471795" y="350202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171450</xdr:rowOff>
    </xdr:from>
    <xdr:to>
      <xdr:col>5</xdr:col>
      <xdr:colOff>539115</xdr:colOff>
      <xdr:row>46</xdr:row>
      <xdr:rowOff>313690</xdr:rowOff>
    </xdr:to>
    <xdr:pic>
      <xdr:nvPicPr>
        <xdr:cNvPr id="483" name="图片 282" hidden="1"/>
        <xdr:cNvPicPr/>
      </xdr:nvPicPr>
      <xdr:blipFill>
        <a:blip r:embed="rId1"/>
        <a:stretch>
          <a:fillRect/>
        </a:stretch>
      </xdr:blipFill>
      <xdr:spPr>
        <a:xfrm>
          <a:off x="5337175" y="350202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171450</xdr:rowOff>
    </xdr:from>
    <xdr:to>
      <xdr:col>5</xdr:col>
      <xdr:colOff>539115</xdr:colOff>
      <xdr:row>46</xdr:row>
      <xdr:rowOff>313690</xdr:rowOff>
    </xdr:to>
    <xdr:pic>
      <xdr:nvPicPr>
        <xdr:cNvPr id="484" name="图片 283" hidden="1"/>
        <xdr:cNvPicPr/>
      </xdr:nvPicPr>
      <xdr:blipFill>
        <a:blip r:embed="rId2"/>
        <a:stretch>
          <a:fillRect/>
        </a:stretch>
      </xdr:blipFill>
      <xdr:spPr>
        <a:xfrm>
          <a:off x="5337175" y="350202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171450</xdr:rowOff>
    </xdr:from>
    <xdr:to>
      <xdr:col>5</xdr:col>
      <xdr:colOff>539115</xdr:colOff>
      <xdr:row>46</xdr:row>
      <xdr:rowOff>313690</xdr:rowOff>
    </xdr:to>
    <xdr:pic>
      <xdr:nvPicPr>
        <xdr:cNvPr id="485" name="图片 284" hidden="1"/>
        <xdr:cNvPicPr/>
      </xdr:nvPicPr>
      <xdr:blipFill>
        <a:blip r:embed="rId3"/>
        <a:stretch>
          <a:fillRect/>
        </a:stretch>
      </xdr:blipFill>
      <xdr:spPr>
        <a:xfrm>
          <a:off x="5337175" y="350202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0</xdr:rowOff>
    </xdr:from>
    <xdr:to>
      <xdr:col>5</xdr:col>
      <xdr:colOff>539115</xdr:colOff>
      <xdr:row>46</xdr:row>
      <xdr:rowOff>146685</xdr:rowOff>
    </xdr:to>
    <xdr:pic>
      <xdr:nvPicPr>
        <xdr:cNvPr id="486" name="图片 282" hidden="1"/>
        <xdr:cNvPicPr/>
      </xdr:nvPicPr>
      <xdr:blipFill>
        <a:blip r:embed="rId5"/>
        <a:stretch>
          <a:fillRect/>
        </a:stretch>
      </xdr:blipFill>
      <xdr:spPr>
        <a:xfrm>
          <a:off x="5337175" y="348488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0</xdr:rowOff>
    </xdr:from>
    <xdr:to>
      <xdr:col>5</xdr:col>
      <xdr:colOff>539115</xdr:colOff>
      <xdr:row>46</xdr:row>
      <xdr:rowOff>146685</xdr:rowOff>
    </xdr:to>
    <xdr:pic>
      <xdr:nvPicPr>
        <xdr:cNvPr id="487" name="图片 283" hidden="1"/>
        <xdr:cNvPicPr/>
      </xdr:nvPicPr>
      <xdr:blipFill>
        <a:blip r:embed="rId6"/>
        <a:stretch>
          <a:fillRect/>
        </a:stretch>
      </xdr:blipFill>
      <xdr:spPr>
        <a:xfrm>
          <a:off x="5337175" y="348488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45</xdr:row>
      <xdr:rowOff>0</xdr:rowOff>
    </xdr:from>
    <xdr:to>
      <xdr:col>5</xdr:col>
      <xdr:colOff>539115</xdr:colOff>
      <xdr:row>46</xdr:row>
      <xdr:rowOff>146685</xdr:rowOff>
    </xdr:to>
    <xdr:pic>
      <xdr:nvPicPr>
        <xdr:cNvPr id="488" name="图片 284" hidden="1"/>
        <xdr:cNvPicPr/>
      </xdr:nvPicPr>
      <xdr:blipFill>
        <a:blip r:embed="rId7"/>
        <a:stretch>
          <a:fillRect/>
        </a:stretch>
      </xdr:blipFill>
      <xdr:spPr>
        <a:xfrm>
          <a:off x="5337175" y="348488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45</xdr:row>
      <xdr:rowOff>0</xdr:rowOff>
    </xdr:from>
    <xdr:to>
      <xdr:col>6</xdr:col>
      <xdr:colOff>7620</xdr:colOff>
      <xdr:row>46</xdr:row>
      <xdr:rowOff>146685</xdr:rowOff>
    </xdr:to>
    <xdr:pic>
      <xdr:nvPicPr>
        <xdr:cNvPr id="489" name="图片 395" descr="C:/Users/Administrator/AppData/Local/Temp/picturecompress_20220113153216/output_53.pngoutput_53" hidden="1"/>
        <xdr:cNvPicPr/>
      </xdr:nvPicPr>
      <xdr:blipFill>
        <a:blip r:embed="rId8"/>
        <a:stretch>
          <a:fillRect/>
        </a:stretch>
      </xdr:blipFill>
      <xdr:spPr>
        <a:xfrm>
          <a:off x="5471795" y="348488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0</xdr:rowOff>
    </xdr:from>
    <xdr:to>
      <xdr:col>5</xdr:col>
      <xdr:colOff>539115</xdr:colOff>
      <xdr:row>49</xdr:row>
      <xdr:rowOff>142240</xdr:rowOff>
    </xdr:to>
    <xdr:pic>
      <xdr:nvPicPr>
        <xdr:cNvPr id="490" name="图片 282" hidden="1"/>
        <xdr:cNvPicPr/>
      </xdr:nvPicPr>
      <xdr:blipFill>
        <a:blip r:embed="rId1"/>
        <a:stretch>
          <a:fillRect/>
        </a:stretch>
      </xdr:blipFill>
      <xdr:spPr>
        <a:xfrm>
          <a:off x="5337175" y="360299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0</xdr:rowOff>
    </xdr:from>
    <xdr:to>
      <xdr:col>5</xdr:col>
      <xdr:colOff>539115</xdr:colOff>
      <xdr:row>49</xdr:row>
      <xdr:rowOff>142240</xdr:rowOff>
    </xdr:to>
    <xdr:pic>
      <xdr:nvPicPr>
        <xdr:cNvPr id="491" name="图片 283" hidden="1"/>
        <xdr:cNvPicPr/>
      </xdr:nvPicPr>
      <xdr:blipFill>
        <a:blip r:embed="rId2"/>
        <a:stretch>
          <a:fillRect/>
        </a:stretch>
      </xdr:blipFill>
      <xdr:spPr>
        <a:xfrm>
          <a:off x="5337175" y="360299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0</xdr:rowOff>
    </xdr:from>
    <xdr:to>
      <xdr:col>5</xdr:col>
      <xdr:colOff>539115</xdr:colOff>
      <xdr:row>49</xdr:row>
      <xdr:rowOff>142240</xdr:rowOff>
    </xdr:to>
    <xdr:pic>
      <xdr:nvPicPr>
        <xdr:cNvPr id="492" name="图片 284" hidden="1"/>
        <xdr:cNvPicPr/>
      </xdr:nvPicPr>
      <xdr:blipFill>
        <a:blip r:embed="rId3"/>
        <a:stretch>
          <a:fillRect/>
        </a:stretch>
      </xdr:blipFill>
      <xdr:spPr>
        <a:xfrm>
          <a:off x="5337175" y="360299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48</xdr:row>
      <xdr:rowOff>0</xdr:rowOff>
    </xdr:from>
    <xdr:to>
      <xdr:col>6</xdr:col>
      <xdr:colOff>7620</xdr:colOff>
      <xdr:row>49</xdr:row>
      <xdr:rowOff>142240</xdr:rowOff>
    </xdr:to>
    <xdr:pic>
      <xdr:nvPicPr>
        <xdr:cNvPr id="493" name="图片 523" descr="C:/Users/Administrator/AppData/Local/Temp/picturecompress_20220113153216/output_53.pngoutput_53" hidden="1"/>
        <xdr:cNvPicPr/>
      </xdr:nvPicPr>
      <xdr:blipFill>
        <a:blip r:embed="rId4"/>
        <a:stretch>
          <a:fillRect/>
        </a:stretch>
      </xdr:blipFill>
      <xdr:spPr>
        <a:xfrm>
          <a:off x="5471795" y="360299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48</xdr:row>
      <xdr:rowOff>171450</xdr:rowOff>
    </xdr:from>
    <xdr:to>
      <xdr:col>6</xdr:col>
      <xdr:colOff>7620</xdr:colOff>
      <xdr:row>49</xdr:row>
      <xdr:rowOff>313690</xdr:rowOff>
    </xdr:to>
    <xdr:pic>
      <xdr:nvPicPr>
        <xdr:cNvPr id="494" name="图片 10" descr="C:/Users/Administrator/AppData/Local/Temp/picturecompress_20220113153216/output_53.pngoutput_53" hidden="1"/>
        <xdr:cNvPicPr/>
      </xdr:nvPicPr>
      <xdr:blipFill>
        <a:blip r:embed="rId4"/>
        <a:stretch>
          <a:fillRect/>
        </a:stretch>
      </xdr:blipFill>
      <xdr:spPr>
        <a:xfrm>
          <a:off x="5471795" y="362013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48</xdr:row>
      <xdr:rowOff>171450</xdr:rowOff>
    </xdr:from>
    <xdr:to>
      <xdr:col>5</xdr:col>
      <xdr:colOff>539115</xdr:colOff>
      <xdr:row>49</xdr:row>
      <xdr:rowOff>313055</xdr:rowOff>
    </xdr:to>
    <xdr:pic>
      <xdr:nvPicPr>
        <xdr:cNvPr id="495" name="图片 282" hidden="1"/>
        <xdr:cNvPicPr/>
      </xdr:nvPicPr>
      <xdr:blipFill>
        <a:blip r:embed="rId1"/>
        <a:stretch>
          <a:fillRect/>
        </a:stretch>
      </xdr:blipFill>
      <xdr:spPr>
        <a:xfrm>
          <a:off x="5337175" y="362013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171450</xdr:rowOff>
    </xdr:from>
    <xdr:to>
      <xdr:col>5</xdr:col>
      <xdr:colOff>539115</xdr:colOff>
      <xdr:row>49</xdr:row>
      <xdr:rowOff>313055</xdr:rowOff>
    </xdr:to>
    <xdr:pic>
      <xdr:nvPicPr>
        <xdr:cNvPr id="496" name="图片 283" hidden="1"/>
        <xdr:cNvPicPr/>
      </xdr:nvPicPr>
      <xdr:blipFill>
        <a:blip r:embed="rId2"/>
        <a:stretch>
          <a:fillRect/>
        </a:stretch>
      </xdr:blipFill>
      <xdr:spPr>
        <a:xfrm>
          <a:off x="5337175" y="362013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171450</xdr:rowOff>
    </xdr:from>
    <xdr:to>
      <xdr:col>5</xdr:col>
      <xdr:colOff>539115</xdr:colOff>
      <xdr:row>49</xdr:row>
      <xdr:rowOff>313055</xdr:rowOff>
    </xdr:to>
    <xdr:pic>
      <xdr:nvPicPr>
        <xdr:cNvPr id="497" name="图片 284" hidden="1"/>
        <xdr:cNvPicPr/>
      </xdr:nvPicPr>
      <xdr:blipFill>
        <a:blip r:embed="rId3"/>
        <a:stretch>
          <a:fillRect/>
        </a:stretch>
      </xdr:blipFill>
      <xdr:spPr>
        <a:xfrm>
          <a:off x="5337175" y="362013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48</xdr:row>
      <xdr:rowOff>171450</xdr:rowOff>
    </xdr:from>
    <xdr:to>
      <xdr:col>6</xdr:col>
      <xdr:colOff>7620</xdr:colOff>
      <xdr:row>49</xdr:row>
      <xdr:rowOff>313690</xdr:rowOff>
    </xdr:to>
    <xdr:pic>
      <xdr:nvPicPr>
        <xdr:cNvPr id="498" name="图片 2672" descr="C:/Users/Administrator/AppData/Local/Temp/picturecompress_20220113153216/output_53.pngoutput_53" hidden="1"/>
        <xdr:cNvPicPr/>
      </xdr:nvPicPr>
      <xdr:blipFill>
        <a:blip r:embed="rId4"/>
        <a:stretch>
          <a:fillRect/>
        </a:stretch>
      </xdr:blipFill>
      <xdr:spPr>
        <a:xfrm>
          <a:off x="5471795" y="362013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171450</xdr:rowOff>
    </xdr:from>
    <xdr:to>
      <xdr:col>5</xdr:col>
      <xdr:colOff>539115</xdr:colOff>
      <xdr:row>49</xdr:row>
      <xdr:rowOff>313690</xdr:rowOff>
    </xdr:to>
    <xdr:pic>
      <xdr:nvPicPr>
        <xdr:cNvPr id="499" name="图片 282" hidden="1"/>
        <xdr:cNvPicPr/>
      </xdr:nvPicPr>
      <xdr:blipFill>
        <a:blip r:embed="rId1"/>
        <a:stretch>
          <a:fillRect/>
        </a:stretch>
      </xdr:blipFill>
      <xdr:spPr>
        <a:xfrm>
          <a:off x="5337175" y="362013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171450</xdr:rowOff>
    </xdr:from>
    <xdr:to>
      <xdr:col>5</xdr:col>
      <xdr:colOff>539115</xdr:colOff>
      <xdr:row>49</xdr:row>
      <xdr:rowOff>313690</xdr:rowOff>
    </xdr:to>
    <xdr:pic>
      <xdr:nvPicPr>
        <xdr:cNvPr id="500" name="图片 283" hidden="1"/>
        <xdr:cNvPicPr/>
      </xdr:nvPicPr>
      <xdr:blipFill>
        <a:blip r:embed="rId2"/>
        <a:stretch>
          <a:fillRect/>
        </a:stretch>
      </xdr:blipFill>
      <xdr:spPr>
        <a:xfrm>
          <a:off x="5337175" y="362013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171450</xdr:rowOff>
    </xdr:from>
    <xdr:to>
      <xdr:col>5</xdr:col>
      <xdr:colOff>539115</xdr:colOff>
      <xdr:row>49</xdr:row>
      <xdr:rowOff>313690</xdr:rowOff>
    </xdr:to>
    <xdr:pic>
      <xdr:nvPicPr>
        <xdr:cNvPr id="501" name="图片 284" hidden="1"/>
        <xdr:cNvPicPr/>
      </xdr:nvPicPr>
      <xdr:blipFill>
        <a:blip r:embed="rId3"/>
        <a:stretch>
          <a:fillRect/>
        </a:stretch>
      </xdr:blipFill>
      <xdr:spPr>
        <a:xfrm>
          <a:off x="5337175" y="362013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0</xdr:rowOff>
    </xdr:from>
    <xdr:to>
      <xdr:col>5</xdr:col>
      <xdr:colOff>539115</xdr:colOff>
      <xdr:row>49</xdr:row>
      <xdr:rowOff>146685</xdr:rowOff>
    </xdr:to>
    <xdr:pic>
      <xdr:nvPicPr>
        <xdr:cNvPr id="502" name="图片 282" hidden="1"/>
        <xdr:cNvPicPr/>
      </xdr:nvPicPr>
      <xdr:blipFill>
        <a:blip r:embed="rId5"/>
        <a:stretch>
          <a:fillRect/>
        </a:stretch>
      </xdr:blipFill>
      <xdr:spPr>
        <a:xfrm>
          <a:off x="5337175" y="360299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0</xdr:rowOff>
    </xdr:from>
    <xdr:to>
      <xdr:col>5</xdr:col>
      <xdr:colOff>539115</xdr:colOff>
      <xdr:row>49</xdr:row>
      <xdr:rowOff>146685</xdr:rowOff>
    </xdr:to>
    <xdr:pic>
      <xdr:nvPicPr>
        <xdr:cNvPr id="503" name="图片 283" hidden="1"/>
        <xdr:cNvPicPr/>
      </xdr:nvPicPr>
      <xdr:blipFill>
        <a:blip r:embed="rId6"/>
        <a:stretch>
          <a:fillRect/>
        </a:stretch>
      </xdr:blipFill>
      <xdr:spPr>
        <a:xfrm>
          <a:off x="5337175" y="360299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48</xdr:row>
      <xdr:rowOff>0</xdr:rowOff>
    </xdr:from>
    <xdr:to>
      <xdr:col>5</xdr:col>
      <xdr:colOff>539115</xdr:colOff>
      <xdr:row>49</xdr:row>
      <xdr:rowOff>146685</xdr:rowOff>
    </xdr:to>
    <xdr:pic>
      <xdr:nvPicPr>
        <xdr:cNvPr id="504" name="图片 284" hidden="1"/>
        <xdr:cNvPicPr/>
      </xdr:nvPicPr>
      <xdr:blipFill>
        <a:blip r:embed="rId7"/>
        <a:stretch>
          <a:fillRect/>
        </a:stretch>
      </xdr:blipFill>
      <xdr:spPr>
        <a:xfrm>
          <a:off x="5337175" y="360299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48</xdr:row>
      <xdr:rowOff>0</xdr:rowOff>
    </xdr:from>
    <xdr:to>
      <xdr:col>6</xdr:col>
      <xdr:colOff>7620</xdr:colOff>
      <xdr:row>49</xdr:row>
      <xdr:rowOff>146685</xdr:rowOff>
    </xdr:to>
    <xdr:pic>
      <xdr:nvPicPr>
        <xdr:cNvPr id="505" name="图片 395" descr="C:/Users/Administrator/AppData/Local/Temp/picturecompress_20220113153216/output_53.pngoutput_53" hidden="1"/>
        <xdr:cNvPicPr/>
      </xdr:nvPicPr>
      <xdr:blipFill>
        <a:blip r:embed="rId8"/>
        <a:stretch>
          <a:fillRect/>
        </a:stretch>
      </xdr:blipFill>
      <xdr:spPr>
        <a:xfrm>
          <a:off x="5471795" y="360299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142240</xdr:rowOff>
    </xdr:to>
    <xdr:pic>
      <xdr:nvPicPr>
        <xdr:cNvPr id="506" name="图片 282" hidden="1"/>
        <xdr:cNvPicPr/>
      </xdr:nvPicPr>
      <xdr:blipFill>
        <a:blip r:embed="rId1"/>
        <a:stretch>
          <a:fillRect/>
        </a:stretch>
      </xdr:blipFill>
      <xdr:spPr>
        <a:xfrm>
          <a:off x="5337175" y="364236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142240</xdr:rowOff>
    </xdr:to>
    <xdr:pic>
      <xdr:nvPicPr>
        <xdr:cNvPr id="507" name="图片 283" hidden="1"/>
        <xdr:cNvPicPr/>
      </xdr:nvPicPr>
      <xdr:blipFill>
        <a:blip r:embed="rId2"/>
        <a:stretch>
          <a:fillRect/>
        </a:stretch>
      </xdr:blipFill>
      <xdr:spPr>
        <a:xfrm>
          <a:off x="5337175" y="364236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142240</xdr:rowOff>
    </xdr:to>
    <xdr:pic>
      <xdr:nvPicPr>
        <xdr:cNvPr id="508" name="图片 284" hidden="1"/>
        <xdr:cNvPicPr/>
      </xdr:nvPicPr>
      <xdr:blipFill>
        <a:blip r:embed="rId3"/>
        <a:stretch>
          <a:fillRect/>
        </a:stretch>
      </xdr:blipFill>
      <xdr:spPr>
        <a:xfrm>
          <a:off x="5337175" y="364236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49</xdr:row>
      <xdr:rowOff>0</xdr:rowOff>
    </xdr:from>
    <xdr:to>
      <xdr:col>6</xdr:col>
      <xdr:colOff>7620</xdr:colOff>
      <xdr:row>50</xdr:row>
      <xdr:rowOff>142240</xdr:rowOff>
    </xdr:to>
    <xdr:pic>
      <xdr:nvPicPr>
        <xdr:cNvPr id="509" name="图片 523" descr="C:/Users/Administrator/AppData/Local/Temp/picturecompress_20220113153216/output_53.pngoutput_53" hidden="1"/>
        <xdr:cNvPicPr/>
      </xdr:nvPicPr>
      <xdr:blipFill>
        <a:blip r:embed="rId4"/>
        <a:stretch>
          <a:fillRect/>
        </a:stretch>
      </xdr:blipFill>
      <xdr:spPr>
        <a:xfrm>
          <a:off x="5471795" y="364236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49</xdr:row>
      <xdr:rowOff>171450</xdr:rowOff>
    </xdr:from>
    <xdr:to>
      <xdr:col>6</xdr:col>
      <xdr:colOff>7620</xdr:colOff>
      <xdr:row>50</xdr:row>
      <xdr:rowOff>313690</xdr:rowOff>
    </xdr:to>
    <xdr:pic>
      <xdr:nvPicPr>
        <xdr:cNvPr id="510" name="图片 10" descr="C:/Users/Administrator/AppData/Local/Temp/picturecompress_20220113153216/output_53.pngoutput_53" hidden="1"/>
        <xdr:cNvPicPr/>
      </xdr:nvPicPr>
      <xdr:blipFill>
        <a:blip r:embed="rId4"/>
        <a:stretch>
          <a:fillRect/>
        </a:stretch>
      </xdr:blipFill>
      <xdr:spPr>
        <a:xfrm>
          <a:off x="5471795" y="365950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49</xdr:row>
      <xdr:rowOff>171450</xdr:rowOff>
    </xdr:from>
    <xdr:to>
      <xdr:col>5</xdr:col>
      <xdr:colOff>539115</xdr:colOff>
      <xdr:row>50</xdr:row>
      <xdr:rowOff>313055</xdr:rowOff>
    </xdr:to>
    <xdr:pic>
      <xdr:nvPicPr>
        <xdr:cNvPr id="511" name="图片 282" hidden="1"/>
        <xdr:cNvPicPr/>
      </xdr:nvPicPr>
      <xdr:blipFill>
        <a:blip r:embed="rId1"/>
        <a:stretch>
          <a:fillRect/>
        </a:stretch>
      </xdr:blipFill>
      <xdr:spPr>
        <a:xfrm>
          <a:off x="5337175" y="365950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171450</xdr:rowOff>
    </xdr:from>
    <xdr:to>
      <xdr:col>5</xdr:col>
      <xdr:colOff>539115</xdr:colOff>
      <xdr:row>50</xdr:row>
      <xdr:rowOff>313055</xdr:rowOff>
    </xdr:to>
    <xdr:pic>
      <xdr:nvPicPr>
        <xdr:cNvPr id="512" name="图片 283" hidden="1"/>
        <xdr:cNvPicPr/>
      </xdr:nvPicPr>
      <xdr:blipFill>
        <a:blip r:embed="rId2"/>
        <a:stretch>
          <a:fillRect/>
        </a:stretch>
      </xdr:blipFill>
      <xdr:spPr>
        <a:xfrm>
          <a:off x="5337175" y="365950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171450</xdr:rowOff>
    </xdr:from>
    <xdr:to>
      <xdr:col>5</xdr:col>
      <xdr:colOff>539115</xdr:colOff>
      <xdr:row>50</xdr:row>
      <xdr:rowOff>313055</xdr:rowOff>
    </xdr:to>
    <xdr:pic>
      <xdr:nvPicPr>
        <xdr:cNvPr id="513" name="图片 284" hidden="1"/>
        <xdr:cNvPicPr/>
      </xdr:nvPicPr>
      <xdr:blipFill>
        <a:blip r:embed="rId3"/>
        <a:stretch>
          <a:fillRect/>
        </a:stretch>
      </xdr:blipFill>
      <xdr:spPr>
        <a:xfrm>
          <a:off x="5337175" y="365950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49</xdr:row>
      <xdr:rowOff>171450</xdr:rowOff>
    </xdr:from>
    <xdr:to>
      <xdr:col>6</xdr:col>
      <xdr:colOff>7620</xdr:colOff>
      <xdr:row>50</xdr:row>
      <xdr:rowOff>313690</xdr:rowOff>
    </xdr:to>
    <xdr:pic>
      <xdr:nvPicPr>
        <xdr:cNvPr id="514" name="图片 2672" descr="C:/Users/Administrator/AppData/Local/Temp/picturecompress_20220113153216/output_53.pngoutput_53" hidden="1"/>
        <xdr:cNvPicPr/>
      </xdr:nvPicPr>
      <xdr:blipFill>
        <a:blip r:embed="rId4"/>
        <a:stretch>
          <a:fillRect/>
        </a:stretch>
      </xdr:blipFill>
      <xdr:spPr>
        <a:xfrm>
          <a:off x="5471795" y="365950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171450</xdr:rowOff>
    </xdr:from>
    <xdr:to>
      <xdr:col>5</xdr:col>
      <xdr:colOff>539115</xdr:colOff>
      <xdr:row>50</xdr:row>
      <xdr:rowOff>313690</xdr:rowOff>
    </xdr:to>
    <xdr:pic>
      <xdr:nvPicPr>
        <xdr:cNvPr id="515" name="图片 282" hidden="1"/>
        <xdr:cNvPicPr/>
      </xdr:nvPicPr>
      <xdr:blipFill>
        <a:blip r:embed="rId1"/>
        <a:stretch>
          <a:fillRect/>
        </a:stretch>
      </xdr:blipFill>
      <xdr:spPr>
        <a:xfrm>
          <a:off x="5337175" y="365950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171450</xdr:rowOff>
    </xdr:from>
    <xdr:to>
      <xdr:col>5</xdr:col>
      <xdr:colOff>539115</xdr:colOff>
      <xdr:row>50</xdr:row>
      <xdr:rowOff>313690</xdr:rowOff>
    </xdr:to>
    <xdr:pic>
      <xdr:nvPicPr>
        <xdr:cNvPr id="516" name="图片 283" hidden="1"/>
        <xdr:cNvPicPr/>
      </xdr:nvPicPr>
      <xdr:blipFill>
        <a:blip r:embed="rId2"/>
        <a:stretch>
          <a:fillRect/>
        </a:stretch>
      </xdr:blipFill>
      <xdr:spPr>
        <a:xfrm>
          <a:off x="5337175" y="365950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171450</xdr:rowOff>
    </xdr:from>
    <xdr:to>
      <xdr:col>5</xdr:col>
      <xdr:colOff>539115</xdr:colOff>
      <xdr:row>50</xdr:row>
      <xdr:rowOff>313690</xdr:rowOff>
    </xdr:to>
    <xdr:pic>
      <xdr:nvPicPr>
        <xdr:cNvPr id="517" name="图片 284" hidden="1"/>
        <xdr:cNvPicPr/>
      </xdr:nvPicPr>
      <xdr:blipFill>
        <a:blip r:embed="rId3"/>
        <a:stretch>
          <a:fillRect/>
        </a:stretch>
      </xdr:blipFill>
      <xdr:spPr>
        <a:xfrm>
          <a:off x="5337175" y="365950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146685</xdr:rowOff>
    </xdr:to>
    <xdr:pic>
      <xdr:nvPicPr>
        <xdr:cNvPr id="518" name="图片 282" hidden="1"/>
        <xdr:cNvPicPr/>
      </xdr:nvPicPr>
      <xdr:blipFill>
        <a:blip r:embed="rId5"/>
        <a:stretch>
          <a:fillRect/>
        </a:stretch>
      </xdr:blipFill>
      <xdr:spPr>
        <a:xfrm>
          <a:off x="5337175" y="36423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146685</xdr:rowOff>
    </xdr:to>
    <xdr:pic>
      <xdr:nvPicPr>
        <xdr:cNvPr id="519" name="图片 283" hidden="1"/>
        <xdr:cNvPicPr/>
      </xdr:nvPicPr>
      <xdr:blipFill>
        <a:blip r:embed="rId6"/>
        <a:stretch>
          <a:fillRect/>
        </a:stretch>
      </xdr:blipFill>
      <xdr:spPr>
        <a:xfrm>
          <a:off x="5337175" y="36423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146685</xdr:rowOff>
    </xdr:to>
    <xdr:pic>
      <xdr:nvPicPr>
        <xdr:cNvPr id="520" name="图片 284" hidden="1"/>
        <xdr:cNvPicPr/>
      </xdr:nvPicPr>
      <xdr:blipFill>
        <a:blip r:embed="rId7"/>
        <a:stretch>
          <a:fillRect/>
        </a:stretch>
      </xdr:blipFill>
      <xdr:spPr>
        <a:xfrm>
          <a:off x="5337175" y="36423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49</xdr:row>
      <xdr:rowOff>0</xdr:rowOff>
    </xdr:from>
    <xdr:to>
      <xdr:col>6</xdr:col>
      <xdr:colOff>7620</xdr:colOff>
      <xdr:row>50</xdr:row>
      <xdr:rowOff>146685</xdr:rowOff>
    </xdr:to>
    <xdr:pic>
      <xdr:nvPicPr>
        <xdr:cNvPr id="521" name="图片 395" descr="C:/Users/Administrator/AppData/Local/Temp/picturecompress_20220113153216/output_53.pngoutput_53" hidden="1"/>
        <xdr:cNvPicPr/>
      </xdr:nvPicPr>
      <xdr:blipFill>
        <a:blip r:embed="rId8"/>
        <a:stretch>
          <a:fillRect/>
        </a:stretch>
      </xdr:blipFill>
      <xdr:spPr>
        <a:xfrm>
          <a:off x="5471795" y="364236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141605</xdr:rowOff>
    </xdr:to>
    <xdr:pic>
      <xdr:nvPicPr>
        <xdr:cNvPr id="525" name="图片 282" hidden="1"/>
        <xdr:cNvPicPr/>
      </xdr:nvPicPr>
      <xdr:blipFill>
        <a:blip r:embed="rId1"/>
        <a:stretch>
          <a:fillRect/>
        </a:stretch>
      </xdr:blipFill>
      <xdr:spPr>
        <a:xfrm>
          <a:off x="5337175" y="364236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141605</xdr:rowOff>
    </xdr:to>
    <xdr:pic>
      <xdr:nvPicPr>
        <xdr:cNvPr id="526" name="图片 283" hidden="1"/>
        <xdr:cNvPicPr/>
      </xdr:nvPicPr>
      <xdr:blipFill>
        <a:blip r:embed="rId2"/>
        <a:stretch>
          <a:fillRect/>
        </a:stretch>
      </xdr:blipFill>
      <xdr:spPr>
        <a:xfrm>
          <a:off x="5337175" y="364236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141605</xdr:rowOff>
    </xdr:to>
    <xdr:pic>
      <xdr:nvPicPr>
        <xdr:cNvPr id="527" name="图片 284" hidden="1"/>
        <xdr:cNvPicPr/>
      </xdr:nvPicPr>
      <xdr:blipFill>
        <a:blip r:embed="rId3"/>
        <a:stretch>
          <a:fillRect/>
        </a:stretch>
      </xdr:blipFill>
      <xdr:spPr>
        <a:xfrm>
          <a:off x="5337175" y="364236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140335</xdr:rowOff>
    </xdr:to>
    <xdr:pic>
      <xdr:nvPicPr>
        <xdr:cNvPr id="531" name="图片 282" hidden="1"/>
        <xdr:cNvPicPr/>
      </xdr:nvPicPr>
      <xdr:blipFill>
        <a:blip r:embed="rId9"/>
        <a:stretch>
          <a:fillRect/>
        </a:stretch>
      </xdr:blipFill>
      <xdr:spPr>
        <a:xfrm>
          <a:off x="5337175" y="364236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140335</xdr:rowOff>
    </xdr:to>
    <xdr:pic>
      <xdr:nvPicPr>
        <xdr:cNvPr id="532" name="图片 283" hidden="1"/>
        <xdr:cNvPicPr/>
      </xdr:nvPicPr>
      <xdr:blipFill>
        <a:blip r:embed="rId10"/>
        <a:stretch>
          <a:fillRect/>
        </a:stretch>
      </xdr:blipFill>
      <xdr:spPr>
        <a:xfrm>
          <a:off x="5337175" y="364236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140335</xdr:rowOff>
    </xdr:to>
    <xdr:pic>
      <xdr:nvPicPr>
        <xdr:cNvPr id="533" name="图片 284" hidden="1"/>
        <xdr:cNvPicPr/>
      </xdr:nvPicPr>
      <xdr:blipFill>
        <a:blip r:embed="rId11"/>
        <a:stretch>
          <a:fillRect/>
        </a:stretch>
      </xdr:blipFill>
      <xdr:spPr>
        <a:xfrm>
          <a:off x="5337175" y="364236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144780</xdr:rowOff>
    </xdr:to>
    <xdr:pic>
      <xdr:nvPicPr>
        <xdr:cNvPr id="534" name="图片 282" hidden="1"/>
        <xdr:cNvPicPr/>
      </xdr:nvPicPr>
      <xdr:blipFill>
        <a:blip r:embed="rId1"/>
        <a:stretch>
          <a:fillRect/>
        </a:stretch>
      </xdr:blipFill>
      <xdr:spPr>
        <a:xfrm>
          <a:off x="5337175" y="36423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144780</xdr:rowOff>
    </xdr:to>
    <xdr:pic>
      <xdr:nvPicPr>
        <xdr:cNvPr id="535" name="图片 283" hidden="1"/>
        <xdr:cNvPicPr/>
      </xdr:nvPicPr>
      <xdr:blipFill>
        <a:blip r:embed="rId2"/>
        <a:stretch>
          <a:fillRect/>
        </a:stretch>
      </xdr:blipFill>
      <xdr:spPr>
        <a:xfrm>
          <a:off x="5337175" y="36423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49</xdr:row>
      <xdr:rowOff>0</xdr:rowOff>
    </xdr:from>
    <xdr:to>
      <xdr:col>5</xdr:col>
      <xdr:colOff>539115</xdr:colOff>
      <xdr:row>50</xdr:row>
      <xdr:rowOff>144780</xdr:rowOff>
    </xdr:to>
    <xdr:pic>
      <xdr:nvPicPr>
        <xdr:cNvPr id="536" name="图片 284" hidden="1"/>
        <xdr:cNvPicPr/>
      </xdr:nvPicPr>
      <xdr:blipFill>
        <a:blip r:embed="rId3"/>
        <a:stretch>
          <a:fillRect/>
        </a:stretch>
      </xdr:blipFill>
      <xdr:spPr>
        <a:xfrm>
          <a:off x="5337175" y="36423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0</xdr:rowOff>
    </xdr:from>
    <xdr:to>
      <xdr:col>5</xdr:col>
      <xdr:colOff>539115</xdr:colOff>
      <xdr:row>51</xdr:row>
      <xdr:rowOff>142240</xdr:rowOff>
    </xdr:to>
    <xdr:pic>
      <xdr:nvPicPr>
        <xdr:cNvPr id="549" name="图片 282" hidden="1"/>
        <xdr:cNvPicPr/>
      </xdr:nvPicPr>
      <xdr:blipFill>
        <a:blip r:embed="rId1"/>
        <a:stretch>
          <a:fillRect/>
        </a:stretch>
      </xdr:blipFill>
      <xdr:spPr>
        <a:xfrm>
          <a:off x="5337175" y="368173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0</xdr:rowOff>
    </xdr:from>
    <xdr:to>
      <xdr:col>5</xdr:col>
      <xdr:colOff>539115</xdr:colOff>
      <xdr:row>51</xdr:row>
      <xdr:rowOff>142240</xdr:rowOff>
    </xdr:to>
    <xdr:pic>
      <xdr:nvPicPr>
        <xdr:cNvPr id="550" name="图片 283" hidden="1"/>
        <xdr:cNvPicPr/>
      </xdr:nvPicPr>
      <xdr:blipFill>
        <a:blip r:embed="rId2"/>
        <a:stretch>
          <a:fillRect/>
        </a:stretch>
      </xdr:blipFill>
      <xdr:spPr>
        <a:xfrm>
          <a:off x="5337175" y="368173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0</xdr:rowOff>
    </xdr:from>
    <xdr:to>
      <xdr:col>5</xdr:col>
      <xdr:colOff>539115</xdr:colOff>
      <xdr:row>51</xdr:row>
      <xdr:rowOff>142240</xdr:rowOff>
    </xdr:to>
    <xdr:pic>
      <xdr:nvPicPr>
        <xdr:cNvPr id="551" name="图片 284" hidden="1"/>
        <xdr:cNvPicPr/>
      </xdr:nvPicPr>
      <xdr:blipFill>
        <a:blip r:embed="rId3"/>
        <a:stretch>
          <a:fillRect/>
        </a:stretch>
      </xdr:blipFill>
      <xdr:spPr>
        <a:xfrm>
          <a:off x="5337175" y="368173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50</xdr:row>
      <xdr:rowOff>0</xdr:rowOff>
    </xdr:from>
    <xdr:to>
      <xdr:col>6</xdr:col>
      <xdr:colOff>7620</xdr:colOff>
      <xdr:row>51</xdr:row>
      <xdr:rowOff>142240</xdr:rowOff>
    </xdr:to>
    <xdr:pic>
      <xdr:nvPicPr>
        <xdr:cNvPr id="552" name="图片 523" descr="C:/Users/Administrator/AppData/Local/Temp/picturecompress_20220113153216/output_53.pngoutput_53" hidden="1"/>
        <xdr:cNvPicPr/>
      </xdr:nvPicPr>
      <xdr:blipFill>
        <a:blip r:embed="rId4"/>
        <a:stretch>
          <a:fillRect/>
        </a:stretch>
      </xdr:blipFill>
      <xdr:spPr>
        <a:xfrm>
          <a:off x="5471795" y="368173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50</xdr:row>
      <xdr:rowOff>171450</xdr:rowOff>
    </xdr:from>
    <xdr:to>
      <xdr:col>6</xdr:col>
      <xdr:colOff>7620</xdr:colOff>
      <xdr:row>51</xdr:row>
      <xdr:rowOff>313690</xdr:rowOff>
    </xdr:to>
    <xdr:pic>
      <xdr:nvPicPr>
        <xdr:cNvPr id="553" name="图片 10" descr="C:/Users/Administrator/AppData/Local/Temp/picturecompress_20220113153216/output_53.pngoutput_53" hidden="1"/>
        <xdr:cNvPicPr/>
      </xdr:nvPicPr>
      <xdr:blipFill>
        <a:blip r:embed="rId4"/>
        <a:stretch>
          <a:fillRect/>
        </a:stretch>
      </xdr:blipFill>
      <xdr:spPr>
        <a:xfrm>
          <a:off x="5471795" y="369887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50</xdr:row>
      <xdr:rowOff>171450</xdr:rowOff>
    </xdr:from>
    <xdr:to>
      <xdr:col>5</xdr:col>
      <xdr:colOff>539115</xdr:colOff>
      <xdr:row>51</xdr:row>
      <xdr:rowOff>313055</xdr:rowOff>
    </xdr:to>
    <xdr:pic>
      <xdr:nvPicPr>
        <xdr:cNvPr id="554" name="图片 282" hidden="1"/>
        <xdr:cNvPicPr/>
      </xdr:nvPicPr>
      <xdr:blipFill>
        <a:blip r:embed="rId1"/>
        <a:stretch>
          <a:fillRect/>
        </a:stretch>
      </xdr:blipFill>
      <xdr:spPr>
        <a:xfrm>
          <a:off x="5337175" y="369887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171450</xdr:rowOff>
    </xdr:from>
    <xdr:to>
      <xdr:col>5</xdr:col>
      <xdr:colOff>539115</xdr:colOff>
      <xdr:row>51</xdr:row>
      <xdr:rowOff>313055</xdr:rowOff>
    </xdr:to>
    <xdr:pic>
      <xdr:nvPicPr>
        <xdr:cNvPr id="555" name="图片 283" hidden="1"/>
        <xdr:cNvPicPr/>
      </xdr:nvPicPr>
      <xdr:blipFill>
        <a:blip r:embed="rId2"/>
        <a:stretch>
          <a:fillRect/>
        </a:stretch>
      </xdr:blipFill>
      <xdr:spPr>
        <a:xfrm>
          <a:off x="5337175" y="369887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171450</xdr:rowOff>
    </xdr:from>
    <xdr:to>
      <xdr:col>5</xdr:col>
      <xdr:colOff>539115</xdr:colOff>
      <xdr:row>51</xdr:row>
      <xdr:rowOff>313055</xdr:rowOff>
    </xdr:to>
    <xdr:pic>
      <xdr:nvPicPr>
        <xdr:cNvPr id="556" name="图片 284" hidden="1"/>
        <xdr:cNvPicPr/>
      </xdr:nvPicPr>
      <xdr:blipFill>
        <a:blip r:embed="rId3"/>
        <a:stretch>
          <a:fillRect/>
        </a:stretch>
      </xdr:blipFill>
      <xdr:spPr>
        <a:xfrm>
          <a:off x="5337175" y="369887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50</xdr:row>
      <xdr:rowOff>171450</xdr:rowOff>
    </xdr:from>
    <xdr:to>
      <xdr:col>6</xdr:col>
      <xdr:colOff>7620</xdr:colOff>
      <xdr:row>51</xdr:row>
      <xdr:rowOff>313690</xdr:rowOff>
    </xdr:to>
    <xdr:pic>
      <xdr:nvPicPr>
        <xdr:cNvPr id="557" name="图片 2672" descr="C:/Users/Administrator/AppData/Local/Temp/picturecompress_20220113153216/output_53.pngoutput_53" hidden="1"/>
        <xdr:cNvPicPr/>
      </xdr:nvPicPr>
      <xdr:blipFill>
        <a:blip r:embed="rId4"/>
        <a:stretch>
          <a:fillRect/>
        </a:stretch>
      </xdr:blipFill>
      <xdr:spPr>
        <a:xfrm>
          <a:off x="5471795" y="369887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171450</xdr:rowOff>
    </xdr:from>
    <xdr:to>
      <xdr:col>5</xdr:col>
      <xdr:colOff>539115</xdr:colOff>
      <xdr:row>51</xdr:row>
      <xdr:rowOff>313690</xdr:rowOff>
    </xdr:to>
    <xdr:pic>
      <xdr:nvPicPr>
        <xdr:cNvPr id="558" name="图片 282" hidden="1"/>
        <xdr:cNvPicPr/>
      </xdr:nvPicPr>
      <xdr:blipFill>
        <a:blip r:embed="rId1"/>
        <a:stretch>
          <a:fillRect/>
        </a:stretch>
      </xdr:blipFill>
      <xdr:spPr>
        <a:xfrm>
          <a:off x="5337175" y="369887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171450</xdr:rowOff>
    </xdr:from>
    <xdr:to>
      <xdr:col>5</xdr:col>
      <xdr:colOff>539115</xdr:colOff>
      <xdr:row>51</xdr:row>
      <xdr:rowOff>313690</xdr:rowOff>
    </xdr:to>
    <xdr:pic>
      <xdr:nvPicPr>
        <xdr:cNvPr id="559" name="图片 283" hidden="1"/>
        <xdr:cNvPicPr/>
      </xdr:nvPicPr>
      <xdr:blipFill>
        <a:blip r:embed="rId2"/>
        <a:stretch>
          <a:fillRect/>
        </a:stretch>
      </xdr:blipFill>
      <xdr:spPr>
        <a:xfrm>
          <a:off x="5337175" y="369887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171450</xdr:rowOff>
    </xdr:from>
    <xdr:to>
      <xdr:col>5</xdr:col>
      <xdr:colOff>539115</xdr:colOff>
      <xdr:row>51</xdr:row>
      <xdr:rowOff>313690</xdr:rowOff>
    </xdr:to>
    <xdr:pic>
      <xdr:nvPicPr>
        <xdr:cNvPr id="560" name="图片 284" hidden="1"/>
        <xdr:cNvPicPr/>
      </xdr:nvPicPr>
      <xdr:blipFill>
        <a:blip r:embed="rId3"/>
        <a:stretch>
          <a:fillRect/>
        </a:stretch>
      </xdr:blipFill>
      <xdr:spPr>
        <a:xfrm>
          <a:off x="5337175" y="369887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0</xdr:rowOff>
    </xdr:from>
    <xdr:to>
      <xdr:col>5</xdr:col>
      <xdr:colOff>539115</xdr:colOff>
      <xdr:row>51</xdr:row>
      <xdr:rowOff>146685</xdr:rowOff>
    </xdr:to>
    <xdr:pic>
      <xdr:nvPicPr>
        <xdr:cNvPr id="561" name="图片 282" hidden="1"/>
        <xdr:cNvPicPr/>
      </xdr:nvPicPr>
      <xdr:blipFill>
        <a:blip r:embed="rId5"/>
        <a:stretch>
          <a:fillRect/>
        </a:stretch>
      </xdr:blipFill>
      <xdr:spPr>
        <a:xfrm>
          <a:off x="5337175" y="368173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0</xdr:rowOff>
    </xdr:from>
    <xdr:to>
      <xdr:col>5</xdr:col>
      <xdr:colOff>539115</xdr:colOff>
      <xdr:row>51</xdr:row>
      <xdr:rowOff>146685</xdr:rowOff>
    </xdr:to>
    <xdr:pic>
      <xdr:nvPicPr>
        <xdr:cNvPr id="562" name="图片 283" hidden="1"/>
        <xdr:cNvPicPr/>
      </xdr:nvPicPr>
      <xdr:blipFill>
        <a:blip r:embed="rId6"/>
        <a:stretch>
          <a:fillRect/>
        </a:stretch>
      </xdr:blipFill>
      <xdr:spPr>
        <a:xfrm>
          <a:off x="5337175" y="368173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50</xdr:row>
      <xdr:rowOff>0</xdr:rowOff>
    </xdr:from>
    <xdr:to>
      <xdr:col>5</xdr:col>
      <xdr:colOff>539115</xdr:colOff>
      <xdr:row>51</xdr:row>
      <xdr:rowOff>146685</xdr:rowOff>
    </xdr:to>
    <xdr:pic>
      <xdr:nvPicPr>
        <xdr:cNvPr id="563" name="图片 284" hidden="1"/>
        <xdr:cNvPicPr/>
      </xdr:nvPicPr>
      <xdr:blipFill>
        <a:blip r:embed="rId7"/>
        <a:stretch>
          <a:fillRect/>
        </a:stretch>
      </xdr:blipFill>
      <xdr:spPr>
        <a:xfrm>
          <a:off x="5337175" y="368173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50</xdr:row>
      <xdr:rowOff>0</xdr:rowOff>
    </xdr:from>
    <xdr:to>
      <xdr:col>6</xdr:col>
      <xdr:colOff>7620</xdr:colOff>
      <xdr:row>51</xdr:row>
      <xdr:rowOff>146685</xdr:rowOff>
    </xdr:to>
    <xdr:pic>
      <xdr:nvPicPr>
        <xdr:cNvPr id="564" name="图片 395" descr="C:/Users/Administrator/AppData/Local/Temp/picturecompress_20220113153216/output_53.pngoutput_53" hidden="1"/>
        <xdr:cNvPicPr/>
      </xdr:nvPicPr>
      <xdr:blipFill>
        <a:blip r:embed="rId8"/>
        <a:stretch>
          <a:fillRect/>
        </a:stretch>
      </xdr:blipFill>
      <xdr:spPr>
        <a:xfrm>
          <a:off x="5471795" y="368173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142240</xdr:rowOff>
    </xdr:to>
    <xdr:pic>
      <xdr:nvPicPr>
        <xdr:cNvPr id="565" name="图片 282" hidden="1"/>
        <xdr:cNvPicPr/>
      </xdr:nvPicPr>
      <xdr:blipFill>
        <a:blip r:embed="rId1"/>
        <a:stretch>
          <a:fillRect/>
        </a:stretch>
      </xdr:blipFill>
      <xdr:spPr>
        <a:xfrm>
          <a:off x="5337175" y="37211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142240</xdr:rowOff>
    </xdr:to>
    <xdr:pic>
      <xdr:nvPicPr>
        <xdr:cNvPr id="566" name="图片 283" hidden="1"/>
        <xdr:cNvPicPr/>
      </xdr:nvPicPr>
      <xdr:blipFill>
        <a:blip r:embed="rId2"/>
        <a:stretch>
          <a:fillRect/>
        </a:stretch>
      </xdr:blipFill>
      <xdr:spPr>
        <a:xfrm>
          <a:off x="5337175" y="37211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142240</xdr:rowOff>
    </xdr:to>
    <xdr:pic>
      <xdr:nvPicPr>
        <xdr:cNvPr id="567" name="图片 284" hidden="1"/>
        <xdr:cNvPicPr/>
      </xdr:nvPicPr>
      <xdr:blipFill>
        <a:blip r:embed="rId3"/>
        <a:stretch>
          <a:fillRect/>
        </a:stretch>
      </xdr:blipFill>
      <xdr:spPr>
        <a:xfrm>
          <a:off x="5337175" y="372110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51</xdr:row>
      <xdr:rowOff>0</xdr:rowOff>
    </xdr:from>
    <xdr:to>
      <xdr:col>6</xdr:col>
      <xdr:colOff>7620</xdr:colOff>
      <xdr:row>52</xdr:row>
      <xdr:rowOff>142240</xdr:rowOff>
    </xdr:to>
    <xdr:pic>
      <xdr:nvPicPr>
        <xdr:cNvPr id="568" name="图片 523" descr="C:/Users/Administrator/AppData/Local/Temp/picturecompress_20220113153216/output_53.pngoutput_53" hidden="1"/>
        <xdr:cNvPicPr/>
      </xdr:nvPicPr>
      <xdr:blipFill>
        <a:blip r:embed="rId4"/>
        <a:stretch>
          <a:fillRect/>
        </a:stretch>
      </xdr:blipFill>
      <xdr:spPr>
        <a:xfrm>
          <a:off x="5471795" y="372110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51</xdr:row>
      <xdr:rowOff>171450</xdr:rowOff>
    </xdr:from>
    <xdr:to>
      <xdr:col>6</xdr:col>
      <xdr:colOff>7620</xdr:colOff>
      <xdr:row>53</xdr:row>
      <xdr:rowOff>123190</xdr:rowOff>
    </xdr:to>
    <xdr:pic>
      <xdr:nvPicPr>
        <xdr:cNvPr id="569" name="图片 10" descr="C:/Users/Administrator/AppData/Local/Temp/picturecompress_20220113153216/output_53.pngoutput_53" hidden="1"/>
        <xdr:cNvPicPr/>
      </xdr:nvPicPr>
      <xdr:blipFill>
        <a:blip r:embed="rId4"/>
        <a:stretch>
          <a:fillRect/>
        </a:stretch>
      </xdr:blipFill>
      <xdr:spPr>
        <a:xfrm>
          <a:off x="5471795" y="37382450"/>
          <a:ext cx="543560" cy="52641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122555</xdr:rowOff>
    </xdr:to>
    <xdr:pic>
      <xdr:nvPicPr>
        <xdr:cNvPr id="570" name="图片 282" hidden="1"/>
        <xdr:cNvPicPr/>
      </xdr:nvPicPr>
      <xdr:blipFill>
        <a:blip r:embed="rId1"/>
        <a:stretch>
          <a:fillRect/>
        </a:stretch>
      </xdr:blipFill>
      <xdr:spPr>
        <a:xfrm>
          <a:off x="5337175" y="37382450"/>
          <a:ext cx="539115" cy="5257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122555</xdr:rowOff>
    </xdr:to>
    <xdr:pic>
      <xdr:nvPicPr>
        <xdr:cNvPr id="571" name="图片 283" hidden="1"/>
        <xdr:cNvPicPr/>
      </xdr:nvPicPr>
      <xdr:blipFill>
        <a:blip r:embed="rId2"/>
        <a:stretch>
          <a:fillRect/>
        </a:stretch>
      </xdr:blipFill>
      <xdr:spPr>
        <a:xfrm>
          <a:off x="5337175" y="37382450"/>
          <a:ext cx="539115" cy="5257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122555</xdr:rowOff>
    </xdr:to>
    <xdr:pic>
      <xdr:nvPicPr>
        <xdr:cNvPr id="572" name="图片 284" hidden="1"/>
        <xdr:cNvPicPr/>
      </xdr:nvPicPr>
      <xdr:blipFill>
        <a:blip r:embed="rId3"/>
        <a:stretch>
          <a:fillRect/>
        </a:stretch>
      </xdr:blipFill>
      <xdr:spPr>
        <a:xfrm>
          <a:off x="5337175" y="37382450"/>
          <a:ext cx="539115" cy="5257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51</xdr:row>
      <xdr:rowOff>171450</xdr:rowOff>
    </xdr:from>
    <xdr:to>
      <xdr:col>6</xdr:col>
      <xdr:colOff>7620</xdr:colOff>
      <xdr:row>53</xdr:row>
      <xdr:rowOff>123190</xdr:rowOff>
    </xdr:to>
    <xdr:pic>
      <xdr:nvPicPr>
        <xdr:cNvPr id="573" name="图片 2672" descr="C:/Users/Administrator/AppData/Local/Temp/picturecompress_20220113153216/output_53.pngoutput_53" hidden="1"/>
        <xdr:cNvPicPr/>
      </xdr:nvPicPr>
      <xdr:blipFill>
        <a:blip r:embed="rId4"/>
        <a:stretch>
          <a:fillRect/>
        </a:stretch>
      </xdr:blipFill>
      <xdr:spPr>
        <a:xfrm>
          <a:off x="5471795" y="37382450"/>
          <a:ext cx="543560"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123190</xdr:rowOff>
    </xdr:to>
    <xdr:pic>
      <xdr:nvPicPr>
        <xdr:cNvPr id="574" name="图片 282" hidden="1"/>
        <xdr:cNvPicPr/>
      </xdr:nvPicPr>
      <xdr:blipFill>
        <a:blip r:embed="rId1"/>
        <a:stretch>
          <a:fillRect/>
        </a:stretch>
      </xdr:blipFill>
      <xdr:spPr>
        <a:xfrm>
          <a:off x="5337175" y="37382450"/>
          <a:ext cx="539115"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123190</xdr:rowOff>
    </xdr:to>
    <xdr:pic>
      <xdr:nvPicPr>
        <xdr:cNvPr id="575" name="图片 283" hidden="1"/>
        <xdr:cNvPicPr/>
      </xdr:nvPicPr>
      <xdr:blipFill>
        <a:blip r:embed="rId2"/>
        <a:stretch>
          <a:fillRect/>
        </a:stretch>
      </xdr:blipFill>
      <xdr:spPr>
        <a:xfrm>
          <a:off x="5337175" y="37382450"/>
          <a:ext cx="539115"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171450</xdr:rowOff>
    </xdr:from>
    <xdr:to>
      <xdr:col>5</xdr:col>
      <xdr:colOff>539115</xdr:colOff>
      <xdr:row>53</xdr:row>
      <xdr:rowOff>123190</xdr:rowOff>
    </xdr:to>
    <xdr:pic>
      <xdr:nvPicPr>
        <xdr:cNvPr id="576" name="图片 284" hidden="1"/>
        <xdr:cNvPicPr/>
      </xdr:nvPicPr>
      <xdr:blipFill>
        <a:blip r:embed="rId3"/>
        <a:stretch>
          <a:fillRect/>
        </a:stretch>
      </xdr:blipFill>
      <xdr:spPr>
        <a:xfrm>
          <a:off x="5337175" y="37382450"/>
          <a:ext cx="539115" cy="5264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146685</xdr:rowOff>
    </xdr:to>
    <xdr:pic>
      <xdr:nvPicPr>
        <xdr:cNvPr id="577" name="图片 282" hidden="1"/>
        <xdr:cNvPicPr/>
      </xdr:nvPicPr>
      <xdr:blipFill>
        <a:blip r:embed="rId5"/>
        <a:stretch>
          <a:fillRect/>
        </a:stretch>
      </xdr:blipFill>
      <xdr:spPr>
        <a:xfrm>
          <a:off x="5337175" y="37211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146685</xdr:rowOff>
    </xdr:to>
    <xdr:pic>
      <xdr:nvPicPr>
        <xdr:cNvPr id="578" name="图片 283" hidden="1"/>
        <xdr:cNvPicPr/>
      </xdr:nvPicPr>
      <xdr:blipFill>
        <a:blip r:embed="rId6"/>
        <a:stretch>
          <a:fillRect/>
        </a:stretch>
      </xdr:blipFill>
      <xdr:spPr>
        <a:xfrm>
          <a:off x="5337175" y="37211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146685</xdr:rowOff>
    </xdr:to>
    <xdr:pic>
      <xdr:nvPicPr>
        <xdr:cNvPr id="579" name="图片 284" hidden="1"/>
        <xdr:cNvPicPr/>
      </xdr:nvPicPr>
      <xdr:blipFill>
        <a:blip r:embed="rId7"/>
        <a:stretch>
          <a:fillRect/>
        </a:stretch>
      </xdr:blipFill>
      <xdr:spPr>
        <a:xfrm>
          <a:off x="5337175" y="37211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51</xdr:row>
      <xdr:rowOff>0</xdr:rowOff>
    </xdr:from>
    <xdr:to>
      <xdr:col>6</xdr:col>
      <xdr:colOff>7620</xdr:colOff>
      <xdr:row>52</xdr:row>
      <xdr:rowOff>146685</xdr:rowOff>
    </xdr:to>
    <xdr:pic>
      <xdr:nvPicPr>
        <xdr:cNvPr id="580" name="图片 395" descr="C:/Users/Administrator/AppData/Local/Temp/picturecompress_20220113153216/output_53.pngoutput_53" hidden="1"/>
        <xdr:cNvPicPr/>
      </xdr:nvPicPr>
      <xdr:blipFill>
        <a:blip r:embed="rId8"/>
        <a:stretch>
          <a:fillRect/>
        </a:stretch>
      </xdr:blipFill>
      <xdr:spPr>
        <a:xfrm>
          <a:off x="5471795" y="372110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141605</xdr:rowOff>
    </xdr:to>
    <xdr:pic>
      <xdr:nvPicPr>
        <xdr:cNvPr id="581" name="图片 282" hidden="1"/>
        <xdr:cNvPicPr/>
      </xdr:nvPicPr>
      <xdr:blipFill>
        <a:blip r:embed="rId1"/>
        <a:stretch>
          <a:fillRect/>
        </a:stretch>
      </xdr:blipFill>
      <xdr:spPr>
        <a:xfrm>
          <a:off x="5337175" y="372110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141605</xdr:rowOff>
    </xdr:to>
    <xdr:pic>
      <xdr:nvPicPr>
        <xdr:cNvPr id="582" name="图片 283" hidden="1"/>
        <xdr:cNvPicPr/>
      </xdr:nvPicPr>
      <xdr:blipFill>
        <a:blip r:embed="rId2"/>
        <a:stretch>
          <a:fillRect/>
        </a:stretch>
      </xdr:blipFill>
      <xdr:spPr>
        <a:xfrm>
          <a:off x="5337175" y="372110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141605</xdr:rowOff>
    </xdr:to>
    <xdr:pic>
      <xdr:nvPicPr>
        <xdr:cNvPr id="583" name="图片 284" hidden="1"/>
        <xdr:cNvPicPr/>
      </xdr:nvPicPr>
      <xdr:blipFill>
        <a:blip r:embed="rId3"/>
        <a:stretch>
          <a:fillRect/>
        </a:stretch>
      </xdr:blipFill>
      <xdr:spPr>
        <a:xfrm>
          <a:off x="5337175" y="372110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140335</xdr:rowOff>
    </xdr:to>
    <xdr:pic>
      <xdr:nvPicPr>
        <xdr:cNvPr id="584" name="图片 282" hidden="1"/>
        <xdr:cNvPicPr/>
      </xdr:nvPicPr>
      <xdr:blipFill>
        <a:blip r:embed="rId9"/>
        <a:stretch>
          <a:fillRect/>
        </a:stretch>
      </xdr:blipFill>
      <xdr:spPr>
        <a:xfrm>
          <a:off x="5337175" y="372110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140335</xdr:rowOff>
    </xdr:to>
    <xdr:pic>
      <xdr:nvPicPr>
        <xdr:cNvPr id="585" name="图片 283" hidden="1"/>
        <xdr:cNvPicPr/>
      </xdr:nvPicPr>
      <xdr:blipFill>
        <a:blip r:embed="rId10"/>
        <a:stretch>
          <a:fillRect/>
        </a:stretch>
      </xdr:blipFill>
      <xdr:spPr>
        <a:xfrm>
          <a:off x="5337175" y="372110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140335</xdr:rowOff>
    </xdr:to>
    <xdr:pic>
      <xdr:nvPicPr>
        <xdr:cNvPr id="586" name="图片 284" hidden="1"/>
        <xdr:cNvPicPr/>
      </xdr:nvPicPr>
      <xdr:blipFill>
        <a:blip r:embed="rId11"/>
        <a:stretch>
          <a:fillRect/>
        </a:stretch>
      </xdr:blipFill>
      <xdr:spPr>
        <a:xfrm>
          <a:off x="5337175" y="372110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144780</xdr:rowOff>
    </xdr:to>
    <xdr:pic>
      <xdr:nvPicPr>
        <xdr:cNvPr id="587" name="图片 282" hidden="1"/>
        <xdr:cNvPicPr/>
      </xdr:nvPicPr>
      <xdr:blipFill>
        <a:blip r:embed="rId1"/>
        <a:stretch>
          <a:fillRect/>
        </a:stretch>
      </xdr:blipFill>
      <xdr:spPr>
        <a:xfrm>
          <a:off x="5337175" y="3721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144780</xdr:rowOff>
    </xdr:to>
    <xdr:pic>
      <xdr:nvPicPr>
        <xdr:cNvPr id="588" name="图片 283" hidden="1"/>
        <xdr:cNvPicPr/>
      </xdr:nvPicPr>
      <xdr:blipFill>
        <a:blip r:embed="rId2"/>
        <a:stretch>
          <a:fillRect/>
        </a:stretch>
      </xdr:blipFill>
      <xdr:spPr>
        <a:xfrm>
          <a:off x="5337175" y="3721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51</xdr:row>
      <xdr:rowOff>0</xdr:rowOff>
    </xdr:from>
    <xdr:to>
      <xdr:col>5</xdr:col>
      <xdr:colOff>539115</xdr:colOff>
      <xdr:row>52</xdr:row>
      <xdr:rowOff>144780</xdr:rowOff>
    </xdr:to>
    <xdr:pic>
      <xdr:nvPicPr>
        <xdr:cNvPr id="589" name="图片 284" hidden="1"/>
        <xdr:cNvPicPr/>
      </xdr:nvPicPr>
      <xdr:blipFill>
        <a:blip r:embed="rId3"/>
        <a:stretch>
          <a:fillRect/>
        </a:stretch>
      </xdr:blipFill>
      <xdr:spPr>
        <a:xfrm>
          <a:off x="5337175" y="3721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590" name="图片 282" hidden="1"/>
        <xdr:cNvPicPr/>
      </xdr:nvPicPr>
      <xdr:blipFill>
        <a:blip r:embed="rId1"/>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591" name="图片 283" hidden="1"/>
        <xdr:cNvPicPr/>
      </xdr:nvPicPr>
      <xdr:blipFill>
        <a:blip r:embed="rId2"/>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142240</xdr:rowOff>
    </xdr:to>
    <xdr:pic>
      <xdr:nvPicPr>
        <xdr:cNvPr id="592" name="图片 284" hidden="1"/>
        <xdr:cNvPicPr/>
      </xdr:nvPicPr>
      <xdr:blipFill>
        <a:blip r:embed="rId3"/>
        <a:stretch>
          <a:fillRect/>
        </a:stretch>
      </xdr:blipFill>
      <xdr:spPr>
        <a:xfrm>
          <a:off x="5337175" y="267335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593" name="图片 282" hidden="1"/>
        <xdr:cNvPicPr/>
      </xdr:nvPicPr>
      <xdr:blipFill>
        <a:blip r:embed="rId1"/>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594" name="图片 283" hidden="1"/>
        <xdr:cNvPicPr/>
      </xdr:nvPicPr>
      <xdr:blipFill>
        <a:blip r:embed="rId2"/>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141605</xdr:rowOff>
    </xdr:to>
    <xdr:pic>
      <xdr:nvPicPr>
        <xdr:cNvPr id="595" name="图片 284" hidden="1"/>
        <xdr:cNvPicPr/>
      </xdr:nvPicPr>
      <xdr:blipFill>
        <a:blip r:embed="rId3"/>
        <a:stretch>
          <a:fillRect/>
        </a:stretch>
      </xdr:blipFill>
      <xdr:spPr>
        <a:xfrm>
          <a:off x="5337175" y="267335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596" name="图片 282" hidden="1"/>
        <xdr:cNvPicPr/>
      </xdr:nvPicPr>
      <xdr:blipFill>
        <a:blip r:embed="rId5"/>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597" name="图片 283" hidden="1"/>
        <xdr:cNvPicPr/>
      </xdr:nvPicPr>
      <xdr:blipFill>
        <a:blip r:embed="rId6"/>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146685</xdr:rowOff>
    </xdr:to>
    <xdr:pic>
      <xdr:nvPicPr>
        <xdr:cNvPr id="598" name="图片 284" hidden="1"/>
        <xdr:cNvPicPr/>
      </xdr:nvPicPr>
      <xdr:blipFill>
        <a:blip r:embed="rId7"/>
        <a:stretch>
          <a:fillRect/>
        </a:stretch>
      </xdr:blipFill>
      <xdr:spPr>
        <a:xfrm>
          <a:off x="5337175" y="267335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599" name="图片 282" hidden="1"/>
        <xdr:cNvPicPr/>
      </xdr:nvPicPr>
      <xdr:blipFill>
        <a:blip r:embed="rId9"/>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600" name="图片 283" hidden="1"/>
        <xdr:cNvPicPr/>
      </xdr:nvPicPr>
      <xdr:blipFill>
        <a:blip r:embed="rId10"/>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140335</xdr:rowOff>
    </xdr:to>
    <xdr:pic>
      <xdr:nvPicPr>
        <xdr:cNvPr id="601" name="图片 284" hidden="1"/>
        <xdr:cNvPicPr/>
      </xdr:nvPicPr>
      <xdr:blipFill>
        <a:blip r:embed="rId11"/>
        <a:stretch>
          <a:fillRect/>
        </a:stretch>
      </xdr:blipFill>
      <xdr:spPr>
        <a:xfrm>
          <a:off x="5337175" y="267335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602" name="图片 282" hidden="1"/>
        <xdr:cNvPicPr/>
      </xdr:nvPicPr>
      <xdr:blipFill>
        <a:blip r:embed="rId1"/>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603" name="图片 283" hidden="1"/>
        <xdr:cNvPicPr/>
      </xdr:nvPicPr>
      <xdr:blipFill>
        <a:blip r:embed="rId2"/>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0</xdr:rowOff>
    </xdr:from>
    <xdr:to>
      <xdr:col>5</xdr:col>
      <xdr:colOff>539115</xdr:colOff>
      <xdr:row>28</xdr:row>
      <xdr:rowOff>144780</xdr:rowOff>
    </xdr:to>
    <xdr:pic>
      <xdr:nvPicPr>
        <xdr:cNvPr id="604" name="图片 284" hidden="1"/>
        <xdr:cNvPicPr/>
      </xdr:nvPicPr>
      <xdr:blipFill>
        <a:blip r:embed="rId3"/>
        <a:stretch>
          <a:fillRect/>
        </a:stretch>
      </xdr:blipFill>
      <xdr:spPr>
        <a:xfrm>
          <a:off x="5337175" y="267335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142240</xdr:rowOff>
    </xdr:to>
    <xdr:pic>
      <xdr:nvPicPr>
        <xdr:cNvPr id="608" name="图片 582" descr="C:/Users/Administrator/AppData/Local/Temp/picturecompress_20220113153216/output_53.pngoutput_53" hidden="1"/>
        <xdr:cNvPicPr/>
      </xdr:nvPicPr>
      <xdr:blipFill>
        <a:blip r:embed="rId4"/>
        <a:stretch>
          <a:fillRect/>
        </a:stretch>
      </xdr:blipFill>
      <xdr:spPr>
        <a:xfrm>
          <a:off x="5471795" y="267335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0</xdr:rowOff>
    </xdr:from>
    <xdr:to>
      <xdr:col>6</xdr:col>
      <xdr:colOff>7620</xdr:colOff>
      <xdr:row>28</xdr:row>
      <xdr:rowOff>140970</xdr:rowOff>
    </xdr:to>
    <xdr:pic>
      <xdr:nvPicPr>
        <xdr:cNvPr id="609" name="图片 10" descr="C:/Users/Administrator/AppData/Local/Temp/picturecompress_20220113153216/output_53.pngoutput_53" hidden="1"/>
        <xdr:cNvPicPr/>
      </xdr:nvPicPr>
      <xdr:blipFill>
        <a:blip r:embed="rId4"/>
        <a:stretch>
          <a:fillRect/>
        </a:stretch>
      </xdr:blipFill>
      <xdr:spPr>
        <a:xfrm>
          <a:off x="5471795" y="26733500"/>
          <a:ext cx="543560" cy="53467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535940</xdr:rowOff>
    </xdr:to>
    <xdr:pic>
      <xdr:nvPicPr>
        <xdr:cNvPr id="200" name="图片 10" descr="C:/Users/Administrator/AppData/Local/Temp/picturecompress_20220113153216/output_53.pngoutput_53" hidden="1"/>
        <xdr:cNvPicPr/>
      </xdr:nvPicPr>
      <xdr:blipFill>
        <a:blip r:embed="rId4"/>
        <a:stretch>
          <a:fillRect/>
        </a:stretch>
      </xdr:blipFill>
      <xdr:spPr>
        <a:xfrm>
          <a:off x="5471795" y="286131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535305</xdr:rowOff>
    </xdr:to>
    <xdr:pic>
      <xdr:nvPicPr>
        <xdr:cNvPr id="309" name="图片 282" hidden="1"/>
        <xdr:cNvPicPr/>
      </xdr:nvPicPr>
      <xdr:blipFill>
        <a:blip r:embed="rId1"/>
        <a:stretch>
          <a:fillRect/>
        </a:stretch>
      </xdr:blipFill>
      <xdr:spPr>
        <a:xfrm>
          <a:off x="5337175" y="286131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535305</xdr:rowOff>
    </xdr:to>
    <xdr:pic>
      <xdr:nvPicPr>
        <xdr:cNvPr id="310" name="图片 283" hidden="1"/>
        <xdr:cNvPicPr/>
      </xdr:nvPicPr>
      <xdr:blipFill>
        <a:blip r:embed="rId2"/>
        <a:stretch>
          <a:fillRect/>
        </a:stretch>
      </xdr:blipFill>
      <xdr:spPr>
        <a:xfrm>
          <a:off x="5337175" y="286131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535305</xdr:rowOff>
    </xdr:to>
    <xdr:pic>
      <xdr:nvPicPr>
        <xdr:cNvPr id="412" name="图片 284" hidden="1"/>
        <xdr:cNvPicPr/>
      </xdr:nvPicPr>
      <xdr:blipFill>
        <a:blip r:embed="rId3"/>
        <a:stretch>
          <a:fillRect/>
        </a:stretch>
      </xdr:blipFill>
      <xdr:spPr>
        <a:xfrm>
          <a:off x="5337175" y="286131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134620</xdr:colOff>
      <xdr:row>30</xdr:row>
      <xdr:rowOff>0</xdr:rowOff>
    </xdr:from>
    <xdr:to>
      <xdr:col>7</xdr:col>
      <xdr:colOff>7620</xdr:colOff>
      <xdr:row>30</xdr:row>
      <xdr:rowOff>535940</xdr:rowOff>
    </xdr:to>
    <xdr:pic>
      <xdr:nvPicPr>
        <xdr:cNvPr id="730" name="图片 10" descr="C:/Users/Administrator/AppData/Local/Temp/picturecompress_20220113153216/output_53.pngoutput_53" hidden="1"/>
        <xdr:cNvPicPr/>
      </xdr:nvPicPr>
      <xdr:blipFill>
        <a:blip r:embed="rId4"/>
        <a:stretch>
          <a:fillRect/>
        </a:stretch>
      </xdr:blipFill>
      <xdr:spPr>
        <a:xfrm>
          <a:off x="6142355" y="286131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534035</xdr:rowOff>
    </xdr:to>
    <xdr:pic>
      <xdr:nvPicPr>
        <xdr:cNvPr id="780" name="图片 282" hidden="1"/>
        <xdr:cNvPicPr/>
      </xdr:nvPicPr>
      <xdr:blipFill>
        <a:blip r:embed="rId9"/>
        <a:stretch>
          <a:fillRect/>
        </a:stretch>
      </xdr:blipFill>
      <xdr:spPr>
        <a:xfrm>
          <a:off x="5337175" y="286131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534035</xdr:rowOff>
    </xdr:to>
    <xdr:pic>
      <xdr:nvPicPr>
        <xdr:cNvPr id="781" name="图片 283" hidden="1"/>
        <xdr:cNvPicPr/>
      </xdr:nvPicPr>
      <xdr:blipFill>
        <a:blip r:embed="rId10"/>
        <a:stretch>
          <a:fillRect/>
        </a:stretch>
      </xdr:blipFill>
      <xdr:spPr>
        <a:xfrm>
          <a:off x="5337175" y="286131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534035</xdr:rowOff>
    </xdr:to>
    <xdr:pic>
      <xdr:nvPicPr>
        <xdr:cNvPr id="782" name="图片 284" hidden="1"/>
        <xdr:cNvPicPr/>
      </xdr:nvPicPr>
      <xdr:blipFill>
        <a:blip r:embed="rId11"/>
        <a:stretch>
          <a:fillRect/>
        </a:stretch>
      </xdr:blipFill>
      <xdr:spPr>
        <a:xfrm>
          <a:off x="5337175" y="286131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534035</xdr:rowOff>
    </xdr:to>
    <xdr:pic>
      <xdr:nvPicPr>
        <xdr:cNvPr id="783" name="图片 2695" descr="C:/Users/Administrator/AppData/Local/Temp/picturecompress_20220113153216/output_53.pngoutput_53" hidden="1"/>
        <xdr:cNvPicPr/>
      </xdr:nvPicPr>
      <xdr:blipFill>
        <a:blip r:embed="rId12"/>
        <a:stretch>
          <a:fillRect/>
        </a:stretch>
      </xdr:blipFill>
      <xdr:spPr>
        <a:xfrm>
          <a:off x="5471795" y="28613100"/>
          <a:ext cx="54356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538480</xdr:rowOff>
    </xdr:to>
    <xdr:pic>
      <xdr:nvPicPr>
        <xdr:cNvPr id="784" name="图片 282" hidden="1"/>
        <xdr:cNvPicPr/>
      </xdr:nvPicPr>
      <xdr:blipFill>
        <a:blip r:embed="rId1"/>
        <a:stretch>
          <a:fillRect/>
        </a:stretch>
      </xdr:blipFill>
      <xdr:spPr>
        <a:xfrm>
          <a:off x="5337175" y="286131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538480</xdr:rowOff>
    </xdr:to>
    <xdr:pic>
      <xdr:nvPicPr>
        <xdr:cNvPr id="785" name="图片 283" hidden="1"/>
        <xdr:cNvPicPr/>
      </xdr:nvPicPr>
      <xdr:blipFill>
        <a:blip r:embed="rId2"/>
        <a:stretch>
          <a:fillRect/>
        </a:stretch>
      </xdr:blipFill>
      <xdr:spPr>
        <a:xfrm>
          <a:off x="5337175" y="286131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538480</xdr:rowOff>
    </xdr:to>
    <xdr:pic>
      <xdr:nvPicPr>
        <xdr:cNvPr id="786" name="图片 284" hidden="1"/>
        <xdr:cNvPicPr/>
      </xdr:nvPicPr>
      <xdr:blipFill>
        <a:blip r:embed="rId3"/>
        <a:stretch>
          <a:fillRect/>
        </a:stretch>
      </xdr:blipFill>
      <xdr:spPr>
        <a:xfrm>
          <a:off x="5337175" y="286131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538480</xdr:rowOff>
    </xdr:to>
    <xdr:pic>
      <xdr:nvPicPr>
        <xdr:cNvPr id="787" name="图片 395" descr="C:/Users/Administrator/AppData/Local/Temp/picturecompress_20220113153216/output_53.pngoutput_53" hidden="1"/>
        <xdr:cNvPicPr/>
      </xdr:nvPicPr>
      <xdr:blipFill>
        <a:blip r:embed="rId4"/>
        <a:stretch>
          <a:fillRect/>
        </a:stretch>
      </xdr:blipFill>
      <xdr:spPr>
        <a:xfrm>
          <a:off x="5471795" y="28613100"/>
          <a:ext cx="54356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535940</xdr:rowOff>
    </xdr:to>
    <xdr:pic>
      <xdr:nvPicPr>
        <xdr:cNvPr id="789" name="图片 282" hidden="1"/>
        <xdr:cNvPicPr/>
      </xdr:nvPicPr>
      <xdr:blipFill>
        <a:blip r:embed="rId1"/>
        <a:stretch>
          <a:fillRect/>
        </a:stretch>
      </xdr:blipFill>
      <xdr:spPr>
        <a:xfrm>
          <a:off x="5337175" y="28613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535940</xdr:rowOff>
    </xdr:to>
    <xdr:pic>
      <xdr:nvPicPr>
        <xdr:cNvPr id="790" name="图片 283" hidden="1"/>
        <xdr:cNvPicPr/>
      </xdr:nvPicPr>
      <xdr:blipFill>
        <a:blip r:embed="rId2"/>
        <a:stretch>
          <a:fillRect/>
        </a:stretch>
      </xdr:blipFill>
      <xdr:spPr>
        <a:xfrm>
          <a:off x="5337175" y="28613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535940</xdr:rowOff>
    </xdr:to>
    <xdr:pic>
      <xdr:nvPicPr>
        <xdr:cNvPr id="791" name="图片 284" hidden="1"/>
        <xdr:cNvPicPr/>
      </xdr:nvPicPr>
      <xdr:blipFill>
        <a:blip r:embed="rId3"/>
        <a:stretch>
          <a:fillRect/>
        </a:stretch>
      </xdr:blipFill>
      <xdr:spPr>
        <a:xfrm>
          <a:off x="5337175" y="286131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535940</xdr:rowOff>
    </xdr:to>
    <xdr:pic>
      <xdr:nvPicPr>
        <xdr:cNvPr id="792" name="图片 582" descr="C:/Users/Administrator/AppData/Local/Temp/picturecompress_20220113153216/output_53.pngoutput_53" hidden="1"/>
        <xdr:cNvPicPr/>
      </xdr:nvPicPr>
      <xdr:blipFill>
        <a:blip r:embed="rId4"/>
        <a:stretch>
          <a:fillRect/>
        </a:stretch>
      </xdr:blipFill>
      <xdr:spPr>
        <a:xfrm>
          <a:off x="5471795" y="286131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534670</xdr:rowOff>
    </xdr:to>
    <xdr:pic>
      <xdr:nvPicPr>
        <xdr:cNvPr id="793" name="图片 10" descr="C:/Users/Administrator/AppData/Local/Temp/picturecompress_20220113153216/output_53.pngoutput_53" hidden="1"/>
        <xdr:cNvPicPr/>
      </xdr:nvPicPr>
      <xdr:blipFill>
        <a:blip r:embed="rId4"/>
        <a:stretch>
          <a:fillRect/>
        </a:stretch>
      </xdr:blipFill>
      <xdr:spPr>
        <a:xfrm>
          <a:off x="5471795" y="28613100"/>
          <a:ext cx="543560" cy="53467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6</xdr:col>
      <xdr:colOff>134620</xdr:colOff>
      <xdr:row>30</xdr:row>
      <xdr:rowOff>0</xdr:rowOff>
    </xdr:from>
    <xdr:to>
      <xdr:col>7</xdr:col>
      <xdr:colOff>7620</xdr:colOff>
      <xdr:row>30</xdr:row>
      <xdr:rowOff>535940</xdr:rowOff>
    </xdr:to>
    <xdr:pic>
      <xdr:nvPicPr>
        <xdr:cNvPr id="795" name="图片 614" descr="C:/Users/Administrator/AppData/Local/Temp/picturecompress_20220113153216/output_53.pngoutput_53" hidden="1"/>
        <xdr:cNvPicPr/>
      </xdr:nvPicPr>
      <xdr:blipFill>
        <a:blip r:embed="rId4"/>
        <a:stretch>
          <a:fillRect/>
        </a:stretch>
      </xdr:blipFill>
      <xdr:spPr>
        <a:xfrm>
          <a:off x="6142355" y="286131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819" name="图片 282" hidden="1"/>
        <xdr:cNvPicPr/>
      </xdr:nvPicPr>
      <xdr:blipFill>
        <a:blip r:embed="rId5"/>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820" name="图片 283" hidden="1"/>
        <xdr:cNvPicPr/>
      </xdr:nvPicPr>
      <xdr:blipFill>
        <a:blip r:embed="rId6"/>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821" name="图片 284" hidden="1"/>
        <xdr:cNvPicPr/>
      </xdr:nvPicPr>
      <xdr:blipFill>
        <a:blip r:embed="rId7"/>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649605</xdr:rowOff>
    </xdr:to>
    <xdr:pic>
      <xdr:nvPicPr>
        <xdr:cNvPr id="842" name="ID_E826D4FD2F1D481EA1CFBD3451A51F56" descr="C:/Users/Administrator/AppData/Local/Temp/picturecompress_20220113153216/output_41.pngoutput_41" hidden="1"/>
        <xdr:cNvPicPr/>
      </xdr:nvPicPr>
      <xdr:blipFill>
        <a:blip r:embed="rId16"/>
        <a:stretch>
          <a:fillRect/>
        </a:stretch>
      </xdr:blipFill>
      <xdr:spPr>
        <a:xfrm>
          <a:off x="1117600" y="286131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649605</xdr:rowOff>
    </xdr:to>
    <xdr:pic>
      <xdr:nvPicPr>
        <xdr:cNvPr id="843" name="ID_CA31AD5AD4A240A69EBE9CEAC8E99D77" descr="C:/Users/Administrator/AppData/Local/Temp/picturecompress_20220113153216/output_42.pngoutput_42" hidden="1"/>
        <xdr:cNvPicPr/>
      </xdr:nvPicPr>
      <xdr:blipFill>
        <a:blip r:embed="rId17"/>
        <a:stretch>
          <a:fillRect/>
        </a:stretch>
      </xdr:blipFill>
      <xdr:spPr>
        <a:xfrm>
          <a:off x="1117600" y="286131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139700</xdr:colOff>
      <xdr:row>30</xdr:row>
      <xdr:rowOff>649605</xdr:rowOff>
    </xdr:to>
    <xdr:pic>
      <xdr:nvPicPr>
        <xdr:cNvPr id="844" name="ID_DE60E1367F4D47B68B43A253F9DB257F" descr="C:/Users/Administrator/AppData/Local/Temp/picturecompress_20220113153216/output_43.pngoutput_43" hidden="1"/>
        <xdr:cNvPicPr/>
      </xdr:nvPicPr>
      <xdr:blipFill>
        <a:blip r:embed="rId18"/>
        <a:stretch>
          <a:fillRect/>
        </a:stretch>
      </xdr:blipFill>
      <xdr:spPr>
        <a:xfrm>
          <a:off x="1117600" y="286131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649605</xdr:rowOff>
    </xdr:to>
    <xdr:pic>
      <xdr:nvPicPr>
        <xdr:cNvPr id="845" name="ID_B73E8774DBA24C66A077783CE7B139D0" descr="C:/Users/Administrator/AppData/Local/Temp/picturecompress_20220113153216/output_44.pngoutput_44" hidden="1"/>
        <xdr:cNvPicPr/>
      </xdr:nvPicPr>
      <xdr:blipFill>
        <a:blip r:embed="rId19"/>
        <a:stretch>
          <a:fillRect/>
        </a:stretch>
      </xdr:blipFill>
      <xdr:spPr>
        <a:xfrm>
          <a:off x="1117600" y="286131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146050</xdr:colOff>
      <xdr:row>30</xdr:row>
      <xdr:rowOff>649605</xdr:rowOff>
    </xdr:to>
    <xdr:pic>
      <xdr:nvPicPr>
        <xdr:cNvPr id="846" name="ID_B5BF18E09CFE43799C5EE3D44F45FB47" descr="C:/Users/Administrator/AppData/Local/Temp/picturecompress_20220113153216/output_45.pngoutput_45" hidden="1"/>
        <xdr:cNvPicPr/>
      </xdr:nvPicPr>
      <xdr:blipFill>
        <a:blip r:embed="rId20"/>
        <a:stretch>
          <a:fillRect/>
        </a:stretch>
      </xdr:blipFill>
      <xdr:spPr>
        <a:xfrm>
          <a:off x="1117600" y="28613100"/>
          <a:ext cx="72707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30</xdr:row>
      <xdr:rowOff>0</xdr:rowOff>
    </xdr:from>
    <xdr:to>
      <xdr:col>4</xdr:col>
      <xdr:colOff>199390</xdr:colOff>
      <xdr:row>30</xdr:row>
      <xdr:rowOff>712470</xdr:rowOff>
    </xdr:to>
    <xdr:pic>
      <xdr:nvPicPr>
        <xdr:cNvPr id="847" name="ID_E826D4FD2F1D481EA1CFBD3451A51F56" descr="C:/Users/Administrator/AppData/Local/Temp/picturecompress_20220113153216/output_41.pngoutput_41" hidden="1"/>
        <xdr:cNvPicPr/>
      </xdr:nvPicPr>
      <xdr:blipFill>
        <a:blip r:embed="rId16"/>
        <a:stretch>
          <a:fillRect/>
        </a:stretch>
      </xdr:blipFill>
      <xdr:spPr>
        <a:xfrm>
          <a:off x="1101725" y="286131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30</xdr:row>
      <xdr:rowOff>0</xdr:rowOff>
    </xdr:from>
    <xdr:to>
      <xdr:col>4</xdr:col>
      <xdr:colOff>199390</xdr:colOff>
      <xdr:row>30</xdr:row>
      <xdr:rowOff>712470</xdr:rowOff>
    </xdr:to>
    <xdr:pic>
      <xdr:nvPicPr>
        <xdr:cNvPr id="848" name="ID_CA31AD5AD4A240A69EBE9CEAC8E99D77" descr="C:/Users/Administrator/AppData/Local/Temp/picturecompress_20220113153216/output_42.pngoutput_42" hidden="1"/>
        <xdr:cNvPicPr/>
      </xdr:nvPicPr>
      <xdr:blipFill>
        <a:blip r:embed="rId17"/>
        <a:stretch>
          <a:fillRect/>
        </a:stretch>
      </xdr:blipFill>
      <xdr:spPr>
        <a:xfrm>
          <a:off x="1101725" y="286131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30</xdr:row>
      <xdr:rowOff>0</xdr:rowOff>
    </xdr:from>
    <xdr:to>
      <xdr:col>4</xdr:col>
      <xdr:colOff>192405</xdr:colOff>
      <xdr:row>30</xdr:row>
      <xdr:rowOff>712470</xdr:rowOff>
    </xdr:to>
    <xdr:pic>
      <xdr:nvPicPr>
        <xdr:cNvPr id="849" name="ID_DE60E1367F4D47B68B43A253F9DB257F" descr="C:/Users/Administrator/AppData/Local/Temp/picturecompress_20220113153216/output_43.pngoutput_43" hidden="1"/>
        <xdr:cNvPicPr/>
      </xdr:nvPicPr>
      <xdr:blipFill>
        <a:blip r:embed="rId18"/>
        <a:stretch>
          <a:fillRect/>
        </a:stretch>
      </xdr:blipFill>
      <xdr:spPr>
        <a:xfrm>
          <a:off x="1101725" y="28613100"/>
          <a:ext cx="789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30</xdr:row>
      <xdr:rowOff>0</xdr:rowOff>
    </xdr:from>
    <xdr:to>
      <xdr:col>4</xdr:col>
      <xdr:colOff>177165</xdr:colOff>
      <xdr:row>30</xdr:row>
      <xdr:rowOff>712470</xdr:rowOff>
    </xdr:to>
    <xdr:pic>
      <xdr:nvPicPr>
        <xdr:cNvPr id="850" name="ID_B73E8774DBA24C66A077783CE7B139D0" descr="C:/Users/Administrator/AppData/Local/Temp/picturecompress_20220113153216/output_44.pngoutput_44" hidden="1"/>
        <xdr:cNvPicPr/>
      </xdr:nvPicPr>
      <xdr:blipFill>
        <a:blip r:embed="rId19"/>
        <a:stretch>
          <a:fillRect/>
        </a:stretch>
      </xdr:blipFill>
      <xdr:spPr>
        <a:xfrm>
          <a:off x="1078865" y="28613100"/>
          <a:ext cx="7969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30</xdr:row>
      <xdr:rowOff>0</xdr:rowOff>
    </xdr:from>
    <xdr:to>
      <xdr:col>4</xdr:col>
      <xdr:colOff>177165</xdr:colOff>
      <xdr:row>30</xdr:row>
      <xdr:rowOff>712470</xdr:rowOff>
    </xdr:to>
    <xdr:pic>
      <xdr:nvPicPr>
        <xdr:cNvPr id="851" name="ID_B5BF18E09CFE43799C5EE3D44F45FB47" descr="C:/Users/Administrator/AppData/Local/Temp/picturecompress_20220113153216/output_45.pngoutput_45" hidden="1"/>
        <xdr:cNvPicPr/>
      </xdr:nvPicPr>
      <xdr:blipFill>
        <a:blip r:embed="rId20"/>
        <a:stretch>
          <a:fillRect/>
        </a:stretch>
      </xdr:blipFill>
      <xdr:spPr>
        <a:xfrm>
          <a:off x="1085850" y="286131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666115</xdr:colOff>
      <xdr:row>30</xdr:row>
      <xdr:rowOff>712470</xdr:rowOff>
    </xdr:to>
    <xdr:pic>
      <xdr:nvPicPr>
        <xdr:cNvPr id="852" name="ID_E826D4FD2F1D481EA1CFBD3451A51F56" descr="C:/Users/Administrator/AppData/Local/Temp/picturecompress_20220113153216/output_41.pngoutput_41" hidden="1"/>
        <xdr:cNvPicPr/>
      </xdr:nvPicPr>
      <xdr:blipFill>
        <a:blip r:embed="rId16"/>
        <a:stretch>
          <a:fillRect/>
        </a:stretch>
      </xdr:blipFill>
      <xdr:spPr>
        <a:xfrm>
          <a:off x="508000" y="286131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666115</xdr:colOff>
      <xdr:row>30</xdr:row>
      <xdr:rowOff>712470</xdr:rowOff>
    </xdr:to>
    <xdr:pic>
      <xdr:nvPicPr>
        <xdr:cNvPr id="853" name="ID_CA31AD5AD4A240A69EBE9CEAC8E99D77" descr="C:/Users/Administrator/AppData/Local/Temp/picturecompress_20220113153216/output_42.pngoutput_42" hidden="1"/>
        <xdr:cNvPicPr/>
      </xdr:nvPicPr>
      <xdr:blipFill>
        <a:blip r:embed="rId17"/>
        <a:stretch>
          <a:fillRect/>
        </a:stretch>
      </xdr:blipFill>
      <xdr:spPr>
        <a:xfrm>
          <a:off x="508000" y="286131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657225</xdr:colOff>
      <xdr:row>30</xdr:row>
      <xdr:rowOff>712470</xdr:rowOff>
    </xdr:to>
    <xdr:pic>
      <xdr:nvPicPr>
        <xdr:cNvPr id="854" name="ID_DE60E1367F4D47B68B43A253F9DB257F" descr="C:/Users/Administrator/AppData/Local/Temp/picturecompress_20220113153216/output_43.pngoutput_43" hidden="1"/>
        <xdr:cNvPicPr/>
      </xdr:nvPicPr>
      <xdr:blipFill>
        <a:blip r:embed="rId18"/>
        <a:stretch>
          <a:fillRect/>
        </a:stretch>
      </xdr:blipFill>
      <xdr:spPr>
        <a:xfrm>
          <a:off x="508000" y="286131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666115</xdr:colOff>
      <xdr:row>30</xdr:row>
      <xdr:rowOff>712470</xdr:rowOff>
    </xdr:to>
    <xdr:pic>
      <xdr:nvPicPr>
        <xdr:cNvPr id="855" name="ID_B73E8774DBA24C66A077783CE7B139D0" descr="C:/Users/Administrator/AppData/Local/Temp/picturecompress_20220113153216/output_44.pngoutput_44" hidden="1"/>
        <xdr:cNvPicPr/>
      </xdr:nvPicPr>
      <xdr:blipFill>
        <a:blip r:embed="rId19"/>
        <a:stretch>
          <a:fillRect/>
        </a:stretch>
      </xdr:blipFill>
      <xdr:spPr>
        <a:xfrm>
          <a:off x="508000" y="286131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657225</xdr:colOff>
      <xdr:row>30</xdr:row>
      <xdr:rowOff>712470</xdr:rowOff>
    </xdr:to>
    <xdr:pic>
      <xdr:nvPicPr>
        <xdr:cNvPr id="856" name="ID_B5BF18E09CFE43799C5EE3D44F45FB47" descr="C:/Users/Administrator/AppData/Local/Temp/picturecompress_20220113153216/output_45.pngoutput_45" hidden="1"/>
        <xdr:cNvPicPr/>
      </xdr:nvPicPr>
      <xdr:blipFill>
        <a:blip r:embed="rId20"/>
        <a:stretch>
          <a:fillRect/>
        </a:stretch>
      </xdr:blipFill>
      <xdr:spPr>
        <a:xfrm>
          <a:off x="508000" y="286131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662305</xdr:colOff>
      <xdr:row>30</xdr:row>
      <xdr:rowOff>716915</xdr:rowOff>
    </xdr:to>
    <xdr:pic>
      <xdr:nvPicPr>
        <xdr:cNvPr id="857" name="图片 18" hidden="1"/>
        <xdr:cNvPicPr/>
      </xdr:nvPicPr>
      <xdr:blipFill>
        <a:blip r:embed="rId14"/>
        <a:stretch>
          <a:fillRect/>
        </a:stretch>
      </xdr:blipFill>
      <xdr:spPr>
        <a:xfrm>
          <a:off x="508000" y="28613100"/>
          <a:ext cx="66230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661035</xdr:colOff>
      <xdr:row>30</xdr:row>
      <xdr:rowOff>712470</xdr:rowOff>
    </xdr:to>
    <xdr:pic>
      <xdr:nvPicPr>
        <xdr:cNvPr id="858" name="图片 18" hidden="1"/>
        <xdr:cNvPicPr/>
      </xdr:nvPicPr>
      <xdr:blipFill>
        <a:blip r:embed="rId14"/>
        <a:stretch>
          <a:fillRect/>
        </a:stretch>
      </xdr:blipFill>
      <xdr:spPr>
        <a:xfrm>
          <a:off x="508000" y="286131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647700</xdr:rowOff>
    </xdr:to>
    <xdr:pic>
      <xdr:nvPicPr>
        <xdr:cNvPr id="859" name="ID_E826D4FD2F1D481EA1CFBD3451A51F56" descr="C:/Users/Administrator/AppData/Local/Temp/picturecompress_20220113153216/output_41.pngoutput_41" hidden="1"/>
        <xdr:cNvPicPr/>
      </xdr:nvPicPr>
      <xdr:blipFill>
        <a:blip r:embed="rId16"/>
        <a:stretch>
          <a:fillRect/>
        </a:stretch>
      </xdr:blipFill>
      <xdr:spPr>
        <a:xfrm>
          <a:off x="1117600" y="286131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647700</xdr:rowOff>
    </xdr:to>
    <xdr:pic>
      <xdr:nvPicPr>
        <xdr:cNvPr id="860" name="ID_CA31AD5AD4A240A69EBE9CEAC8E99D77" descr="C:/Users/Administrator/AppData/Local/Temp/picturecompress_20220113153216/output_42.pngoutput_42" hidden="1"/>
        <xdr:cNvPicPr/>
      </xdr:nvPicPr>
      <xdr:blipFill>
        <a:blip r:embed="rId17"/>
        <a:stretch>
          <a:fillRect/>
        </a:stretch>
      </xdr:blipFill>
      <xdr:spPr>
        <a:xfrm>
          <a:off x="1117600" y="286131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139700</xdr:colOff>
      <xdr:row>30</xdr:row>
      <xdr:rowOff>647700</xdr:rowOff>
    </xdr:to>
    <xdr:pic>
      <xdr:nvPicPr>
        <xdr:cNvPr id="861" name="ID_DE60E1367F4D47B68B43A253F9DB257F" descr="C:/Users/Administrator/AppData/Local/Temp/picturecompress_20220113153216/output_43.pngoutput_43" hidden="1"/>
        <xdr:cNvPicPr/>
      </xdr:nvPicPr>
      <xdr:blipFill>
        <a:blip r:embed="rId18"/>
        <a:stretch>
          <a:fillRect/>
        </a:stretch>
      </xdr:blipFill>
      <xdr:spPr>
        <a:xfrm>
          <a:off x="1117600" y="286131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647700</xdr:rowOff>
    </xdr:to>
    <xdr:pic>
      <xdr:nvPicPr>
        <xdr:cNvPr id="862" name="ID_B73E8774DBA24C66A077783CE7B139D0" descr="C:/Users/Administrator/AppData/Local/Temp/picturecompress_20220113153216/output_44.pngoutput_44" hidden="1"/>
        <xdr:cNvPicPr/>
      </xdr:nvPicPr>
      <xdr:blipFill>
        <a:blip r:embed="rId19"/>
        <a:stretch>
          <a:fillRect/>
        </a:stretch>
      </xdr:blipFill>
      <xdr:spPr>
        <a:xfrm>
          <a:off x="1117600" y="286131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146050</xdr:colOff>
      <xdr:row>30</xdr:row>
      <xdr:rowOff>647700</xdr:rowOff>
    </xdr:to>
    <xdr:pic>
      <xdr:nvPicPr>
        <xdr:cNvPr id="863" name="ID_B5BF18E09CFE43799C5EE3D44F45FB47" descr="C:/Users/Administrator/AppData/Local/Temp/picturecompress_20220113153216/output_45.pngoutput_45" hidden="1"/>
        <xdr:cNvPicPr/>
      </xdr:nvPicPr>
      <xdr:blipFill>
        <a:blip r:embed="rId20"/>
        <a:stretch>
          <a:fillRect/>
        </a:stretch>
      </xdr:blipFill>
      <xdr:spPr>
        <a:xfrm>
          <a:off x="1117600" y="28613100"/>
          <a:ext cx="7270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30</xdr:row>
      <xdr:rowOff>0</xdr:rowOff>
    </xdr:from>
    <xdr:to>
      <xdr:col>4</xdr:col>
      <xdr:colOff>199390</xdr:colOff>
      <xdr:row>30</xdr:row>
      <xdr:rowOff>714375</xdr:rowOff>
    </xdr:to>
    <xdr:pic>
      <xdr:nvPicPr>
        <xdr:cNvPr id="864" name="ID_E826D4FD2F1D481EA1CFBD3451A51F56" descr="C:/Users/Administrator/AppData/Local/Temp/picturecompress_20220113153216/output_41.pngoutput_41" hidden="1"/>
        <xdr:cNvPicPr/>
      </xdr:nvPicPr>
      <xdr:blipFill>
        <a:blip r:embed="rId16"/>
        <a:stretch>
          <a:fillRect/>
        </a:stretch>
      </xdr:blipFill>
      <xdr:spPr>
        <a:xfrm>
          <a:off x="1101725" y="286131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30</xdr:row>
      <xdr:rowOff>0</xdr:rowOff>
    </xdr:from>
    <xdr:to>
      <xdr:col>4</xdr:col>
      <xdr:colOff>199390</xdr:colOff>
      <xdr:row>30</xdr:row>
      <xdr:rowOff>714375</xdr:rowOff>
    </xdr:to>
    <xdr:pic>
      <xdr:nvPicPr>
        <xdr:cNvPr id="865" name="ID_CA31AD5AD4A240A69EBE9CEAC8E99D77" descr="C:/Users/Administrator/AppData/Local/Temp/picturecompress_20220113153216/output_42.pngoutput_42" hidden="1"/>
        <xdr:cNvPicPr/>
      </xdr:nvPicPr>
      <xdr:blipFill>
        <a:blip r:embed="rId17"/>
        <a:stretch>
          <a:fillRect/>
        </a:stretch>
      </xdr:blipFill>
      <xdr:spPr>
        <a:xfrm>
          <a:off x="1101725" y="286131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30</xdr:row>
      <xdr:rowOff>0</xdr:rowOff>
    </xdr:from>
    <xdr:to>
      <xdr:col>4</xdr:col>
      <xdr:colOff>192405</xdr:colOff>
      <xdr:row>30</xdr:row>
      <xdr:rowOff>714375</xdr:rowOff>
    </xdr:to>
    <xdr:pic>
      <xdr:nvPicPr>
        <xdr:cNvPr id="866" name="ID_DE60E1367F4D47B68B43A253F9DB257F" descr="C:/Users/Administrator/AppData/Local/Temp/picturecompress_20220113153216/output_43.pngoutput_43" hidden="1"/>
        <xdr:cNvPicPr/>
      </xdr:nvPicPr>
      <xdr:blipFill>
        <a:blip r:embed="rId18"/>
        <a:stretch>
          <a:fillRect/>
        </a:stretch>
      </xdr:blipFill>
      <xdr:spPr>
        <a:xfrm>
          <a:off x="1101725" y="286131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30</xdr:row>
      <xdr:rowOff>0</xdr:rowOff>
    </xdr:from>
    <xdr:to>
      <xdr:col>4</xdr:col>
      <xdr:colOff>177165</xdr:colOff>
      <xdr:row>30</xdr:row>
      <xdr:rowOff>714375</xdr:rowOff>
    </xdr:to>
    <xdr:pic>
      <xdr:nvPicPr>
        <xdr:cNvPr id="867" name="ID_B73E8774DBA24C66A077783CE7B139D0" descr="C:/Users/Administrator/AppData/Local/Temp/picturecompress_20220113153216/output_44.pngoutput_44" hidden="1"/>
        <xdr:cNvPicPr/>
      </xdr:nvPicPr>
      <xdr:blipFill>
        <a:blip r:embed="rId19"/>
        <a:stretch>
          <a:fillRect/>
        </a:stretch>
      </xdr:blipFill>
      <xdr:spPr>
        <a:xfrm>
          <a:off x="1078865" y="28613100"/>
          <a:ext cx="796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30</xdr:row>
      <xdr:rowOff>0</xdr:rowOff>
    </xdr:from>
    <xdr:to>
      <xdr:col>4</xdr:col>
      <xdr:colOff>177165</xdr:colOff>
      <xdr:row>30</xdr:row>
      <xdr:rowOff>714375</xdr:rowOff>
    </xdr:to>
    <xdr:pic>
      <xdr:nvPicPr>
        <xdr:cNvPr id="868" name="ID_B5BF18E09CFE43799C5EE3D44F45FB47" descr="C:/Users/Administrator/AppData/Local/Temp/picturecompress_20220113153216/output_45.pngoutput_45" hidden="1"/>
        <xdr:cNvPicPr/>
      </xdr:nvPicPr>
      <xdr:blipFill>
        <a:blip r:embed="rId20"/>
        <a:stretch>
          <a:fillRect/>
        </a:stretch>
      </xdr:blipFill>
      <xdr:spPr>
        <a:xfrm>
          <a:off x="1085850" y="28613100"/>
          <a:ext cx="7899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666115</xdr:colOff>
      <xdr:row>30</xdr:row>
      <xdr:rowOff>714375</xdr:rowOff>
    </xdr:to>
    <xdr:pic>
      <xdr:nvPicPr>
        <xdr:cNvPr id="869" name="ID_E826D4FD2F1D481EA1CFBD3451A51F56" descr="C:/Users/Administrator/AppData/Local/Temp/picturecompress_20220113153216/output_41.pngoutput_41" hidden="1"/>
        <xdr:cNvPicPr/>
      </xdr:nvPicPr>
      <xdr:blipFill>
        <a:blip r:embed="rId16"/>
        <a:stretch>
          <a:fillRect/>
        </a:stretch>
      </xdr:blipFill>
      <xdr:spPr>
        <a:xfrm>
          <a:off x="508000" y="286131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666115</xdr:colOff>
      <xdr:row>30</xdr:row>
      <xdr:rowOff>714375</xdr:rowOff>
    </xdr:to>
    <xdr:pic>
      <xdr:nvPicPr>
        <xdr:cNvPr id="870" name="ID_CA31AD5AD4A240A69EBE9CEAC8E99D77" descr="C:/Users/Administrator/AppData/Local/Temp/picturecompress_20220113153216/output_42.pngoutput_42" hidden="1"/>
        <xdr:cNvPicPr/>
      </xdr:nvPicPr>
      <xdr:blipFill>
        <a:blip r:embed="rId17"/>
        <a:stretch>
          <a:fillRect/>
        </a:stretch>
      </xdr:blipFill>
      <xdr:spPr>
        <a:xfrm>
          <a:off x="508000" y="286131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657225</xdr:colOff>
      <xdr:row>30</xdr:row>
      <xdr:rowOff>714375</xdr:rowOff>
    </xdr:to>
    <xdr:pic>
      <xdr:nvPicPr>
        <xdr:cNvPr id="871" name="ID_DE60E1367F4D47B68B43A253F9DB257F" descr="C:/Users/Administrator/AppData/Local/Temp/picturecompress_20220113153216/output_43.pngoutput_43" hidden="1"/>
        <xdr:cNvPicPr/>
      </xdr:nvPicPr>
      <xdr:blipFill>
        <a:blip r:embed="rId18"/>
        <a:stretch>
          <a:fillRect/>
        </a:stretch>
      </xdr:blipFill>
      <xdr:spPr>
        <a:xfrm>
          <a:off x="508000" y="286131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666115</xdr:colOff>
      <xdr:row>30</xdr:row>
      <xdr:rowOff>714375</xdr:rowOff>
    </xdr:to>
    <xdr:pic>
      <xdr:nvPicPr>
        <xdr:cNvPr id="872" name="ID_B73E8774DBA24C66A077783CE7B139D0" descr="C:/Users/Administrator/AppData/Local/Temp/picturecompress_20220113153216/output_44.pngoutput_44" hidden="1"/>
        <xdr:cNvPicPr/>
      </xdr:nvPicPr>
      <xdr:blipFill>
        <a:blip r:embed="rId19"/>
        <a:stretch>
          <a:fillRect/>
        </a:stretch>
      </xdr:blipFill>
      <xdr:spPr>
        <a:xfrm>
          <a:off x="508000" y="286131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657225</xdr:colOff>
      <xdr:row>30</xdr:row>
      <xdr:rowOff>714375</xdr:rowOff>
    </xdr:to>
    <xdr:pic>
      <xdr:nvPicPr>
        <xdr:cNvPr id="873" name="ID_B5BF18E09CFE43799C5EE3D44F45FB47" descr="C:/Users/Administrator/AppData/Local/Temp/picturecompress_20220113153216/output_45.pngoutput_45" hidden="1"/>
        <xdr:cNvPicPr/>
      </xdr:nvPicPr>
      <xdr:blipFill>
        <a:blip r:embed="rId20"/>
        <a:stretch>
          <a:fillRect/>
        </a:stretch>
      </xdr:blipFill>
      <xdr:spPr>
        <a:xfrm>
          <a:off x="508000" y="286131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662305</xdr:colOff>
      <xdr:row>30</xdr:row>
      <xdr:rowOff>718820</xdr:rowOff>
    </xdr:to>
    <xdr:pic>
      <xdr:nvPicPr>
        <xdr:cNvPr id="874" name="图片 18" hidden="1"/>
        <xdr:cNvPicPr/>
      </xdr:nvPicPr>
      <xdr:blipFill>
        <a:blip r:embed="rId14"/>
        <a:stretch>
          <a:fillRect/>
        </a:stretch>
      </xdr:blipFill>
      <xdr:spPr>
        <a:xfrm>
          <a:off x="508000" y="28613100"/>
          <a:ext cx="6623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661035</xdr:colOff>
      <xdr:row>30</xdr:row>
      <xdr:rowOff>714375</xdr:rowOff>
    </xdr:to>
    <xdr:pic>
      <xdr:nvPicPr>
        <xdr:cNvPr id="875" name="图片 18" hidden="1"/>
        <xdr:cNvPicPr/>
      </xdr:nvPicPr>
      <xdr:blipFill>
        <a:blip r:embed="rId14"/>
        <a:stretch>
          <a:fillRect/>
        </a:stretch>
      </xdr:blipFill>
      <xdr:spPr>
        <a:xfrm>
          <a:off x="508000" y="286131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137160</xdr:colOff>
      <xdr:row>30</xdr:row>
      <xdr:rowOff>649605</xdr:rowOff>
    </xdr:to>
    <xdr:pic>
      <xdr:nvPicPr>
        <xdr:cNvPr id="876" name="ID_E826D4FD2F1D481EA1CFBD3451A51F56" descr="C:/Users/Administrator/AppData/Local/Temp/picturecompress_20220113153216/output_41.pngoutput_41" hidden="1"/>
        <xdr:cNvPicPr/>
      </xdr:nvPicPr>
      <xdr:blipFill>
        <a:blip r:embed="rId99"/>
        <a:stretch>
          <a:fillRect/>
        </a:stretch>
      </xdr:blipFill>
      <xdr:spPr>
        <a:xfrm>
          <a:off x="1117600" y="286131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137160</xdr:colOff>
      <xdr:row>30</xdr:row>
      <xdr:rowOff>649605</xdr:rowOff>
    </xdr:to>
    <xdr:pic>
      <xdr:nvPicPr>
        <xdr:cNvPr id="877" name="ID_CA31AD5AD4A240A69EBE9CEAC8E99D77" descr="C:/Users/Administrator/AppData/Local/Temp/picturecompress_20220113153216/output_42.pngoutput_42" hidden="1"/>
        <xdr:cNvPicPr/>
      </xdr:nvPicPr>
      <xdr:blipFill>
        <a:blip r:embed="rId100"/>
        <a:stretch>
          <a:fillRect/>
        </a:stretch>
      </xdr:blipFill>
      <xdr:spPr>
        <a:xfrm>
          <a:off x="1117600" y="286131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139065</xdr:colOff>
      <xdr:row>30</xdr:row>
      <xdr:rowOff>649605</xdr:rowOff>
    </xdr:to>
    <xdr:pic>
      <xdr:nvPicPr>
        <xdr:cNvPr id="878" name="ID_DE60E1367F4D47B68B43A253F9DB257F" descr="C:/Users/Administrator/AppData/Local/Temp/picturecompress_20220113153216/output_43.pngoutput_43" hidden="1"/>
        <xdr:cNvPicPr/>
      </xdr:nvPicPr>
      <xdr:blipFill>
        <a:blip r:embed="rId101"/>
        <a:stretch>
          <a:fillRect/>
        </a:stretch>
      </xdr:blipFill>
      <xdr:spPr>
        <a:xfrm>
          <a:off x="1117600" y="286131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139700</xdr:colOff>
      <xdr:row>30</xdr:row>
      <xdr:rowOff>649605</xdr:rowOff>
    </xdr:to>
    <xdr:pic>
      <xdr:nvPicPr>
        <xdr:cNvPr id="879" name="ID_B73E8774DBA24C66A077783CE7B139D0" descr="C:/Users/Administrator/AppData/Local/Temp/picturecompress_20220113153216/output_44.pngoutput_44" hidden="1"/>
        <xdr:cNvPicPr/>
      </xdr:nvPicPr>
      <xdr:blipFill>
        <a:blip r:embed="rId102"/>
        <a:stretch>
          <a:fillRect/>
        </a:stretch>
      </xdr:blipFill>
      <xdr:spPr>
        <a:xfrm>
          <a:off x="1117600" y="286131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30</xdr:row>
      <xdr:rowOff>0</xdr:rowOff>
    </xdr:from>
    <xdr:to>
      <xdr:col>4</xdr:col>
      <xdr:colOff>145415</xdr:colOff>
      <xdr:row>30</xdr:row>
      <xdr:rowOff>649605</xdr:rowOff>
    </xdr:to>
    <xdr:pic>
      <xdr:nvPicPr>
        <xdr:cNvPr id="880" name="ID_B5BF18E09CFE43799C5EE3D44F45FB47" descr="C:/Users/Administrator/AppData/Local/Temp/picturecompress_20220113153216/output_45.pngoutput_45" hidden="1"/>
        <xdr:cNvPicPr/>
      </xdr:nvPicPr>
      <xdr:blipFill>
        <a:blip r:embed="rId103"/>
        <a:stretch>
          <a:fillRect/>
        </a:stretch>
      </xdr:blipFill>
      <xdr:spPr>
        <a:xfrm>
          <a:off x="1117600" y="28613100"/>
          <a:ext cx="72644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595630</xdr:colOff>
      <xdr:row>30</xdr:row>
      <xdr:rowOff>0</xdr:rowOff>
    </xdr:from>
    <xdr:to>
      <xdr:col>4</xdr:col>
      <xdr:colOff>198755</xdr:colOff>
      <xdr:row>30</xdr:row>
      <xdr:rowOff>712470</xdr:rowOff>
    </xdr:to>
    <xdr:pic>
      <xdr:nvPicPr>
        <xdr:cNvPr id="881" name="ID_E826D4FD2F1D481EA1CFBD3451A51F56" descr="C:/Users/Administrator/AppData/Local/Temp/picturecompress_20220113153216/output_41.pngoutput_41" hidden="1"/>
        <xdr:cNvPicPr/>
      </xdr:nvPicPr>
      <xdr:blipFill>
        <a:blip r:embed="rId87"/>
        <a:stretch>
          <a:fillRect/>
        </a:stretch>
      </xdr:blipFill>
      <xdr:spPr>
        <a:xfrm>
          <a:off x="1103630" y="286131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30</xdr:row>
      <xdr:rowOff>0</xdr:rowOff>
    </xdr:from>
    <xdr:to>
      <xdr:col>4</xdr:col>
      <xdr:colOff>198755</xdr:colOff>
      <xdr:row>30</xdr:row>
      <xdr:rowOff>712470</xdr:rowOff>
    </xdr:to>
    <xdr:pic>
      <xdr:nvPicPr>
        <xdr:cNvPr id="882" name="ID_CA31AD5AD4A240A69EBE9CEAC8E99D77" descr="C:/Users/Administrator/AppData/Local/Temp/picturecompress_20220113153216/output_42.pngoutput_42" hidden="1"/>
        <xdr:cNvPicPr/>
      </xdr:nvPicPr>
      <xdr:blipFill>
        <a:blip r:embed="rId88"/>
        <a:stretch>
          <a:fillRect/>
        </a:stretch>
      </xdr:blipFill>
      <xdr:spPr>
        <a:xfrm>
          <a:off x="1103630" y="286131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30</xdr:row>
      <xdr:rowOff>0</xdr:rowOff>
    </xdr:from>
    <xdr:to>
      <xdr:col>4</xdr:col>
      <xdr:colOff>193040</xdr:colOff>
      <xdr:row>30</xdr:row>
      <xdr:rowOff>712470</xdr:rowOff>
    </xdr:to>
    <xdr:pic>
      <xdr:nvPicPr>
        <xdr:cNvPr id="883" name="ID_DE60E1367F4D47B68B43A253F9DB257F" descr="C:/Users/Administrator/AppData/Local/Temp/picturecompress_20220113153216/output_43.pngoutput_43" hidden="1"/>
        <xdr:cNvPicPr/>
      </xdr:nvPicPr>
      <xdr:blipFill>
        <a:blip r:embed="rId89"/>
        <a:stretch>
          <a:fillRect/>
        </a:stretch>
      </xdr:blipFill>
      <xdr:spPr>
        <a:xfrm>
          <a:off x="1103630" y="286131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30</xdr:row>
      <xdr:rowOff>0</xdr:rowOff>
    </xdr:from>
    <xdr:to>
      <xdr:col>4</xdr:col>
      <xdr:colOff>178435</xdr:colOff>
      <xdr:row>30</xdr:row>
      <xdr:rowOff>712470</xdr:rowOff>
    </xdr:to>
    <xdr:pic>
      <xdr:nvPicPr>
        <xdr:cNvPr id="884" name="ID_B73E8774DBA24C66A077783CE7B139D0" descr="C:/Users/Administrator/AppData/Local/Temp/picturecompress_20220113153216/output_44.pngoutput_44" hidden="1"/>
        <xdr:cNvPicPr/>
      </xdr:nvPicPr>
      <xdr:blipFill>
        <a:blip r:embed="rId90"/>
        <a:stretch>
          <a:fillRect/>
        </a:stretch>
      </xdr:blipFill>
      <xdr:spPr>
        <a:xfrm>
          <a:off x="1078865" y="28613100"/>
          <a:ext cx="7981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30</xdr:row>
      <xdr:rowOff>0</xdr:rowOff>
    </xdr:from>
    <xdr:to>
      <xdr:col>4</xdr:col>
      <xdr:colOff>178435</xdr:colOff>
      <xdr:row>30</xdr:row>
      <xdr:rowOff>712470</xdr:rowOff>
    </xdr:to>
    <xdr:pic>
      <xdr:nvPicPr>
        <xdr:cNvPr id="885" name="ID_B5BF18E09CFE43799C5EE3D44F45FB47" descr="C:/Users/Administrator/AppData/Local/Temp/picturecompress_20220113153216/output_45.pngoutput_45" hidden="1"/>
        <xdr:cNvPicPr/>
      </xdr:nvPicPr>
      <xdr:blipFill>
        <a:blip r:embed="rId104"/>
        <a:stretch>
          <a:fillRect/>
        </a:stretch>
      </xdr:blipFill>
      <xdr:spPr>
        <a:xfrm>
          <a:off x="1087120" y="286131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665480</xdr:colOff>
      <xdr:row>30</xdr:row>
      <xdr:rowOff>712470</xdr:rowOff>
    </xdr:to>
    <xdr:pic>
      <xdr:nvPicPr>
        <xdr:cNvPr id="886" name="ID_E826D4FD2F1D481EA1CFBD3451A51F56" descr="C:/Users/Administrator/AppData/Local/Temp/picturecompress_20220113153216/output_41.pngoutput_41" hidden="1"/>
        <xdr:cNvPicPr/>
      </xdr:nvPicPr>
      <xdr:blipFill>
        <a:blip r:embed="rId40"/>
        <a:stretch>
          <a:fillRect/>
        </a:stretch>
      </xdr:blipFill>
      <xdr:spPr>
        <a:xfrm>
          <a:off x="508000" y="286131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665480</xdr:colOff>
      <xdr:row>30</xdr:row>
      <xdr:rowOff>712470</xdr:rowOff>
    </xdr:to>
    <xdr:pic>
      <xdr:nvPicPr>
        <xdr:cNvPr id="887" name="ID_CA31AD5AD4A240A69EBE9CEAC8E99D77" descr="C:/Users/Administrator/AppData/Local/Temp/picturecompress_20220113153216/output_42.pngoutput_42" hidden="1"/>
        <xdr:cNvPicPr/>
      </xdr:nvPicPr>
      <xdr:blipFill>
        <a:blip r:embed="rId41"/>
        <a:stretch>
          <a:fillRect/>
        </a:stretch>
      </xdr:blipFill>
      <xdr:spPr>
        <a:xfrm>
          <a:off x="508000" y="286131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659130</xdr:colOff>
      <xdr:row>30</xdr:row>
      <xdr:rowOff>712470</xdr:rowOff>
    </xdr:to>
    <xdr:pic>
      <xdr:nvPicPr>
        <xdr:cNvPr id="888" name="ID_DE60E1367F4D47B68B43A253F9DB257F" descr="C:/Users/Administrator/AppData/Local/Temp/picturecompress_20220113153216/output_43.pngoutput_43" hidden="1"/>
        <xdr:cNvPicPr/>
      </xdr:nvPicPr>
      <xdr:blipFill>
        <a:blip r:embed="rId42"/>
        <a:stretch>
          <a:fillRect/>
        </a:stretch>
      </xdr:blipFill>
      <xdr:spPr>
        <a:xfrm>
          <a:off x="508000" y="286131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665480</xdr:colOff>
      <xdr:row>30</xdr:row>
      <xdr:rowOff>712470</xdr:rowOff>
    </xdr:to>
    <xdr:pic>
      <xdr:nvPicPr>
        <xdr:cNvPr id="889" name="ID_B73E8774DBA24C66A077783CE7B139D0" descr="C:/Users/Administrator/AppData/Local/Temp/picturecompress_20220113153216/output_44.pngoutput_44" hidden="1"/>
        <xdr:cNvPicPr/>
      </xdr:nvPicPr>
      <xdr:blipFill>
        <a:blip r:embed="rId43"/>
        <a:stretch>
          <a:fillRect/>
        </a:stretch>
      </xdr:blipFill>
      <xdr:spPr>
        <a:xfrm>
          <a:off x="508000" y="286131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659130</xdr:colOff>
      <xdr:row>30</xdr:row>
      <xdr:rowOff>712470</xdr:rowOff>
    </xdr:to>
    <xdr:pic>
      <xdr:nvPicPr>
        <xdr:cNvPr id="890" name="ID_B5BF18E09CFE43799C5EE3D44F45FB47" descr="C:/Users/Administrator/AppData/Local/Temp/picturecompress_20220113153216/output_45.pngoutput_45" hidden="1"/>
        <xdr:cNvPicPr/>
      </xdr:nvPicPr>
      <xdr:blipFill>
        <a:blip r:embed="rId44"/>
        <a:stretch>
          <a:fillRect/>
        </a:stretch>
      </xdr:blipFill>
      <xdr:spPr>
        <a:xfrm>
          <a:off x="508000" y="286131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662940</xdr:colOff>
      <xdr:row>30</xdr:row>
      <xdr:rowOff>716915</xdr:rowOff>
    </xdr:to>
    <xdr:pic>
      <xdr:nvPicPr>
        <xdr:cNvPr id="891" name="图片 18" hidden="1"/>
        <xdr:cNvPicPr/>
      </xdr:nvPicPr>
      <xdr:blipFill>
        <a:blip r:embed="rId75"/>
        <a:stretch>
          <a:fillRect/>
        </a:stretch>
      </xdr:blipFill>
      <xdr:spPr>
        <a:xfrm>
          <a:off x="508000" y="28613100"/>
          <a:ext cx="6629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30</xdr:row>
      <xdr:rowOff>0</xdr:rowOff>
    </xdr:from>
    <xdr:to>
      <xdr:col>3</xdr:col>
      <xdr:colOff>661035</xdr:colOff>
      <xdr:row>30</xdr:row>
      <xdr:rowOff>712470</xdr:rowOff>
    </xdr:to>
    <xdr:pic>
      <xdr:nvPicPr>
        <xdr:cNvPr id="892" name="图片 18" hidden="1"/>
        <xdr:cNvPicPr/>
      </xdr:nvPicPr>
      <xdr:blipFill>
        <a:blip r:embed="rId115"/>
        <a:stretch>
          <a:fillRect/>
        </a:stretch>
      </xdr:blipFill>
      <xdr:spPr>
        <a:xfrm>
          <a:off x="508000" y="286131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30</xdr:row>
      <xdr:rowOff>0</xdr:rowOff>
    </xdr:from>
    <xdr:to>
      <xdr:col>8</xdr:col>
      <xdr:colOff>64135</xdr:colOff>
      <xdr:row>30</xdr:row>
      <xdr:rowOff>716915</xdr:rowOff>
    </xdr:to>
    <xdr:pic>
      <xdr:nvPicPr>
        <xdr:cNvPr id="925" name="图片 18" hidden="1"/>
        <xdr:cNvPicPr/>
      </xdr:nvPicPr>
      <xdr:blipFill>
        <a:blip r:embed="rId132"/>
        <a:stretch>
          <a:fillRect/>
        </a:stretch>
      </xdr:blipFill>
      <xdr:spPr>
        <a:xfrm>
          <a:off x="7181215" y="28613100"/>
          <a:ext cx="8280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500380</xdr:colOff>
      <xdr:row>30</xdr:row>
      <xdr:rowOff>0</xdr:rowOff>
    </xdr:from>
    <xdr:to>
      <xdr:col>8</xdr:col>
      <xdr:colOff>64135</xdr:colOff>
      <xdr:row>30</xdr:row>
      <xdr:rowOff>716915</xdr:rowOff>
    </xdr:to>
    <xdr:pic>
      <xdr:nvPicPr>
        <xdr:cNvPr id="926" name="图片 18" hidden="1"/>
        <xdr:cNvPicPr/>
      </xdr:nvPicPr>
      <xdr:blipFill>
        <a:blip r:embed="rId133"/>
        <a:stretch>
          <a:fillRect/>
        </a:stretch>
      </xdr:blipFill>
      <xdr:spPr>
        <a:xfrm>
          <a:off x="7178675" y="28613100"/>
          <a:ext cx="83058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502920</xdr:colOff>
      <xdr:row>30</xdr:row>
      <xdr:rowOff>0</xdr:rowOff>
    </xdr:from>
    <xdr:to>
      <xdr:col>8</xdr:col>
      <xdr:colOff>64135</xdr:colOff>
      <xdr:row>30</xdr:row>
      <xdr:rowOff>712470</xdr:rowOff>
    </xdr:to>
    <xdr:pic>
      <xdr:nvPicPr>
        <xdr:cNvPr id="927" name="图片 18" hidden="1"/>
        <xdr:cNvPicPr/>
      </xdr:nvPicPr>
      <xdr:blipFill>
        <a:blip r:embed="rId132"/>
        <a:stretch>
          <a:fillRect/>
        </a:stretch>
      </xdr:blipFill>
      <xdr:spPr>
        <a:xfrm>
          <a:off x="7181215" y="28613100"/>
          <a:ext cx="8280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30</xdr:row>
      <xdr:rowOff>0</xdr:rowOff>
    </xdr:from>
    <xdr:to>
      <xdr:col>7</xdr:col>
      <xdr:colOff>719455</xdr:colOff>
      <xdr:row>30</xdr:row>
      <xdr:rowOff>716915</xdr:rowOff>
    </xdr:to>
    <xdr:pic>
      <xdr:nvPicPr>
        <xdr:cNvPr id="928" name="图片 18" hidden="1"/>
        <xdr:cNvPicPr/>
      </xdr:nvPicPr>
      <xdr:blipFill>
        <a:blip r:embed="rId75"/>
        <a:stretch>
          <a:fillRect/>
        </a:stretch>
      </xdr:blipFill>
      <xdr:spPr>
        <a:xfrm>
          <a:off x="6678295" y="28613100"/>
          <a:ext cx="71945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30</xdr:row>
      <xdr:rowOff>0</xdr:rowOff>
    </xdr:from>
    <xdr:to>
      <xdr:col>7</xdr:col>
      <xdr:colOff>716280</xdr:colOff>
      <xdr:row>30</xdr:row>
      <xdr:rowOff>716915</xdr:rowOff>
    </xdr:to>
    <xdr:pic>
      <xdr:nvPicPr>
        <xdr:cNvPr id="929" name="图片 18" hidden="1"/>
        <xdr:cNvPicPr/>
      </xdr:nvPicPr>
      <xdr:blipFill>
        <a:blip r:embed="rId115"/>
        <a:stretch>
          <a:fillRect/>
        </a:stretch>
      </xdr:blipFill>
      <xdr:spPr>
        <a:xfrm>
          <a:off x="6678295" y="28613100"/>
          <a:ext cx="71628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30</xdr:row>
      <xdr:rowOff>0</xdr:rowOff>
    </xdr:from>
    <xdr:to>
      <xdr:col>7</xdr:col>
      <xdr:colOff>720725</xdr:colOff>
      <xdr:row>30</xdr:row>
      <xdr:rowOff>712470</xdr:rowOff>
    </xdr:to>
    <xdr:pic>
      <xdr:nvPicPr>
        <xdr:cNvPr id="930" name="图片 18" hidden="1"/>
        <xdr:cNvPicPr/>
      </xdr:nvPicPr>
      <xdr:blipFill>
        <a:blip r:embed="rId75"/>
        <a:stretch>
          <a:fillRect/>
        </a:stretch>
      </xdr:blipFill>
      <xdr:spPr>
        <a:xfrm>
          <a:off x="6678295" y="28613100"/>
          <a:ext cx="7207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967" name="图片 282" hidden="1"/>
        <xdr:cNvPicPr/>
      </xdr:nvPicPr>
      <xdr:blipFill>
        <a:blip r:embed="rId1"/>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968" name="图片 283" hidden="1"/>
        <xdr:cNvPicPr/>
      </xdr:nvPicPr>
      <xdr:blipFill>
        <a:blip r:embed="rId2"/>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0</xdr:rowOff>
    </xdr:from>
    <xdr:to>
      <xdr:col>5</xdr:col>
      <xdr:colOff>539115</xdr:colOff>
      <xdr:row>30</xdr:row>
      <xdr:rowOff>540385</xdr:rowOff>
    </xdr:to>
    <xdr:pic>
      <xdr:nvPicPr>
        <xdr:cNvPr id="969" name="图片 284" hidden="1"/>
        <xdr:cNvPicPr/>
      </xdr:nvPicPr>
      <xdr:blipFill>
        <a:blip r:embed="rId3"/>
        <a:stretch>
          <a:fillRect/>
        </a:stretch>
      </xdr:blipFill>
      <xdr:spPr>
        <a:xfrm>
          <a:off x="5337175" y="286131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0</xdr:rowOff>
    </xdr:from>
    <xdr:to>
      <xdr:col>6</xdr:col>
      <xdr:colOff>7620</xdr:colOff>
      <xdr:row>30</xdr:row>
      <xdr:rowOff>540385</xdr:rowOff>
    </xdr:to>
    <xdr:pic>
      <xdr:nvPicPr>
        <xdr:cNvPr id="970" name="图片 395" descr="C:/Users/Administrator/AppData/Local/Temp/picturecompress_20220113153216/output_53.pngoutput_53" hidden="1"/>
        <xdr:cNvPicPr/>
      </xdr:nvPicPr>
      <xdr:blipFill>
        <a:blip r:embed="rId4"/>
        <a:stretch>
          <a:fillRect/>
        </a:stretch>
      </xdr:blipFill>
      <xdr:spPr>
        <a:xfrm>
          <a:off x="5471795" y="286131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171450</xdr:rowOff>
    </xdr:from>
    <xdr:to>
      <xdr:col>6</xdr:col>
      <xdr:colOff>7620</xdr:colOff>
      <xdr:row>30</xdr:row>
      <xdr:rowOff>707390</xdr:rowOff>
    </xdr:to>
    <xdr:pic>
      <xdr:nvPicPr>
        <xdr:cNvPr id="1050" name="图片 10" descr="C:/Users/Administrator/AppData/Local/Temp/picturecompress_20220113153216/output_53.pngoutput_53" hidden="1"/>
        <xdr:cNvPicPr/>
      </xdr:nvPicPr>
      <xdr:blipFill>
        <a:blip r:embed="rId4"/>
        <a:stretch>
          <a:fillRect/>
        </a:stretch>
      </xdr:blipFill>
      <xdr:spPr>
        <a:xfrm>
          <a:off x="5471795" y="287845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706755</xdr:rowOff>
    </xdr:to>
    <xdr:pic>
      <xdr:nvPicPr>
        <xdr:cNvPr id="1055" name="图片 282" hidden="1"/>
        <xdr:cNvPicPr/>
      </xdr:nvPicPr>
      <xdr:blipFill>
        <a:blip r:embed="rId1"/>
        <a:stretch>
          <a:fillRect/>
        </a:stretch>
      </xdr:blipFill>
      <xdr:spPr>
        <a:xfrm>
          <a:off x="5337175" y="28784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706755</xdr:rowOff>
    </xdr:to>
    <xdr:pic>
      <xdr:nvPicPr>
        <xdr:cNvPr id="1056" name="图片 283" hidden="1"/>
        <xdr:cNvPicPr/>
      </xdr:nvPicPr>
      <xdr:blipFill>
        <a:blip r:embed="rId2"/>
        <a:stretch>
          <a:fillRect/>
        </a:stretch>
      </xdr:blipFill>
      <xdr:spPr>
        <a:xfrm>
          <a:off x="5337175" y="28784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706755</xdr:rowOff>
    </xdr:to>
    <xdr:pic>
      <xdr:nvPicPr>
        <xdr:cNvPr id="1057" name="图片 284" hidden="1"/>
        <xdr:cNvPicPr/>
      </xdr:nvPicPr>
      <xdr:blipFill>
        <a:blip r:embed="rId3"/>
        <a:stretch>
          <a:fillRect/>
        </a:stretch>
      </xdr:blipFill>
      <xdr:spPr>
        <a:xfrm>
          <a:off x="5337175" y="287845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30</xdr:row>
      <xdr:rowOff>171450</xdr:rowOff>
    </xdr:from>
    <xdr:to>
      <xdr:col>6</xdr:col>
      <xdr:colOff>7620</xdr:colOff>
      <xdr:row>30</xdr:row>
      <xdr:rowOff>707390</xdr:rowOff>
    </xdr:to>
    <xdr:pic>
      <xdr:nvPicPr>
        <xdr:cNvPr id="1058" name="图片 2672" descr="C:/Users/Administrator/AppData/Local/Temp/picturecompress_20220113153216/output_53.pngoutput_53" hidden="1"/>
        <xdr:cNvPicPr/>
      </xdr:nvPicPr>
      <xdr:blipFill>
        <a:blip r:embed="rId4"/>
        <a:stretch>
          <a:fillRect/>
        </a:stretch>
      </xdr:blipFill>
      <xdr:spPr>
        <a:xfrm>
          <a:off x="5471795" y="287845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707390</xdr:rowOff>
    </xdr:to>
    <xdr:pic>
      <xdr:nvPicPr>
        <xdr:cNvPr id="1066" name="图片 282" hidden="1"/>
        <xdr:cNvPicPr/>
      </xdr:nvPicPr>
      <xdr:blipFill>
        <a:blip r:embed="rId1"/>
        <a:stretch>
          <a:fillRect/>
        </a:stretch>
      </xdr:blipFill>
      <xdr:spPr>
        <a:xfrm>
          <a:off x="5337175" y="28784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707390</xdr:rowOff>
    </xdr:to>
    <xdr:pic>
      <xdr:nvPicPr>
        <xdr:cNvPr id="1067" name="图片 283" hidden="1"/>
        <xdr:cNvPicPr/>
      </xdr:nvPicPr>
      <xdr:blipFill>
        <a:blip r:embed="rId2"/>
        <a:stretch>
          <a:fillRect/>
        </a:stretch>
      </xdr:blipFill>
      <xdr:spPr>
        <a:xfrm>
          <a:off x="5337175" y="28784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30</xdr:row>
      <xdr:rowOff>171450</xdr:rowOff>
    </xdr:from>
    <xdr:to>
      <xdr:col>5</xdr:col>
      <xdr:colOff>539115</xdr:colOff>
      <xdr:row>30</xdr:row>
      <xdr:rowOff>707390</xdr:rowOff>
    </xdr:to>
    <xdr:pic>
      <xdr:nvPicPr>
        <xdr:cNvPr id="1068" name="图片 284" hidden="1"/>
        <xdr:cNvPicPr/>
      </xdr:nvPicPr>
      <xdr:blipFill>
        <a:blip r:embed="rId3"/>
        <a:stretch>
          <a:fillRect/>
        </a:stretch>
      </xdr:blipFill>
      <xdr:spPr>
        <a:xfrm>
          <a:off x="5337175" y="287845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535940</xdr:rowOff>
    </xdr:to>
    <xdr:pic>
      <xdr:nvPicPr>
        <xdr:cNvPr id="1089" name="图片 282" hidden="1"/>
        <xdr:cNvPicPr/>
      </xdr:nvPicPr>
      <xdr:blipFill>
        <a:blip r:embed="rId1"/>
        <a:stretch>
          <a:fillRect/>
        </a:stretch>
      </xdr:blipFill>
      <xdr:spPr>
        <a:xfrm>
          <a:off x="5337175" y="27127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535940</xdr:rowOff>
    </xdr:to>
    <xdr:pic>
      <xdr:nvPicPr>
        <xdr:cNvPr id="1090" name="图片 283" hidden="1"/>
        <xdr:cNvPicPr/>
      </xdr:nvPicPr>
      <xdr:blipFill>
        <a:blip r:embed="rId2"/>
        <a:stretch>
          <a:fillRect/>
        </a:stretch>
      </xdr:blipFill>
      <xdr:spPr>
        <a:xfrm>
          <a:off x="5337175" y="27127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535940</xdr:rowOff>
    </xdr:to>
    <xdr:pic>
      <xdr:nvPicPr>
        <xdr:cNvPr id="1091" name="图片 284" hidden="1"/>
        <xdr:cNvPicPr/>
      </xdr:nvPicPr>
      <xdr:blipFill>
        <a:blip r:embed="rId3"/>
        <a:stretch>
          <a:fillRect/>
        </a:stretch>
      </xdr:blipFill>
      <xdr:spPr>
        <a:xfrm>
          <a:off x="5337175" y="271272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535940</xdr:rowOff>
    </xdr:to>
    <xdr:pic>
      <xdr:nvPicPr>
        <xdr:cNvPr id="1092" name="图片 22967" descr="C:/Users/Administrator/AppData/Local/Temp/picturecompress_20220113153216/output_53.pngoutput_53" hidden="1"/>
        <xdr:cNvPicPr/>
      </xdr:nvPicPr>
      <xdr:blipFill>
        <a:blip r:embed="rId4"/>
        <a:stretch>
          <a:fillRect/>
        </a:stretch>
      </xdr:blipFill>
      <xdr:spPr>
        <a:xfrm>
          <a:off x="5471795" y="271272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535940</xdr:rowOff>
    </xdr:to>
    <xdr:pic>
      <xdr:nvPicPr>
        <xdr:cNvPr id="1093" name="图片 10" descr="C:/Users/Administrator/AppData/Local/Temp/picturecompress_20220113153216/output_53.pngoutput_53" hidden="1"/>
        <xdr:cNvPicPr/>
      </xdr:nvPicPr>
      <xdr:blipFill>
        <a:blip r:embed="rId4"/>
        <a:stretch>
          <a:fillRect/>
        </a:stretch>
      </xdr:blipFill>
      <xdr:spPr>
        <a:xfrm>
          <a:off x="5471795" y="271272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535305</xdr:rowOff>
    </xdr:to>
    <xdr:pic>
      <xdr:nvPicPr>
        <xdr:cNvPr id="1094" name="图片 282" hidden="1"/>
        <xdr:cNvPicPr/>
      </xdr:nvPicPr>
      <xdr:blipFill>
        <a:blip r:embed="rId1"/>
        <a:stretch>
          <a:fillRect/>
        </a:stretch>
      </xdr:blipFill>
      <xdr:spPr>
        <a:xfrm>
          <a:off x="5337175" y="271272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535305</xdr:rowOff>
    </xdr:to>
    <xdr:pic>
      <xdr:nvPicPr>
        <xdr:cNvPr id="1095" name="图片 283" hidden="1"/>
        <xdr:cNvPicPr/>
      </xdr:nvPicPr>
      <xdr:blipFill>
        <a:blip r:embed="rId2"/>
        <a:stretch>
          <a:fillRect/>
        </a:stretch>
      </xdr:blipFill>
      <xdr:spPr>
        <a:xfrm>
          <a:off x="5337175" y="271272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535305</xdr:rowOff>
    </xdr:to>
    <xdr:pic>
      <xdr:nvPicPr>
        <xdr:cNvPr id="1096" name="图片 284" hidden="1"/>
        <xdr:cNvPicPr/>
      </xdr:nvPicPr>
      <xdr:blipFill>
        <a:blip r:embed="rId3"/>
        <a:stretch>
          <a:fillRect/>
        </a:stretch>
      </xdr:blipFill>
      <xdr:spPr>
        <a:xfrm>
          <a:off x="5337175" y="2712720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097" name="图片 282" hidden="1"/>
        <xdr:cNvPicPr/>
      </xdr:nvPicPr>
      <xdr:blipFill>
        <a:blip r:embed="rId5"/>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098" name="图片 283" hidden="1"/>
        <xdr:cNvPicPr/>
      </xdr:nvPicPr>
      <xdr:blipFill>
        <a:blip r:embed="rId6"/>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099" name="图片 284" hidden="1"/>
        <xdr:cNvPicPr/>
      </xdr:nvPicPr>
      <xdr:blipFill>
        <a:blip r:embed="rId7"/>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540385</xdr:rowOff>
    </xdr:to>
    <xdr:pic>
      <xdr:nvPicPr>
        <xdr:cNvPr id="1100" name="图片 395" descr="C:/Users/Administrator/AppData/Local/Temp/picturecompress_20220113153216/output_53.pngoutput_53" hidden="1"/>
        <xdr:cNvPicPr/>
      </xdr:nvPicPr>
      <xdr:blipFill>
        <a:blip r:embed="rId8"/>
        <a:stretch>
          <a:fillRect/>
        </a:stretch>
      </xdr:blipFill>
      <xdr:spPr>
        <a:xfrm>
          <a:off x="5471795" y="271272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534035</xdr:rowOff>
    </xdr:to>
    <xdr:pic>
      <xdr:nvPicPr>
        <xdr:cNvPr id="1101" name="图片 282" hidden="1"/>
        <xdr:cNvPicPr/>
      </xdr:nvPicPr>
      <xdr:blipFill>
        <a:blip r:embed="rId9"/>
        <a:stretch>
          <a:fillRect/>
        </a:stretch>
      </xdr:blipFill>
      <xdr:spPr>
        <a:xfrm>
          <a:off x="5337175" y="27127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534035</xdr:rowOff>
    </xdr:to>
    <xdr:pic>
      <xdr:nvPicPr>
        <xdr:cNvPr id="1102" name="图片 283" hidden="1"/>
        <xdr:cNvPicPr/>
      </xdr:nvPicPr>
      <xdr:blipFill>
        <a:blip r:embed="rId10"/>
        <a:stretch>
          <a:fillRect/>
        </a:stretch>
      </xdr:blipFill>
      <xdr:spPr>
        <a:xfrm>
          <a:off x="5337175" y="27127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534035</xdr:rowOff>
    </xdr:to>
    <xdr:pic>
      <xdr:nvPicPr>
        <xdr:cNvPr id="1103" name="图片 284" hidden="1"/>
        <xdr:cNvPicPr/>
      </xdr:nvPicPr>
      <xdr:blipFill>
        <a:blip r:embed="rId11"/>
        <a:stretch>
          <a:fillRect/>
        </a:stretch>
      </xdr:blipFill>
      <xdr:spPr>
        <a:xfrm>
          <a:off x="5337175" y="27127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534035</xdr:rowOff>
    </xdr:to>
    <xdr:pic>
      <xdr:nvPicPr>
        <xdr:cNvPr id="1104" name="图片 2695" descr="C:/Users/Administrator/AppData/Local/Temp/picturecompress_20220113153216/output_53.pngoutput_53" hidden="1"/>
        <xdr:cNvPicPr/>
      </xdr:nvPicPr>
      <xdr:blipFill>
        <a:blip r:embed="rId12"/>
        <a:stretch>
          <a:fillRect/>
        </a:stretch>
      </xdr:blipFill>
      <xdr:spPr>
        <a:xfrm>
          <a:off x="5471795" y="27127200"/>
          <a:ext cx="54356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538480</xdr:rowOff>
    </xdr:to>
    <xdr:pic>
      <xdr:nvPicPr>
        <xdr:cNvPr id="1105" name="图片 282" hidden="1"/>
        <xdr:cNvPicPr/>
      </xdr:nvPicPr>
      <xdr:blipFill>
        <a:blip r:embed="rId1"/>
        <a:stretch>
          <a:fillRect/>
        </a:stretch>
      </xdr:blipFill>
      <xdr:spPr>
        <a:xfrm>
          <a:off x="5337175" y="27127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538480</xdr:rowOff>
    </xdr:to>
    <xdr:pic>
      <xdr:nvPicPr>
        <xdr:cNvPr id="1106" name="图片 283" hidden="1"/>
        <xdr:cNvPicPr/>
      </xdr:nvPicPr>
      <xdr:blipFill>
        <a:blip r:embed="rId2"/>
        <a:stretch>
          <a:fillRect/>
        </a:stretch>
      </xdr:blipFill>
      <xdr:spPr>
        <a:xfrm>
          <a:off x="5337175" y="27127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538480</xdr:rowOff>
    </xdr:to>
    <xdr:pic>
      <xdr:nvPicPr>
        <xdr:cNvPr id="1107" name="图片 284" hidden="1"/>
        <xdr:cNvPicPr/>
      </xdr:nvPicPr>
      <xdr:blipFill>
        <a:blip r:embed="rId3"/>
        <a:stretch>
          <a:fillRect/>
        </a:stretch>
      </xdr:blipFill>
      <xdr:spPr>
        <a:xfrm>
          <a:off x="5337175" y="27127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538480</xdr:rowOff>
    </xdr:to>
    <xdr:pic>
      <xdr:nvPicPr>
        <xdr:cNvPr id="1108" name="图片 395" descr="C:/Users/Administrator/AppData/Local/Temp/picturecompress_20220113153216/output_53.pngoutput_53" hidden="1"/>
        <xdr:cNvPicPr/>
      </xdr:nvPicPr>
      <xdr:blipFill>
        <a:blip r:embed="rId4"/>
        <a:stretch>
          <a:fillRect/>
        </a:stretch>
      </xdr:blipFill>
      <xdr:spPr>
        <a:xfrm>
          <a:off x="5471795" y="27127200"/>
          <a:ext cx="54356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29</xdr:row>
      <xdr:rowOff>0</xdr:rowOff>
    </xdr:from>
    <xdr:to>
      <xdr:col>4</xdr:col>
      <xdr:colOff>541020</xdr:colOff>
      <xdr:row>29</xdr:row>
      <xdr:rowOff>535940</xdr:rowOff>
    </xdr:to>
    <xdr:pic>
      <xdr:nvPicPr>
        <xdr:cNvPr id="1109" name="图片 7277" hidden="1"/>
        <xdr:cNvPicPr/>
      </xdr:nvPicPr>
      <xdr:blipFill>
        <a:blip r:embed="rId13"/>
        <a:stretch>
          <a:fillRect/>
        </a:stretch>
      </xdr:blipFill>
      <xdr:spPr>
        <a:xfrm>
          <a:off x="1698625" y="278257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29</xdr:row>
      <xdr:rowOff>0</xdr:rowOff>
    </xdr:from>
    <xdr:to>
      <xdr:col>4</xdr:col>
      <xdr:colOff>541020</xdr:colOff>
      <xdr:row>29</xdr:row>
      <xdr:rowOff>535940</xdr:rowOff>
    </xdr:to>
    <xdr:pic>
      <xdr:nvPicPr>
        <xdr:cNvPr id="1110" name="图片 7278" hidden="1"/>
        <xdr:cNvPicPr/>
      </xdr:nvPicPr>
      <xdr:blipFill>
        <a:blip r:embed="rId14"/>
        <a:stretch>
          <a:fillRect/>
        </a:stretch>
      </xdr:blipFill>
      <xdr:spPr>
        <a:xfrm>
          <a:off x="1698625" y="278257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29</xdr:row>
      <xdr:rowOff>0</xdr:rowOff>
    </xdr:from>
    <xdr:to>
      <xdr:col>4</xdr:col>
      <xdr:colOff>541020</xdr:colOff>
      <xdr:row>29</xdr:row>
      <xdr:rowOff>535940</xdr:rowOff>
    </xdr:to>
    <xdr:pic>
      <xdr:nvPicPr>
        <xdr:cNvPr id="1111" name="图片 7279" hidden="1"/>
        <xdr:cNvPicPr/>
      </xdr:nvPicPr>
      <xdr:blipFill>
        <a:blip r:embed="rId15"/>
        <a:stretch>
          <a:fillRect/>
        </a:stretch>
      </xdr:blipFill>
      <xdr:spPr>
        <a:xfrm>
          <a:off x="1698625" y="27825700"/>
          <a:ext cx="54102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29</xdr:row>
      <xdr:rowOff>0</xdr:rowOff>
    </xdr:from>
    <xdr:to>
      <xdr:col>4</xdr:col>
      <xdr:colOff>537210</xdr:colOff>
      <xdr:row>29</xdr:row>
      <xdr:rowOff>535940</xdr:rowOff>
    </xdr:to>
    <xdr:pic>
      <xdr:nvPicPr>
        <xdr:cNvPr id="1112" name="图片 30483" hidden="1"/>
        <xdr:cNvPicPr/>
      </xdr:nvPicPr>
      <xdr:blipFill>
        <a:blip r:embed="rId13"/>
        <a:stretch>
          <a:fillRect/>
        </a:stretch>
      </xdr:blipFill>
      <xdr:spPr>
        <a:xfrm>
          <a:off x="1698625" y="278257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29</xdr:row>
      <xdr:rowOff>0</xdr:rowOff>
    </xdr:from>
    <xdr:to>
      <xdr:col>4</xdr:col>
      <xdr:colOff>537210</xdr:colOff>
      <xdr:row>29</xdr:row>
      <xdr:rowOff>535940</xdr:rowOff>
    </xdr:to>
    <xdr:pic>
      <xdr:nvPicPr>
        <xdr:cNvPr id="1113" name="图片 30484" hidden="1"/>
        <xdr:cNvPicPr/>
      </xdr:nvPicPr>
      <xdr:blipFill>
        <a:blip r:embed="rId14"/>
        <a:stretch>
          <a:fillRect/>
        </a:stretch>
      </xdr:blipFill>
      <xdr:spPr>
        <a:xfrm>
          <a:off x="1698625" y="278257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29</xdr:row>
      <xdr:rowOff>0</xdr:rowOff>
    </xdr:from>
    <xdr:to>
      <xdr:col>4</xdr:col>
      <xdr:colOff>537210</xdr:colOff>
      <xdr:row>29</xdr:row>
      <xdr:rowOff>535940</xdr:rowOff>
    </xdr:to>
    <xdr:pic>
      <xdr:nvPicPr>
        <xdr:cNvPr id="1114" name="图片 30485" hidden="1"/>
        <xdr:cNvPicPr/>
      </xdr:nvPicPr>
      <xdr:blipFill>
        <a:blip r:embed="rId15"/>
        <a:stretch>
          <a:fillRect/>
        </a:stretch>
      </xdr:blipFill>
      <xdr:spPr>
        <a:xfrm>
          <a:off x="1698625" y="27825700"/>
          <a:ext cx="53721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539115</xdr:colOff>
      <xdr:row>28</xdr:row>
      <xdr:rowOff>534035</xdr:rowOff>
    </xdr:to>
    <xdr:pic>
      <xdr:nvPicPr>
        <xdr:cNvPr id="1115" name="图片 282" hidden="1"/>
        <xdr:cNvPicPr/>
      </xdr:nvPicPr>
      <xdr:blipFill>
        <a:blip r:embed="rId9"/>
        <a:stretch>
          <a:fillRect/>
        </a:stretch>
      </xdr:blipFill>
      <xdr:spPr>
        <a:xfrm>
          <a:off x="1698625" y="27127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539115</xdr:colOff>
      <xdr:row>28</xdr:row>
      <xdr:rowOff>534035</xdr:rowOff>
    </xdr:to>
    <xdr:pic>
      <xdr:nvPicPr>
        <xdr:cNvPr id="1116" name="图片 283" hidden="1"/>
        <xdr:cNvPicPr/>
      </xdr:nvPicPr>
      <xdr:blipFill>
        <a:blip r:embed="rId10"/>
        <a:stretch>
          <a:fillRect/>
        </a:stretch>
      </xdr:blipFill>
      <xdr:spPr>
        <a:xfrm>
          <a:off x="1698625" y="27127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539115</xdr:colOff>
      <xdr:row>28</xdr:row>
      <xdr:rowOff>534035</xdr:rowOff>
    </xdr:to>
    <xdr:pic>
      <xdr:nvPicPr>
        <xdr:cNvPr id="1117" name="图片 284" hidden="1"/>
        <xdr:cNvPicPr/>
      </xdr:nvPicPr>
      <xdr:blipFill>
        <a:blip r:embed="rId11"/>
        <a:stretch>
          <a:fillRect/>
        </a:stretch>
      </xdr:blipFill>
      <xdr:spPr>
        <a:xfrm>
          <a:off x="1698625" y="27127200"/>
          <a:ext cx="53911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4</xdr:col>
      <xdr:colOff>735965</xdr:colOff>
      <xdr:row>28</xdr:row>
      <xdr:rowOff>534035</xdr:rowOff>
    </xdr:to>
    <xdr:pic>
      <xdr:nvPicPr>
        <xdr:cNvPr id="1118" name="图片 372" descr="C:/Users/Administrator/AppData/Local/Temp/picturecompress_20220113153216/output_53.pngoutput_53" hidden="1"/>
        <xdr:cNvPicPr/>
      </xdr:nvPicPr>
      <xdr:blipFill>
        <a:blip r:embed="rId12"/>
        <a:stretch>
          <a:fillRect/>
        </a:stretch>
      </xdr:blipFill>
      <xdr:spPr>
        <a:xfrm>
          <a:off x="1833245" y="27127200"/>
          <a:ext cx="601345"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4</xdr:col>
      <xdr:colOff>735965</xdr:colOff>
      <xdr:row>28</xdr:row>
      <xdr:rowOff>534035</xdr:rowOff>
    </xdr:to>
    <xdr:pic>
      <xdr:nvPicPr>
        <xdr:cNvPr id="1119" name="图片 10" descr="C:/Users/Administrator/AppData/Local/Temp/picturecompress_20220113153216/output_53.pngoutput_53" hidden="1"/>
        <xdr:cNvPicPr/>
      </xdr:nvPicPr>
      <xdr:blipFill>
        <a:blip r:embed="rId12"/>
        <a:stretch>
          <a:fillRect/>
        </a:stretch>
      </xdr:blipFill>
      <xdr:spPr>
        <a:xfrm>
          <a:off x="1833245" y="27127200"/>
          <a:ext cx="601345"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539115</xdr:colOff>
      <xdr:row>28</xdr:row>
      <xdr:rowOff>538480</xdr:rowOff>
    </xdr:to>
    <xdr:pic>
      <xdr:nvPicPr>
        <xdr:cNvPr id="1120" name="图片 282" hidden="1"/>
        <xdr:cNvPicPr/>
      </xdr:nvPicPr>
      <xdr:blipFill>
        <a:blip r:embed="rId1"/>
        <a:stretch>
          <a:fillRect/>
        </a:stretch>
      </xdr:blipFill>
      <xdr:spPr>
        <a:xfrm>
          <a:off x="1698625" y="27127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539115</xdr:colOff>
      <xdr:row>28</xdr:row>
      <xdr:rowOff>538480</xdr:rowOff>
    </xdr:to>
    <xdr:pic>
      <xdr:nvPicPr>
        <xdr:cNvPr id="1121" name="图片 283" hidden="1"/>
        <xdr:cNvPicPr/>
      </xdr:nvPicPr>
      <xdr:blipFill>
        <a:blip r:embed="rId2"/>
        <a:stretch>
          <a:fillRect/>
        </a:stretch>
      </xdr:blipFill>
      <xdr:spPr>
        <a:xfrm>
          <a:off x="1698625" y="27127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539115</xdr:colOff>
      <xdr:row>28</xdr:row>
      <xdr:rowOff>538480</xdr:rowOff>
    </xdr:to>
    <xdr:pic>
      <xdr:nvPicPr>
        <xdr:cNvPr id="1122" name="图片 284" hidden="1"/>
        <xdr:cNvPicPr/>
      </xdr:nvPicPr>
      <xdr:blipFill>
        <a:blip r:embed="rId3"/>
        <a:stretch>
          <a:fillRect/>
        </a:stretch>
      </xdr:blipFill>
      <xdr:spPr>
        <a:xfrm>
          <a:off x="1698625" y="271272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4</xdr:col>
      <xdr:colOff>735965</xdr:colOff>
      <xdr:row>28</xdr:row>
      <xdr:rowOff>538480</xdr:rowOff>
    </xdr:to>
    <xdr:pic>
      <xdr:nvPicPr>
        <xdr:cNvPr id="1123" name="图片 395" descr="C:/Users/Administrator/AppData/Local/Temp/picturecompress_20220113153216/output_53.pngoutput_53" hidden="1"/>
        <xdr:cNvPicPr/>
      </xdr:nvPicPr>
      <xdr:blipFill>
        <a:blip r:embed="rId4"/>
        <a:stretch>
          <a:fillRect/>
        </a:stretch>
      </xdr:blipFill>
      <xdr:spPr>
        <a:xfrm>
          <a:off x="1833245" y="27127200"/>
          <a:ext cx="60134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503555</xdr:colOff>
      <xdr:row>28</xdr:row>
      <xdr:rowOff>0</xdr:rowOff>
    </xdr:from>
    <xdr:to>
      <xdr:col>4</xdr:col>
      <xdr:colOff>1137920</xdr:colOff>
      <xdr:row>28</xdr:row>
      <xdr:rowOff>538480</xdr:rowOff>
    </xdr:to>
    <xdr:pic>
      <xdr:nvPicPr>
        <xdr:cNvPr id="1124" name="图片 18" hidden="1"/>
        <xdr:cNvPicPr/>
      </xdr:nvPicPr>
      <xdr:blipFill>
        <a:blip r:embed="rId33"/>
        <a:stretch>
          <a:fillRect/>
        </a:stretch>
      </xdr:blipFill>
      <xdr:spPr>
        <a:xfrm>
          <a:off x="2202180" y="27127200"/>
          <a:ext cx="6343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597535</xdr:colOff>
      <xdr:row>28</xdr:row>
      <xdr:rowOff>0</xdr:rowOff>
    </xdr:from>
    <xdr:to>
      <xdr:col>4</xdr:col>
      <xdr:colOff>1231900</xdr:colOff>
      <xdr:row>28</xdr:row>
      <xdr:rowOff>538480</xdr:rowOff>
    </xdr:to>
    <xdr:pic>
      <xdr:nvPicPr>
        <xdr:cNvPr id="1125" name="图片 19" hidden="1"/>
        <xdr:cNvPicPr/>
      </xdr:nvPicPr>
      <xdr:blipFill>
        <a:blip r:embed="rId34"/>
        <a:stretch>
          <a:fillRect/>
        </a:stretch>
      </xdr:blipFill>
      <xdr:spPr>
        <a:xfrm>
          <a:off x="2296160" y="27127200"/>
          <a:ext cx="6343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28</xdr:row>
      <xdr:rowOff>0</xdr:rowOff>
    </xdr:from>
    <xdr:to>
      <xdr:col>6</xdr:col>
      <xdr:colOff>476250</xdr:colOff>
      <xdr:row>28</xdr:row>
      <xdr:rowOff>538480</xdr:rowOff>
    </xdr:to>
    <xdr:pic>
      <xdr:nvPicPr>
        <xdr:cNvPr id="1126" name="ID_E826D4FD2F1D481EA1CFBD3451A51F56" descr="C:/Users/Administrator/AppData/Local/Temp/picturecompress_20220113153216/output_41.pngoutput_41" hidden="1"/>
        <xdr:cNvPicPr/>
      </xdr:nvPicPr>
      <xdr:blipFill>
        <a:blip r:embed="rId35"/>
        <a:stretch>
          <a:fillRect/>
        </a:stretch>
      </xdr:blipFill>
      <xdr:spPr>
        <a:xfrm>
          <a:off x="5933440"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28</xdr:row>
      <xdr:rowOff>0</xdr:rowOff>
    </xdr:from>
    <xdr:to>
      <xdr:col>6</xdr:col>
      <xdr:colOff>476250</xdr:colOff>
      <xdr:row>28</xdr:row>
      <xdr:rowOff>538480</xdr:rowOff>
    </xdr:to>
    <xdr:pic>
      <xdr:nvPicPr>
        <xdr:cNvPr id="1127" name="ID_CA31AD5AD4A240A69EBE9CEAC8E99D77" descr="C:/Users/Administrator/AppData/Local/Temp/picturecompress_20220113153216/output_42.pngoutput_42" hidden="1"/>
        <xdr:cNvPicPr/>
      </xdr:nvPicPr>
      <xdr:blipFill>
        <a:blip r:embed="rId36"/>
        <a:stretch>
          <a:fillRect/>
        </a:stretch>
      </xdr:blipFill>
      <xdr:spPr>
        <a:xfrm>
          <a:off x="5933440"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593090</xdr:colOff>
      <xdr:row>28</xdr:row>
      <xdr:rowOff>0</xdr:rowOff>
    </xdr:from>
    <xdr:to>
      <xdr:col>6</xdr:col>
      <xdr:colOff>473075</xdr:colOff>
      <xdr:row>28</xdr:row>
      <xdr:rowOff>538480</xdr:rowOff>
    </xdr:to>
    <xdr:pic>
      <xdr:nvPicPr>
        <xdr:cNvPr id="1128" name="ID_DE60E1367F4D47B68B43A253F9DB257F" descr="C:/Users/Administrator/AppData/Local/Temp/picturecompress_20220113153216/output_43.pngoutput_43" hidden="1"/>
        <xdr:cNvPicPr/>
      </xdr:nvPicPr>
      <xdr:blipFill>
        <a:blip r:embed="rId37"/>
        <a:stretch>
          <a:fillRect/>
        </a:stretch>
      </xdr:blipFill>
      <xdr:spPr>
        <a:xfrm>
          <a:off x="5930265"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28</xdr:row>
      <xdr:rowOff>0</xdr:rowOff>
    </xdr:from>
    <xdr:to>
      <xdr:col>6</xdr:col>
      <xdr:colOff>452755</xdr:colOff>
      <xdr:row>28</xdr:row>
      <xdr:rowOff>538480</xdr:rowOff>
    </xdr:to>
    <xdr:pic>
      <xdr:nvPicPr>
        <xdr:cNvPr id="1129" name="ID_B73E8774DBA24C66A077783CE7B139D0" descr="C:/Users/Administrator/AppData/Local/Temp/picturecompress_20220113153216/output_44.pngoutput_44" hidden="1"/>
        <xdr:cNvPicPr/>
      </xdr:nvPicPr>
      <xdr:blipFill>
        <a:blip r:embed="rId38"/>
        <a:stretch>
          <a:fillRect/>
        </a:stretch>
      </xdr:blipFill>
      <xdr:spPr>
        <a:xfrm>
          <a:off x="5910580" y="271272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578485</xdr:colOff>
      <xdr:row>28</xdr:row>
      <xdr:rowOff>0</xdr:rowOff>
    </xdr:from>
    <xdr:to>
      <xdr:col>6</xdr:col>
      <xdr:colOff>459105</xdr:colOff>
      <xdr:row>28</xdr:row>
      <xdr:rowOff>538480</xdr:rowOff>
    </xdr:to>
    <xdr:pic>
      <xdr:nvPicPr>
        <xdr:cNvPr id="1130" name="ID_B5BF18E09CFE43799C5EE3D44F45FB47" descr="C:/Users/Administrator/AppData/Local/Temp/picturecompress_20220113153216/output_45.pngoutput_45" hidden="1"/>
        <xdr:cNvPicPr/>
      </xdr:nvPicPr>
      <xdr:blipFill>
        <a:blip r:embed="rId39"/>
        <a:stretch>
          <a:fillRect/>
        </a:stretch>
      </xdr:blipFill>
      <xdr:spPr>
        <a:xfrm>
          <a:off x="5915660" y="27127200"/>
          <a:ext cx="5511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594995</xdr:colOff>
      <xdr:row>28</xdr:row>
      <xdr:rowOff>0</xdr:rowOff>
    </xdr:from>
    <xdr:to>
      <xdr:col>4</xdr:col>
      <xdr:colOff>1318260</xdr:colOff>
      <xdr:row>29</xdr:row>
      <xdr:rowOff>13970</xdr:rowOff>
    </xdr:to>
    <xdr:pic>
      <xdr:nvPicPr>
        <xdr:cNvPr id="1131" name="ID_E826D4FD2F1D481EA1CFBD3451A51F56" descr="C:/Users/Administrator/AppData/Local/Temp/picturecompress_20220113153216/output_41.pngoutput_41" hidden="1"/>
        <xdr:cNvPicPr/>
      </xdr:nvPicPr>
      <xdr:blipFill>
        <a:blip r:embed="rId40"/>
        <a:stretch>
          <a:fillRect/>
        </a:stretch>
      </xdr:blipFill>
      <xdr:spPr>
        <a:xfrm>
          <a:off x="2293620"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28</xdr:row>
      <xdr:rowOff>0</xdr:rowOff>
    </xdr:from>
    <xdr:to>
      <xdr:col>4</xdr:col>
      <xdr:colOff>1318260</xdr:colOff>
      <xdr:row>29</xdr:row>
      <xdr:rowOff>13970</xdr:rowOff>
    </xdr:to>
    <xdr:pic>
      <xdr:nvPicPr>
        <xdr:cNvPr id="1132" name="ID_CA31AD5AD4A240A69EBE9CEAC8E99D77" descr="C:/Users/Administrator/AppData/Local/Temp/picturecompress_20220113153216/output_42.pngoutput_42" hidden="1"/>
        <xdr:cNvPicPr/>
      </xdr:nvPicPr>
      <xdr:blipFill>
        <a:blip r:embed="rId41"/>
        <a:stretch>
          <a:fillRect/>
        </a:stretch>
      </xdr:blipFill>
      <xdr:spPr>
        <a:xfrm>
          <a:off x="2293620"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28</xdr:row>
      <xdr:rowOff>0</xdr:rowOff>
    </xdr:from>
    <xdr:to>
      <xdr:col>4</xdr:col>
      <xdr:colOff>1310640</xdr:colOff>
      <xdr:row>29</xdr:row>
      <xdr:rowOff>13970</xdr:rowOff>
    </xdr:to>
    <xdr:pic>
      <xdr:nvPicPr>
        <xdr:cNvPr id="1133" name="ID_DE60E1367F4D47B68B43A253F9DB257F" descr="C:/Users/Administrator/AppData/Local/Temp/picturecompress_20220113153216/output_43.pngoutput_43" hidden="1"/>
        <xdr:cNvPicPr/>
      </xdr:nvPicPr>
      <xdr:blipFill>
        <a:blip r:embed="rId42"/>
        <a:stretch>
          <a:fillRect/>
        </a:stretch>
      </xdr:blipFill>
      <xdr:spPr>
        <a:xfrm>
          <a:off x="2293620" y="27127200"/>
          <a:ext cx="7156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28</xdr:row>
      <xdr:rowOff>0</xdr:rowOff>
    </xdr:from>
    <xdr:to>
      <xdr:col>4</xdr:col>
      <xdr:colOff>1294765</xdr:colOff>
      <xdr:row>29</xdr:row>
      <xdr:rowOff>13970</xdr:rowOff>
    </xdr:to>
    <xdr:pic>
      <xdr:nvPicPr>
        <xdr:cNvPr id="1134" name="ID_B73E8774DBA24C66A077783CE7B139D0" descr="C:/Users/Administrator/AppData/Local/Temp/picturecompress_20220113153216/output_44.pngoutput_44" hidden="1"/>
        <xdr:cNvPicPr/>
      </xdr:nvPicPr>
      <xdr:blipFill>
        <a:blip r:embed="rId43"/>
        <a:stretch>
          <a:fillRect/>
        </a:stretch>
      </xdr:blipFill>
      <xdr:spPr>
        <a:xfrm>
          <a:off x="2270125"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28</xdr:row>
      <xdr:rowOff>0</xdr:rowOff>
    </xdr:from>
    <xdr:to>
      <xdr:col>4</xdr:col>
      <xdr:colOff>1294765</xdr:colOff>
      <xdr:row>29</xdr:row>
      <xdr:rowOff>13970</xdr:rowOff>
    </xdr:to>
    <xdr:pic>
      <xdr:nvPicPr>
        <xdr:cNvPr id="1135" name="ID_B5BF18E09CFE43799C5EE3D44F45FB47" descr="C:/Users/Administrator/AppData/Local/Temp/picturecompress_20220113153216/output_45.pngoutput_45" hidden="1"/>
        <xdr:cNvPicPr/>
      </xdr:nvPicPr>
      <xdr:blipFill>
        <a:blip r:embed="rId44"/>
        <a:stretch>
          <a:fillRect/>
        </a:stretch>
      </xdr:blipFill>
      <xdr:spPr>
        <a:xfrm>
          <a:off x="2277110" y="271272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534035</xdr:rowOff>
    </xdr:to>
    <xdr:pic>
      <xdr:nvPicPr>
        <xdr:cNvPr id="1136" name="图片 18708" hidden="1"/>
        <xdr:cNvPicPr/>
      </xdr:nvPicPr>
      <xdr:blipFill>
        <a:blip r:embed="rId9"/>
        <a:stretch>
          <a:fillRect/>
        </a:stretch>
      </xdr:blipFill>
      <xdr:spPr>
        <a:xfrm>
          <a:off x="508000" y="271272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534035</xdr:rowOff>
    </xdr:to>
    <xdr:pic>
      <xdr:nvPicPr>
        <xdr:cNvPr id="1137" name="图片 18709" hidden="1"/>
        <xdr:cNvPicPr/>
      </xdr:nvPicPr>
      <xdr:blipFill>
        <a:blip r:embed="rId10"/>
        <a:stretch>
          <a:fillRect/>
        </a:stretch>
      </xdr:blipFill>
      <xdr:spPr>
        <a:xfrm>
          <a:off x="508000" y="271272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534035</xdr:rowOff>
    </xdr:to>
    <xdr:pic>
      <xdr:nvPicPr>
        <xdr:cNvPr id="1138" name="图片 18710" hidden="1"/>
        <xdr:cNvPicPr/>
      </xdr:nvPicPr>
      <xdr:blipFill>
        <a:blip r:embed="rId11"/>
        <a:stretch>
          <a:fillRect/>
        </a:stretch>
      </xdr:blipFill>
      <xdr:spPr>
        <a:xfrm>
          <a:off x="508000" y="271272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537210</xdr:colOff>
      <xdr:row>28</xdr:row>
      <xdr:rowOff>506730</xdr:rowOff>
    </xdr:to>
    <xdr:pic>
      <xdr:nvPicPr>
        <xdr:cNvPr id="1139" name="ID_E826D4FD2F1D481EA1CFBD3451A51F56" descr="C:/Users/Administrator/AppData/Local/Temp/picturecompress_20220113153216/output_41.pngoutput_41" hidden="1"/>
        <xdr:cNvPicPr/>
      </xdr:nvPicPr>
      <xdr:blipFill>
        <a:blip r:embed="rId45"/>
        <a:stretch>
          <a:fillRect/>
        </a:stretch>
      </xdr:blipFill>
      <xdr:spPr>
        <a:xfrm>
          <a:off x="508000" y="27127200"/>
          <a:ext cx="53721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537210</xdr:colOff>
      <xdr:row>28</xdr:row>
      <xdr:rowOff>506730</xdr:rowOff>
    </xdr:to>
    <xdr:pic>
      <xdr:nvPicPr>
        <xdr:cNvPr id="1140" name="ID_CA31AD5AD4A240A69EBE9CEAC8E99D77" descr="C:/Users/Administrator/AppData/Local/Temp/picturecompress_20220113153216/output_42.pngoutput_42" hidden="1"/>
        <xdr:cNvPicPr/>
      </xdr:nvPicPr>
      <xdr:blipFill>
        <a:blip r:embed="rId46"/>
        <a:stretch>
          <a:fillRect/>
        </a:stretch>
      </xdr:blipFill>
      <xdr:spPr>
        <a:xfrm>
          <a:off x="508000" y="27127200"/>
          <a:ext cx="53721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607695</xdr:colOff>
      <xdr:row>28</xdr:row>
      <xdr:rowOff>0</xdr:rowOff>
    </xdr:from>
    <xdr:to>
      <xdr:col>3</xdr:col>
      <xdr:colOff>539750</xdr:colOff>
      <xdr:row>28</xdr:row>
      <xdr:rowOff>506730</xdr:rowOff>
    </xdr:to>
    <xdr:pic>
      <xdr:nvPicPr>
        <xdr:cNvPr id="1141" name="ID_DE60E1367F4D47B68B43A253F9DB257F" descr="C:/Users/Administrator/AppData/Local/Temp/picturecompress_20220113153216/output_43.pngoutput_43" hidden="1"/>
        <xdr:cNvPicPr/>
      </xdr:nvPicPr>
      <xdr:blipFill>
        <a:blip r:embed="rId47"/>
        <a:stretch>
          <a:fillRect/>
        </a:stretch>
      </xdr:blipFill>
      <xdr:spPr>
        <a:xfrm>
          <a:off x="508000" y="271272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589280</xdr:colOff>
      <xdr:row>28</xdr:row>
      <xdr:rowOff>0</xdr:rowOff>
    </xdr:from>
    <xdr:to>
      <xdr:col>3</xdr:col>
      <xdr:colOff>537845</xdr:colOff>
      <xdr:row>28</xdr:row>
      <xdr:rowOff>506730</xdr:rowOff>
    </xdr:to>
    <xdr:pic>
      <xdr:nvPicPr>
        <xdr:cNvPr id="1142" name="ID_B73E8774DBA24C66A077783CE7B139D0" descr="C:/Users/Administrator/AppData/Local/Temp/picturecompress_20220113153216/output_44.pngoutput_44" hidden="1"/>
        <xdr:cNvPicPr/>
      </xdr:nvPicPr>
      <xdr:blipFill>
        <a:blip r:embed="rId48"/>
        <a:stretch>
          <a:fillRect/>
        </a:stretch>
      </xdr:blipFill>
      <xdr:spPr>
        <a:xfrm>
          <a:off x="508000" y="27127200"/>
          <a:ext cx="53784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593725</xdr:colOff>
      <xdr:row>28</xdr:row>
      <xdr:rowOff>0</xdr:rowOff>
    </xdr:from>
    <xdr:to>
      <xdr:col>3</xdr:col>
      <xdr:colOff>539750</xdr:colOff>
      <xdr:row>28</xdr:row>
      <xdr:rowOff>506730</xdr:rowOff>
    </xdr:to>
    <xdr:pic>
      <xdr:nvPicPr>
        <xdr:cNvPr id="1143" name="ID_B5BF18E09CFE43799C5EE3D44F45FB47" descr="C:/Users/Administrator/AppData/Local/Temp/picturecompress_20220113153216/output_45.pngoutput_45" hidden="1"/>
        <xdr:cNvPicPr/>
      </xdr:nvPicPr>
      <xdr:blipFill>
        <a:blip r:embed="rId49"/>
        <a:stretch>
          <a:fillRect/>
        </a:stretch>
      </xdr:blipFill>
      <xdr:spPr>
        <a:xfrm>
          <a:off x="508000" y="271272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44" name="ID_E826D4FD2F1D481EA1CFBD3451A51F56" descr="C:/Users/Administrator/AppData/Local/Temp/picturecompress_20220113153216/output_41.pngoutput_41" hidden="1"/>
        <xdr:cNvPicPr/>
      </xdr:nvPicPr>
      <xdr:blipFill>
        <a:blip r:embed="rId50"/>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45" name="ID_CA31AD5AD4A240A69EBE9CEAC8E99D77" descr="C:/Users/Administrator/AppData/Local/Temp/picturecompress_20220113153216/output_42.pngoutput_42" hidden="1"/>
        <xdr:cNvPicPr/>
      </xdr:nvPicPr>
      <xdr:blipFill>
        <a:blip r:embed="rId51"/>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46" name="ID_DE60E1367F4D47B68B43A253F9DB257F" descr="C:/Users/Administrator/AppData/Local/Temp/picturecompress_20220113153216/output_43.pngoutput_43" hidden="1"/>
        <xdr:cNvPicPr/>
      </xdr:nvPicPr>
      <xdr:blipFill>
        <a:blip r:embed="rId52"/>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47" name="ID_B73E8774DBA24C66A077783CE7B139D0" descr="C:/Users/Administrator/AppData/Local/Temp/picturecompress_20220113153216/output_44.pngoutput_44" hidden="1"/>
        <xdr:cNvPicPr/>
      </xdr:nvPicPr>
      <xdr:blipFill>
        <a:blip r:embed="rId53"/>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48" name="ID_B5BF18E09CFE43799C5EE3D44F45FB47" descr="C:/Users/Administrator/AppData/Local/Temp/picturecompress_20220113153216/output_45.pngoutput_45" hidden="1"/>
        <xdr:cNvPicPr/>
      </xdr:nvPicPr>
      <xdr:blipFill>
        <a:blip r:embed="rId54"/>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595630</xdr:colOff>
      <xdr:row>28</xdr:row>
      <xdr:rowOff>0</xdr:rowOff>
    </xdr:from>
    <xdr:to>
      <xdr:col>3</xdr:col>
      <xdr:colOff>539750</xdr:colOff>
      <xdr:row>28</xdr:row>
      <xdr:rowOff>506730</xdr:rowOff>
    </xdr:to>
    <xdr:pic>
      <xdr:nvPicPr>
        <xdr:cNvPr id="1149" name="ID_E826D4FD2F1D481EA1CFBD3451A51F56" descr="C:/Users/Administrator/AppData/Local/Temp/picturecompress_20220113153216/output_41.pngoutput_41" hidden="1"/>
        <xdr:cNvPicPr/>
      </xdr:nvPicPr>
      <xdr:blipFill>
        <a:blip r:embed="rId55"/>
        <a:stretch>
          <a:fillRect/>
        </a:stretch>
      </xdr:blipFill>
      <xdr:spPr>
        <a:xfrm>
          <a:off x="508000" y="271272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595630</xdr:colOff>
      <xdr:row>28</xdr:row>
      <xdr:rowOff>0</xdr:rowOff>
    </xdr:from>
    <xdr:to>
      <xdr:col>3</xdr:col>
      <xdr:colOff>539750</xdr:colOff>
      <xdr:row>28</xdr:row>
      <xdr:rowOff>506730</xdr:rowOff>
    </xdr:to>
    <xdr:pic>
      <xdr:nvPicPr>
        <xdr:cNvPr id="1150" name="ID_CA31AD5AD4A240A69EBE9CEAC8E99D77" descr="C:/Users/Administrator/AppData/Local/Temp/picturecompress_20220113153216/output_42.pngoutput_42" hidden="1"/>
        <xdr:cNvPicPr/>
      </xdr:nvPicPr>
      <xdr:blipFill>
        <a:blip r:embed="rId56"/>
        <a:stretch>
          <a:fillRect/>
        </a:stretch>
      </xdr:blipFill>
      <xdr:spPr>
        <a:xfrm>
          <a:off x="508000" y="271272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572770</xdr:colOff>
      <xdr:row>28</xdr:row>
      <xdr:rowOff>0</xdr:rowOff>
    </xdr:from>
    <xdr:to>
      <xdr:col>3</xdr:col>
      <xdr:colOff>539750</xdr:colOff>
      <xdr:row>28</xdr:row>
      <xdr:rowOff>506730</xdr:rowOff>
    </xdr:to>
    <xdr:pic>
      <xdr:nvPicPr>
        <xdr:cNvPr id="1152" name="ID_B73E8774DBA24C66A077783CE7B139D0" descr="C:/Users/Administrator/AppData/Local/Temp/picturecompress_20220113153216/output_44.pngoutput_44" hidden="1"/>
        <xdr:cNvPicPr/>
      </xdr:nvPicPr>
      <xdr:blipFill>
        <a:blip r:embed="rId57"/>
        <a:stretch>
          <a:fillRect/>
        </a:stretch>
      </xdr:blipFill>
      <xdr:spPr>
        <a:xfrm>
          <a:off x="508000" y="27127200"/>
          <a:ext cx="539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54" name="ID_E826D4FD2F1D481EA1CFBD3451A51F56" descr="C:/Users/Administrator/AppData/Local/Temp/picturecompress_20220113153216/output_41.pngoutput_41" hidden="1"/>
        <xdr:cNvPicPr/>
      </xdr:nvPicPr>
      <xdr:blipFill>
        <a:blip r:embed="rId58"/>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55" name="ID_CA31AD5AD4A240A69EBE9CEAC8E99D77" descr="C:/Users/Administrator/AppData/Local/Temp/picturecompress_20220113153216/output_42.pngoutput_42" hidden="1"/>
        <xdr:cNvPicPr/>
      </xdr:nvPicPr>
      <xdr:blipFill>
        <a:blip r:embed="rId59"/>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56" name="ID_DE60E1367F4D47B68B43A253F9DB257F" descr="C:/Users/Administrator/AppData/Local/Temp/picturecompress_20220113153216/output_43.pngoutput_43" hidden="1"/>
        <xdr:cNvPicPr/>
      </xdr:nvPicPr>
      <xdr:blipFill>
        <a:blip r:embed="rId60"/>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57" name="ID_B73E8774DBA24C66A077783CE7B139D0" descr="C:/Users/Administrator/AppData/Local/Temp/picturecompress_20220113153216/output_44.pngoutput_44" hidden="1"/>
        <xdr:cNvPicPr/>
      </xdr:nvPicPr>
      <xdr:blipFill>
        <a:blip r:embed="rId61"/>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502920</xdr:colOff>
      <xdr:row>28</xdr:row>
      <xdr:rowOff>506730</xdr:rowOff>
    </xdr:to>
    <xdr:pic>
      <xdr:nvPicPr>
        <xdr:cNvPr id="1158" name="ID_B5BF18E09CFE43799C5EE3D44F45FB47" descr="C:/Users/Administrator/AppData/Local/Temp/picturecompress_20220113153216/output_45.pngoutput_45" hidden="1"/>
        <xdr:cNvPicPr/>
      </xdr:nvPicPr>
      <xdr:blipFill>
        <a:blip r:embed="rId62"/>
        <a:stretch>
          <a:fillRect/>
        </a:stretch>
      </xdr:blipFill>
      <xdr:spPr>
        <a:xfrm>
          <a:off x="6678295" y="27127200"/>
          <a:ext cx="50292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502285</xdr:colOff>
      <xdr:row>28</xdr:row>
      <xdr:rowOff>506730</xdr:rowOff>
    </xdr:to>
    <xdr:pic>
      <xdr:nvPicPr>
        <xdr:cNvPr id="1164" name="ID_E826D4FD2F1D481EA1CFBD3451A51F56" descr="C:/Users/Administrator/AppData/Local/Temp/picturecompress_20220113153216/output_41.pngoutput_41" hidden="1"/>
        <xdr:cNvPicPr/>
      </xdr:nvPicPr>
      <xdr:blipFill>
        <a:blip r:embed="rId63"/>
        <a:stretch>
          <a:fillRect/>
        </a:stretch>
      </xdr:blipFill>
      <xdr:spPr>
        <a:xfrm>
          <a:off x="6678295" y="271272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502285</xdr:colOff>
      <xdr:row>28</xdr:row>
      <xdr:rowOff>506730</xdr:rowOff>
    </xdr:to>
    <xdr:pic>
      <xdr:nvPicPr>
        <xdr:cNvPr id="1165" name="ID_CA31AD5AD4A240A69EBE9CEAC8E99D77" descr="C:/Users/Administrator/AppData/Local/Temp/picturecompress_20220113153216/output_42.pngoutput_42" hidden="1"/>
        <xdr:cNvPicPr/>
      </xdr:nvPicPr>
      <xdr:blipFill>
        <a:blip r:embed="rId64"/>
        <a:stretch>
          <a:fillRect/>
        </a:stretch>
      </xdr:blipFill>
      <xdr:spPr>
        <a:xfrm>
          <a:off x="6678295" y="271272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502285</xdr:colOff>
      <xdr:row>28</xdr:row>
      <xdr:rowOff>506730</xdr:rowOff>
    </xdr:to>
    <xdr:pic>
      <xdr:nvPicPr>
        <xdr:cNvPr id="1166" name="ID_DE60E1367F4D47B68B43A253F9DB257F" descr="C:/Users/Administrator/AppData/Local/Temp/picturecompress_20220113153216/output_43.pngoutput_43" hidden="1"/>
        <xdr:cNvPicPr/>
      </xdr:nvPicPr>
      <xdr:blipFill>
        <a:blip r:embed="rId65"/>
        <a:stretch>
          <a:fillRect/>
        </a:stretch>
      </xdr:blipFill>
      <xdr:spPr>
        <a:xfrm>
          <a:off x="6678295" y="271272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502285</xdr:colOff>
      <xdr:row>28</xdr:row>
      <xdr:rowOff>506730</xdr:rowOff>
    </xdr:to>
    <xdr:pic>
      <xdr:nvPicPr>
        <xdr:cNvPr id="1167" name="ID_B73E8774DBA24C66A077783CE7B139D0" descr="C:/Users/Administrator/AppData/Local/Temp/picturecompress_20220113153216/output_44.pngoutput_44" hidden="1"/>
        <xdr:cNvPicPr/>
      </xdr:nvPicPr>
      <xdr:blipFill>
        <a:blip r:embed="rId66"/>
        <a:stretch>
          <a:fillRect/>
        </a:stretch>
      </xdr:blipFill>
      <xdr:spPr>
        <a:xfrm>
          <a:off x="6678295" y="271272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502285</xdr:colOff>
      <xdr:row>28</xdr:row>
      <xdr:rowOff>506730</xdr:rowOff>
    </xdr:to>
    <xdr:pic>
      <xdr:nvPicPr>
        <xdr:cNvPr id="1168" name="ID_B5BF18E09CFE43799C5EE3D44F45FB47" descr="C:/Users/Administrator/AppData/Local/Temp/picturecompress_20220113153216/output_45.pngoutput_45" hidden="1"/>
        <xdr:cNvPicPr/>
      </xdr:nvPicPr>
      <xdr:blipFill>
        <a:blip r:embed="rId67"/>
        <a:stretch>
          <a:fillRect/>
        </a:stretch>
      </xdr:blipFill>
      <xdr:spPr>
        <a:xfrm>
          <a:off x="6678295" y="27127200"/>
          <a:ext cx="5022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28</xdr:row>
      <xdr:rowOff>0</xdr:rowOff>
    </xdr:from>
    <xdr:to>
      <xdr:col>4</xdr:col>
      <xdr:colOff>88265</xdr:colOff>
      <xdr:row>28</xdr:row>
      <xdr:rowOff>506730</xdr:rowOff>
    </xdr:to>
    <xdr:pic>
      <xdr:nvPicPr>
        <xdr:cNvPr id="1169" name="ID_E826D4FD2F1D481EA1CFBD3451A51F56" descr="C:/Users/Administrator/AppData/Local/Temp/picturecompress_20220113153216/output_41.pngoutput_41" hidden="1"/>
        <xdr:cNvPicPr/>
      </xdr:nvPicPr>
      <xdr:blipFill>
        <a:blip r:embed="rId68"/>
        <a:stretch>
          <a:fillRect/>
        </a:stretch>
      </xdr:blipFill>
      <xdr:spPr>
        <a:xfrm>
          <a:off x="1116965"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28</xdr:row>
      <xdr:rowOff>0</xdr:rowOff>
    </xdr:from>
    <xdr:to>
      <xdr:col>4</xdr:col>
      <xdr:colOff>88265</xdr:colOff>
      <xdr:row>28</xdr:row>
      <xdr:rowOff>506730</xdr:rowOff>
    </xdr:to>
    <xdr:pic>
      <xdr:nvPicPr>
        <xdr:cNvPr id="1170" name="ID_CA31AD5AD4A240A69EBE9CEAC8E99D77" descr="C:/Users/Administrator/AppData/Local/Temp/picturecompress_20220113153216/output_42.pngoutput_42" hidden="1"/>
        <xdr:cNvPicPr/>
      </xdr:nvPicPr>
      <xdr:blipFill>
        <a:blip r:embed="rId69"/>
        <a:stretch>
          <a:fillRect/>
        </a:stretch>
      </xdr:blipFill>
      <xdr:spPr>
        <a:xfrm>
          <a:off x="1116965"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608965</xdr:colOff>
      <xdr:row>28</xdr:row>
      <xdr:rowOff>0</xdr:rowOff>
    </xdr:from>
    <xdr:to>
      <xdr:col>4</xdr:col>
      <xdr:colOff>88265</xdr:colOff>
      <xdr:row>28</xdr:row>
      <xdr:rowOff>506730</xdr:rowOff>
    </xdr:to>
    <xdr:pic>
      <xdr:nvPicPr>
        <xdr:cNvPr id="1171" name="ID_DE60E1367F4D47B68B43A253F9DB257F" descr="C:/Users/Administrator/AppData/Local/Temp/picturecompress_20220113153216/output_43.pngoutput_43" hidden="1"/>
        <xdr:cNvPicPr/>
      </xdr:nvPicPr>
      <xdr:blipFill>
        <a:blip r:embed="rId70"/>
        <a:stretch>
          <a:fillRect/>
        </a:stretch>
      </xdr:blipFill>
      <xdr:spPr>
        <a:xfrm>
          <a:off x="1116965"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591185</xdr:colOff>
      <xdr:row>28</xdr:row>
      <xdr:rowOff>0</xdr:rowOff>
    </xdr:from>
    <xdr:to>
      <xdr:col>4</xdr:col>
      <xdr:colOff>66675</xdr:colOff>
      <xdr:row>28</xdr:row>
      <xdr:rowOff>506730</xdr:rowOff>
    </xdr:to>
    <xdr:pic>
      <xdr:nvPicPr>
        <xdr:cNvPr id="1172" name="ID_B73E8774DBA24C66A077783CE7B139D0" descr="C:/Users/Administrator/AppData/Local/Temp/picturecompress_20220113153216/output_44.pngoutput_44" hidden="1"/>
        <xdr:cNvPicPr/>
      </xdr:nvPicPr>
      <xdr:blipFill>
        <a:blip r:embed="rId71"/>
        <a:stretch>
          <a:fillRect/>
        </a:stretch>
      </xdr:blipFill>
      <xdr:spPr>
        <a:xfrm>
          <a:off x="1099185" y="271272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69850</xdr:colOff>
      <xdr:row>28</xdr:row>
      <xdr:rowOff>506730</xdr:rowOff>
    </xdr:to>
    <xdr:pic>
      <xdr:nvPicPr>
        <xdr:cNvPr id="1173" name="ID_B5BF18E09CFE43799C5EE3D44F45FB47" descr="C:/Users/Administrator/AppData/Local/Temp/picturecompress_20220113153216/output_45.pngoutput_45" hidden="1"/>
        <xdr:cNvPicPr/>
      </xdr:nvPicPr>
      <xdr:blipFill>
        <a:blip r:embed="rId72"/>
        <a:stretch>
          <a:fillRect/>
        </a:stretch>
      </xdr:blipFill>
      <xdr:spPr>
        <a:xfrm>
          <a:off x="1102360" y="271272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73660</xdr:colOff>
      <xdr:row>28</xdr:row>
      <xdr:rowOff>506730</xdr:rowOff>
    </xdr:to>
    <xdr:pic>
      <xdr:nvPicPr>
        <xdr:cNvPr id="1174" name="ID_E826D4FD2F1D481EA1CFBD3451A51F56" descr="C:/Users/Administrator/AppData/Local/Temp/picturecompress_20220113153216/output_41.pngoutput_41" hidden="1"/>
        <xdr:cNvPicPr/>
      </xdr:nvPicPr>
      <xdr:blipFill>
        <a:blip r:embed="rId68"/>
        <a:stretch>
          <a:fillRect/>
        </a:stretch>
      </xdr:blipFill>
      <xdr:spPr>
        <a:xfrm>
          <a:off x="1102360"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73660</xdr:colOff>
      <xdr:row>28</xdr:row>
      <xdr:rowOff>506730</xdr:rowOff>
    </xdr:to>
    <xdr:pic>
      <xdr:nvPicPr>
        <xdr:cNvPr id="1175" name="ID_CA31AD5AD4A240A69EBE9CEAC8E99D77" descr="C:/Users/Administrator/AppData/Local/Temp/picturecompress_20220113153216/output_42.pngoutput_42" hidden="1"/>
        <xdr:cNvPicPr/>
      </xdr:nvPicPr>
      <xdr:blipFill>
        <a:blip r:embed="rId69"/>
        <a:stretch>
          <a:fillRect/>
        </a:stretch>
      </xdr:blipFill>
      <xdr:spPr>
        <a:xfrm>
          <a:off x="1102360"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69850</xdr:colOff>
      <xdr:row>28</xdr:row>
      <xdr:rowOff>506730</xdr:rowOff>
    </xdr:to>
    <xdr:pic>
      <xdr:nvPicPr>
        <xdr:cNvPr id="1176" name="ID_DE60E1367F4D47B68B43A253F9DB257F" descr="C:/Users/Administrator/AppData/Local/Temp/picturecompress_20220113153216/output_43.pngoutput_43" hidden="1"/>
        <xdr:cNvPicPr/>
      </xdr:nvPicPr>
      <xdr:blipFill>
        <a:blip r:embed="rId73"/>
        <a:stretch>
          <a:fillRect/>
        </a:stretch>
      </xdr:blipFill>
      <xdr:spPr>
        <a:xfrm>
          <a:off x="1102360" y="271272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28</xdr:row>
      <xdr:rowOff>0</xdr:rowOff>
    </xdr:from>
    <xdr:to>
      <xdr:col>4</xdr:col>
      <xdr:colOff>52070</xdr:colOff>
      <xdr:row>28</xdr:row>
      <xdr:rowOff>506730</xdr:rowOff>
    </xdr:to>
    <xdr:pic>
      <xdr:nvPicPr>
        <xdr:cNvPr id="1177" name="ID_B73E8774DBA24C66A077783CE7B139D0" descr="C:/Users/Administrator/AppData/Local/Temp/picturecompress_20220113153216/output_44.pngoutput_44" hidden="1"/>
        <xdr:cNvPicPr/>
      </xdr:nvPicPr>
      <xdr:blipFill>
        <a:blip r:embed="rId74"/>
        <a:stretch>
          <a:fillRect/>
        </a:stretch>
      </xdr:blipFill>
      <xdr:spPr>
        <a:xfrm>
          <a:off x="1080770"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580390</xdr:colOff>
      <xdr:row>28</xdr:row>
      <xdr:rowOff>0</xdr:rowOff>
    </xdr:from>
    <xdr:to>
      <xdr:col>4</xdr:col>
      <xdr:colOff>55880</xdr:colOff>
      <xdr:row>28</xdr:row>
      <xdr:rowOff>506730</xdr:rowOff>
    </xdr:to>
    <xdr:pic>
      <xdr:nvPicPr>
        <xdr:cNvPr id="1178" name="ID_B5BF18E09CFE43799C5EE3D44F45FB47" descr="C:/Users/Administrator/AppData/Local/Temp/picturecompress_20220113153216/output_45.pngoutput_45" hidden="1"/>
        <xdr:cNvPicPr/>
      </xdr:nvPicPr>
      <xdr:blipFill>
        <a:blip r:embed="rId72"/>
        <a:stretch>
          <a:fillRect/>
        </a:stretch>
      </xdr:blipFill>
      <xdr:spPr>
        <a:xfrm>
          <a:off x="1088390" y="27127200"/>
          <a:ext cx="66611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601345</xdr:colOff>
      <xdr:row>28</xdr:row>
      <xdr:rowOff>0</xdr:rowOff>
    </xdr:from>
    <xdr:to>
      <xdr:col>4</xdr:col>
      <xdr:colOff>80645</xdr:colOff>
      <xdr:row>28</xdr:row>
      <xdr:rowOff>506730</xdr:rowOff>
    </xdr:to>
    <xdr:pic>
      <xdr:nvPicPr>
        <xdr:cNvPr id="1179" name="ID_E826D4FD2F1D481EA1CFBD3451A51F56" descr="C:/Users/Administrator/AppData/Local/Temp/picturecompress_20220113153216/output_41.pngoutput_41" hidden="1"/>
        <xdr:cNvPicPr/>
      </xdr:nvPicPr>
      <xdr:blipFill>
        <a:blip r:embed="rId68"/>
        <a:stretch>
          <a:fillRect/>
        </a:stretch>
      </xdr:blipFill>
      <xdr:spPr>
        <a:xfrm>
          <a:off x="1109345"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601345</xdr:colOff>
      <xdr:row>28</xdr:row>
      <xdr:rowOff>0</xdr:rowOff>
    </xdr:from>
    <xdr:to>
      <xdr:col>4</xdr:col>
      <xdr:colOff>80645</xdr:colOff>
      <xdr:row>28</xdr:row>
      <xdr:rowOff>506730</xdr:rowOff>
    </xdr:to>
    <xdr:pic>
      <xdr:nvPicPr>
        <xdr:cNvPr id="1180" name="ID_CA31AD5AD4A240A69EBE9CEAC8E99D77" descr="C:/Users/Administrator/AppData/Local/Temp/picturecompress_20220113153216/output_42.pngoutput_42" hidden="1"/>
        <xdr:cNvPicPr/>
      </xdr:nvPicPr>
      <xdr:blipFill>
        <a:blip r:embed="rId69"/>
        <a:stretch>
          <a:fillRect/>
        </a:stretch>
      </xdr:blipFill>
      <xdr:spPr>
        <a:xfrm>
          <a:off x="1109345" y="27127200"/>
          <a:ext cx="66992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601345</xdr:colOff>
      <xdr:row>28</xdr:row>
      <xdr:rowOff>0</xdr:rowOff>
    </xdr:from>
    <xdr:to>
      <xdr:col>4</xdr:col>
      <xdr:colOff>77470</xdr:colOff>
      <xdr:row>28</xdr:row>
      <xdr:rowOff>506730</xdr:rowOff>
    </xdr:to>
    <xdr:pic>
      <xdr:nvPicPr>
        <xdr:cNvPr id="1181" name="ID_DE60E1367F4D47B68B43A253F9DB257F" descr="C:/Users/Administrator/AppData/Local/Temp/picturecompress_20220113153216/output_43.pngoutput_43" hidden="1"/>
        <xdr:cNvPicPr/>
      </xdr:nvPicPr>
      <xdr:blipFill>
        <a:blip r:embed="rId73"/>
        <a:stretch>
          <a:fillRect/>
        </a:stretch>
      </xdr:blipFill>
      <xdr:spPr>
        <a:xfrm>
          <a:off x="1109345" y="271272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580390</xdr:colOff>
      <xdr:row>28</xdr:row>
      <xdr:rowOff>0</xdr:rowOff>
    </xdr:from>
    <xdr:to>
      <xdr:col>4</xdr:col>
      <xdr:colOff>59055</xdr:colOff>
      <xdr:row>28</xdr:row>
      <xdr:rowOff>506730</xdr:rowOff>
    </xdr:to>
    <xdr:pic>
      <xdr:nvPicPr>
        <xdr:cNvPr id="1182" name="ID_B73E8774DBA24C66A077783CE7B139D0" descr="C:/Users/Administrator/AppData/Local/Temp/picturecompress_20220113153216/output_44.pngoutput_44" hidden="1"/>
        <xdr:cNvPicPr/>
      </xdr:nvPicPr>
      <xdr:blipFill>
        <a:blip r:embed="rId74"/>
        <a:stretch>
          <a:fillRect/>
        </a:stretch>
      </xdr:blipFill>
      <xdr:spPr>
        <a:xfrm>
          <a:off x="1088390"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587375</xdr:colOff>
      <xdr:row>28</xdr:row>
      <xdr:rowOff>0</xdr:rowOff>
    </xdr:from>
    <xdr:to>
      <xdr:col>4</xdr:col>
      <xdr:colOff>62230</xdr:colOff>
      <xdr:row>28</xdr:row>
      <xdr:rowOff>506730</xdr:rowOff>
    </xdr:to>
    <xdr:pic>
      <xdr:nvPicPr>
        <xdr:cNvPr id="1183" name="ID_B5BF18E09CFE43799C5EE3D44F45FB47" descr="C:/Users/Administrator/AppData/Local/Temp/picturecompress_20220113153216/output_45.pngoutput_45" hidden="1"/>
        <xdr:cNvPicPr/>
      </xdr:nvPicPr>
      <xdr:blipFill>
        <a:blip r:embed="rId72"/>
        <a:stretch>
          <a:fillRect/>
        </a:stretch>
      </xdr:blipFill>
      <xdr:spPr>
        <a:xfrm>
          <a:off x="1095375" y="27127200"/>
          <a:ext cx="66548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662940</xdr:colOff>
      <xdr:row>29</xdr:row>
      <xdr:rowOff>13970</xdr:rowOff>
    </xdr:to>
    <xdr:pic>
      <xdr:nvPicPr>
        <xdr:cNvPr id="1184" name="图片 18" hidden="1"/>
        <xdr:cNvPicPr/>
      </xdr:nvPicPr>
      <xdr:blipFill>
        <a:blip r:embed="rId75"/>
        <a:stretch>
          <a:fillRect/>
        </a:stretch>
      </xdr:blipFill>
      <xdr:spPr>
        <a:xfrm>
          <a:off x="508000" y="27127200"/>
          <a:ext cx="662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534035</xdr:rowOff>
    </xdr:to>
    <xdr:pic>
      <xdr:nvPicPr>
        <xdr:cNvPr id="1185" name="图片 333" hidden="1"/>
        <xdr:cNvPicPr/>
      </xdr:nvPicPr>
      <xdr:blipFill>
        <a:blip r:embed="rId9"/>
        <a:stretch>
          <a:fillRect/>
        </a:stretch>
      </xdr:blipFill>
      <xdr:spPr>
        <a:xfrm>
          <a:off x="508000" y="271272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534035</xdr:rowOff>
    </xdr:to>
    <xdr:pic>
      <xdr:nvPicPr>
        <xdr:cNvPr id="1186" name="图片 334" hidden="1"/>
        <xdr:cNvPicPr/>
      </xdr:nvPicPr>
      <xdr:blipFill>
        <a:blip r:embed="rId10"/>
        <a:stretch>
          <a:fillRect/>
        </a:stretch>
      </xdr:blipFill>
      <xdr:spPr>
        <a:xfrm>
          <a:off x="508000" y="271272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534035</xdr:rowOff>
    </xdr:to>
    <xdr:pic>
      <xdr:nvPicPr>
        <xdr:cNvPr id="1187" name="图片 335" hidden="1"/>
        <xdr:cNvPicPr/>
      </xdr:nvPicPr>
      <xdr:blipFill>
        <a:blip r:embed="rId11"/>
        <a:stretch>
          <a:fillRect/>
        </a:stretch>
      </xdr:blipFill>
      <xdr:spPr>
        <a:xfrm>
          <a:off x="508000" y="271272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188" name="图片 339" hidden="1"/>
        <xdr:cNvPicPr/>
      </xdr:nvPicPr>
      <xdr:blipFill>
        <a:blip r:embed="rId76"/>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501650</xdr:colOff>
      <xdr:row>28</xdr:row>
      <xdr:rowOff>0</xdr:rowOff>
    </xdr:from>
    <xdr:to>
      <xdr:col>3</xdr:col>
      <xdr:colOff>1081405</xdr:colOff>
      <xdr:row>28</xdr:row>
      <xdr:rowOff>538480</xdr:rowOff>
    </xdr:to>
    <xdr:pic>
      <xdr:nvPicPr>
        <xdr:cNvPr id="1189" name="图片 18" hidden="1"/>
        <xdr:cNvPicPr/>
      </xdr:nvPicPr>
      <xdr:blipFill>
        <a:blip r:embed="rId77"/>
        <a:stretch>
          <a:fillRect/>
        </a:stretch>
      </xdr:blipFill>
      <xdr:spPr>
        <a:xfrm>
          <a:off x="1009650" y="27127200"/>
          <a:ext cx="57975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113030</xdr:colOff>
      <xdr:row>28</xdr:row>
      <xdr:rowOff>538480</xdr:rowOff>
    </xdr:to>
    <xdr:pic>
      <xdr:nvPicPr>
        <xdr:cNvPr id="1190" name="图片 19" hidden="1"/>
        <xdr:cNvPicPr/>
      </xdr:nvPicPr>
      <xdr:blipFill>
        <a:blip r:embed="rId78"/>
        <a:stretch>
          <a:fillRect/>
        </a:stretch>
      </xdr:blipFill>
      <xdr:spPr>
        <a:xfrm>
          <a:off x="1102360" y="27127200"/>
          <a:ext cx="7092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628650</xdr:colOff>
      <xdr:row>28</xdr:row>
      <xdr:rowOff>542925</xdr:rowOff>
    </xdr:to>
    <xdr:pic>
      <xdr:nvPicPr>
        <xdr:cNvPr id="1191" name="图片 18779" descr="C:/Users/hong/AppData/Local/Temp/picturecompress_20220207161602/output_33.pngoutput_33" hidden="1"/>
        <xdr:cNvPicPr/>
      </xdr:nvPicPr>
      <xdr:blipFill>
        <a:blip r:embed="rId79"/>
        <a:stretch>
          <a:fillRect/>
        </a:stretch>
      </xdr:blipFill>
      <xdr:spPr>
        <a:xfrm>
          <a:off x="508000" y="27127200"/>
          <a:ext cx="628650" cy="542925"/>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662940</xdr:colOff>
      <xdr:row>29</xdr:row>
      <xdr:rowOff>18415</xdr:rowOff>
    </xdr:to>
    <xdr:pic>
      <xdr:nvPicPr>
        <xdr:cNvPr id="1192" name="图片 18" hidden="1"/>
        <xdr:cNvPicPr/>
      </xdr:nvPicPr>
      <xdr:blipFill>
        <a:blip r:embed="rId75"/>
        <a:stretch>
          <a:fillRect/>
        </a:stretch>
      </xdr:blipFill>
      <xdr:spPr>
        <a:xfrm>
          <a:off x="508000" y="27127200"/>
          <a:ext cx="6629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193" name="图片 18791" hidden="1"/>
        <xdr:cNvPicPr/>
      </xdr:nvPicPr>
      <xdr:blipFill>
        <a:blip r:embed="rId1"/>
        <a:stretch>
          <a:fillRect/>
        </a:stretch>
      </xdr:blipFill>
      <xdr:spPr>
        <a:xfrm>
          <a:off x="508000" y="271272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194" name="图片 18792" hidden="1"/>
        <xdr:cNvPicPr/>
      </xdr:nvPicPr>
      <xdr:blipFill>
        <a:blip r:embed="rId2"/>
        <a:stretch>
          <a:fillRect/>
        </a:stretch>
      </xdr:blipFill>
      <xdr:spPr>
        <a:xfrm>
          <a:off x="508000" y="271272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195" name="图片 18793" hidden="1"/>
        <xdr:cNvPicPr/>
      </xdr:nvPicPr>
      <xdr:blipFill>
        <a:blip r:embed="rId3"/>
        <a:stretch>
          <a:fillRect/>
        </a:stretch>
      </xdr:blipFill>
      <xdr:spPr>
        <a:xfrm>
          <a:off x="508000" y="271272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647700</xdr:colOff>
      <xdr:row>28</xdr:row>
      <xdr:rowOff>649605</xdr:rowOff>
    </xdr:to>
    <xdr:pic>
      <xdr:nvPicPr>
        <xdr:cNvPr id="1196" name="ID_E826D4FD2F1D481EA1CFBD3451A51F56" descr="C:/Users/Administrator/AppData/Local/Temp/picturecompress_20220113153216/output_41.pngoutput_41" hidden="1"/>
        <xdr:cNvPicPr/>
      </xdr:nvPicPr>
      <xdr:blipFill>
        <a:blip r:embed="rId82"/>
        <a:stretch>
          <a:fillRect/>
        </a:stretch>
      </xdr:blipFill>
      <xdr:spPr>
        <a:xfrm>
          <a:off x="508000" y="27127200"/>
          <a:ext cx="64770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647700</xdr:colOff>
      <xdr:row>28</xdr:row>
      <xdr:rowOff>649605</xdr:rowOff>
    </xdr:to>
    <xdr:pic>
      <xdr:nvPicPr>
        <xdr:cNvPr id="1197" name="ID_CA31AD5AD4A240A69EBE9CEAC8E99D77" descr="C:/Users/Administrator/AppData/Local/Temp/picturecompress_20220113153216/output_42.pngoutput_42" hidden="1"/>
        <xdr:cNvPicPr/>
      </xdr:nvPicPr>
      <xdr:blipFill>
        <a:blip r:embed="rId83"/>
        <a:stretch>
          <a:fillRect/>
        </a:stretch>
      </xdr:blipFill>
      <xdr:spPr>
        <a:xfrm>
          <a:off x="508000" y="27127200"/>
          <a:ext cx="64770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647700</xdr:colOff>
      <xdr:row>28</xdr:row>
      <xdr:rowOff>649605</xdr:rowOff>
    </xdr:to>
    <xdr:pic>
      <xdr:nvPicPr>
        <xdr:cNvPr id="1198" name="ID_DE60E1367F4D47B68B43A253F9DB257F" descr="C:/Users/Administrator/AppData/Local/Temp/picturecompress_20220113153216/output_43.pngoutput_43" hidden="1"/>
        <xdr:cNvPicPr/>
      </xdr:nvPicPr>
      <xdr:blipFill>
        <a:blip r:embed="rId84"/>
        <a:stretch>
          <a:fillRect/>
        </a:stretch>
      </xdr:blipFill>
      <xdr:spPr>
        <a:xfrm>
          <a:off x="508000" y="27127200"/>
          <a:ext cx="64770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636905</xdr:colOff>
      <xdr:row>28</xdr:row>
      <xdr:rowOff>649605</xdr:rowOff>
    </xdr:to>
    <xdr:pic>
      <xdr:nvPicPr>
        <xdr:cNvPr id="1199" name="ID_B73E8774DBA24C66A077783CE7B139D0" descr="C:/Users/Administrator/AppData/Local/Temp/picturecompress_20220113153216/output_44.pngoutput_44" hidden="1"/>
        <xdr:cNvPicPr/>
      </xdr:nvPicPr>
      <xdr:blipFill>
        <a:blip r:embed="rId85"/>
        <a:stretch>
          <a:fillRect/>
        </a:stretch>
      </xdr:blipFill>
      <xdr:spPr>
        <a:xfrm>
          <a:off x="508000" y="27127200"/>
          <a:ext cx="63690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609600</xdr:colOff>
      <xdr:row>28</xdr:row>
      <xdr:rowOff>0</xdr:rowOff>
    </xdr:from>
    <xdr:to>
      <xdr:col>3</xdr:col>
      <xdr:colOff>642620</xdr:colOff>
      <xdr:row>28</xdr:row>
      <xdr:rowOff>649605</xdr:rowOff>
    </xdr:to>
    <xdr:pic>
      <xdr:nvPicPr>
        <xdr:cNvPr id="1200" name="ID_B5BF18E09CFE43799C5EE3D44F45FB47" descr="C:/Users/Administrator/AppData/Local/Temp/picturecompress_20220113153216/output_45.pngoutput_45" hidden="1"/>
        <xdr:cNvPicPr/>
      </xdr:nvPicPr>
      <xdr:blipFill>
        <a:blip r:embed="rId86"/>
        <a:stretch>
          <a:fillRect/>
        </a:stretch>
      </xdr:blipFill>
      <xdr:spPr>
        <a:xfrm>
          <a:off x="508000" y="27127200"/>
          <a:ext cx="64262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28</xdr:row>
      <xdr:rowOff>0</xdr:rowOff>
    </xdr:from>
    <xdr:to>
      <xdr:col>3</xdr:col>
      <xdr:colOff>661670</xdr:colOff>
      <xdr:row>29</xdr:row>
      <xdr:rowOff>13970</xdr:rowOff>
    </xdr:to>
    <xdr:pic>
      <xdr:nvPicPr>
        <xdr:cNvPr id="1201" name="ID_E826D4FD2F1D481EA1CFBD3451A51F56" descr="C:/Users/Administrator/AppData/Local/Temp/picturecompress_20220113153216/output_41.pngoutput_41" hidden="1"/>
        <xdr:cNvPicPr/>
      </xdr:nvPicPr>
      <xdr:blipFill>
        <a:blip r:embed="rId40"/>
        <a:stretch>
          <a:fillRect/>
        </a:stretch>
      </xdr:blipFill>
      <xdr:spPr>
        <a:xfrm>
          <a:off x="508000" y="27127200"/>
          <a:ext cx="6616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28</xdr:row>
      <xdr:rowOff>0</xdr:rowOff>
    </xdr:from>
    <xdr:to>
      <xdr:col>3</xdr:col>
      <xdr:colOff>661670</xdr:colOff>
      <xdr:row>29</xdr:row>
      <xdr:rowOff>13970</xdr:rowOff>
    </xdr:to>
    <xdr:pic>
      <xdr:nvPicPr>
        <xdr:cNvPr id="1202" name="ID_CA31AD5AD4A240A69EBE9CEAC8E99D77" descr="C:/Users/Administrator/AppData/Local/Temp/picturecompress_20220113153216/output_42.pngoutput_42" hidden="1"/>
        <xdr:cNvPicPr/>
      </xdr:nvPicPr>
      <xdr:blipFill>
        <a:blip r:embed="rId41"/>
        <a:stretch>
          <a:fillRect/>
        </a:stretch>
      </xdr:blipFill>
      <xdr:spPr>
        <a:xfrm>
          <a:off x="508000" y="27127200"/>
          <a:ext cx="6616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28</xdr:row>
      <xdr:rowOff>0</xdr:rowOff>
    </xdr:from>
    <xdr:to>
      <xdr:col>3</xdr:col>
      <xdr:colOff>658495</xdr:colOff>
      <xdr:row>29</xdr:row>
      <xdr:rowOff>13970</xdr:rowOff>
    </xdr:to>
    <xdr:pic>
      <xdr:nvPicPr>
        <xdr:cNvPr id="1203" name="ID_DE60E1367F4D47B68B43A253F9DB257F" descr="C:/Users/Administrator/AppData/Local/Temp/picturecompress_20220113153216/output_43.pngoutput_43" hidden="1"/>
        <xdr:cNvPicPr/>
      </xdr:nvPicPr>
      <xdr:blipFill>
        <a:blip r:embed="rId42"/>
        <a:stretch>
          <a:fillRect/>
        </a:stretch>
      </xdr:blipFill>
      <xdr:spPr>
        <a:xfrm>
          <a:off x="508000" y="27127200"/>
          <a:ext cx="6584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570865</xdr:colOff>
      <xdr:row>28</xdr:row>
      <xdr:rowOff>0</xdr:rowOff>
    </xdr:from>
    <xdr:to>
      <xdr:col>3</xdr:col>
      <xdr:colOff>668655</xdr:colOff>
      <xdr:row>29</xdr:row>
      <xdr:rowOff>13970</xdr:rowOff>
    </xdr:to>
    <xdr:pic>
      <xdr:nvPicPr>
        <xdr:cNvPr id="1204" name="ID_B73E8774DBA24C66A077783CE7B139D0" descr="C:/Users/Administrator/AppData/Local/Temp/picturecompress_20220113153216/output_44.pngoutput_44" hidden="1"/>
        <xdr:cNvPicPr/>
      </xdr:nvPicPr>
      <xdr:blipFill>
        <a:blip r:embed="rId43"/>
        <a:stretch>
          <a:fillRect/>
        </a:stretch>
      </xdr:blipFill>
      <xdr:spPr>
        <a:xfrm>
          <a:off x="508000" y="27127200"/>
          <a:ext cx="66865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579120</xdr:colOff>
      <xdr:row>28</xdr:row>
      <xdr:rowOff>0</xdr:rowOff>
    </xdr:from>
    <xdr:to>
      <xdr:col>3</xdr:col>
      <xdr:colOff>660400</xdr:colOff>
      <xdr:row>29</xdr:row>
      <xdr:rowOff>13970</xdr:rowOff>
    </xdr:to>
    <xdr:pic>
      <xdr:nvPicPr>
        <xdr:cNvPr id="1205" name="ID_B5BF18E09CFE43799C5EE3D44F45FB47" descr="C:/Users/Administrator/AppData/Local/Temp/picturecompress_20220113153216/output_45.pngoutput_45" hidden="1"/>
        <xdr:cNvPicPr/>
      </xdr:nvPicPr>
      <xdr:blipFill>
        <a:blip r:embed="rId44"/>
        <a:stretch>
          <a:fillRect/>
        </a:stretch>
      </xdr:blipFill>
      <xdr:spPr>
        <a:xfrm>
          <a:off x="508000" y="27127200"/>
          <a:ext cx="6604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198755</xdr:colOff>
      <xdr:row>29</xdr:row>
      <xdr:rowOff>13970</xdr:rowOff>
    </xdr:to>
    <xdr:pic>
      <xdr:nvPicPr>
        <xdr:cNvPr id="1206" name="ID_E826D4FD2F1D481EA1CFBD3451A51F56" descr="C:/Users/Administrator/AppData/Local/Temp/picturecompress_20220113153216/output_41.pngoutput_41" hidden="1"/>
        <xdr:cNvPicPr/>
      </xdr:nvPicPr>
      <xdr:blipFill>
        <a:blip r:embed="rId87"/>
        <a:stretch>
          <a:fillRect/>
        </a:stretch>
      </xdr:blipFill>
      <xdr:spPr>
        <a:xfrm>
          <a:off x="1102360" y="27127200"/>
          <a:ext cx="79502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198755</xdr:colOff>
      <xdr:row>29</xdr:row>
      <xdr:rowOff>13970</xdr:rowOff>
    </xdr:to>
    <xdr:pic>
      <xdr:nvPicPr>
        <xdr:cNvPr id="1207" name="ID_CA31AD5AD4A240A69EBE9CEAC8E99D77" descr="C:/Users/Administrator/AppData/Local/Temp/picturecompress_20220113153216/output_42.pngoutput_42" hidden="1"/>
        <xdr:cNvPicPr/>
      </xdr:nvPicPr>
      <xdr:blipFill>
        <a:blip r:embed="rId88"/>
        <a:stretch>
          <a:fillRect/>
        </a:stretch>
      </xdr:blipFill>
      <xdr:spPr>
        <a:xfrm>
          <a:off x="1102360" y="27127200"/>
          <a:ext cx="79502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594360</xdr:colOff>
      <xdr:row>28</xdr:row>
      <xdr:rowOff>0</xdr:rowOff>
    </xdr:from>
    <xdr:to>
      <xdr:col>4</xdr:col>
      <xdr:colOff>191770</xdr:colOff>
      <xdr:row>29</xdr:row>
      <xdr:rowOff>13970</xdr:rowOff>
    </xdr:to>
    <xdr:pic>
      <xdr:nvPicPr>
        <xdr:cNvPr id="1208" name="ID_DE60E1367F4D47B68B43A253F9DB257F" descr="C:/Users/Administrator/AppData/Local/Temp/picturecompress_20220113153216/output_43.pngoutput_43" hidden="1"/>
        <xdr:cNvPicPr/>
      </xdr:nvPicPr>
      <xdr:blipFill>
        <a:blip r:embed="rId89"/>
        <a:stretch>
          <a:fillRect/>
        </a:stretch>
      </xdr:blipFill>
      <xdr:spPr>
        <a:xfrm>
          <a:off x="1102360" y="271272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572770</xdr:colOff>
      <xdr:row>28</xdr:row>
      <xdr:rowOff>0</xdr:rowOff>
    </xdr:from>
    <xdr:to>
      <xdr:col>4</xdr:col>
      <xdr:colOff>173990</xdr:colOff>
      <xdr:row>29</xdr:row>
      <xdr:rowOff>13970</xdr:rowOff>
    </xdr:to>
    <xdr:pic>
      <xdr:nvPicPr>
        <xdr:cNvPr id="1209" name="ID_B73E8774DBA24C66A077783CE7B139D0" descr="C:/Users/Administrator/AppData/Local/Temp/picturecompress_20220113153216/output_44.pngoutput_44" hidden="1"/>
        <xdr:cNvPicPr/>
      </xdr:nvPicPr>
      <xdr:blipFill>
        <a:blip r:embed="rId90"/>
        <a:stretch>
          <a:fillRect/>
        </a:stretch>
      </xdr:blipFill>
      <xdr:spPr>
        <a:xfrm>
          <a:off x="1080770" y="27127200"/>
          <a:ext cx="79184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580390</xdr:colOff>
      <xdr:row>28</xdr:row>
      <xdr:rowOff>0</xdr:rowOff>
    </xdr:from>
    <xdr:to>
      <xdr:col>4</xdr:col>
      <xdr:colOff>173990</xdr:colOff>
      <xdr:row>29</xdr:row>
      <xdr:rowOff>13970</xdr:rowOff>
    </xdr:to>
    <xdr:pic>
      <xdr:nvPicPr>
        <xdr:cNvPr id="1210" name="ID_B5BF18E09CFE43799C5EE3D44F45FB47" descr="C:/Users/Administrator/AppData/Local/Temp/picturecompress_20220113153216/output_45.pngoutput_45" hidden="1"/>
        <xdr:cNvPicPr/>
      </xdr:nvPicPr>
      <xdr:blipFill>
        <a:blip r:embed="rId91"/>
        <a:stretch>
          <a:fillRect/>
        </a:stretch>
      </xdr:blipFill>
      <xdr:spPr>
        <a:xfrm>
          <a:off x="1088390" y="27127200"/>
          <a:ext cx="784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628650</xdr:colOff>
      <xdr:row>28</xdr:row>
      <xdr:rowOff>538480</xdr:rowOff>
    </xdr:to>
    <xdr:pic>
      <xdr:nvPicPr>
        <xdr:cNvPr id="1211" name="图片 18" hidden="1"/>
        <xdr:cNvPicPr/>
      </xdr:nvPicPr>
      <xdr:blipFill>
        <a:blip r:embed="rId92"/>
        <a:stretch>
          <a:fillRect/>
        </a:stretch>
      </xdr:blipFill>
      <xdr:spPr>
        <a:xfrm>
          <a:off x="508000" y="27127200"/>
          <a:ext cx="62865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628650</xdr:colOff>
      <xdr:row>28</xdr:row>
      <xdr:rowOff>538480</xdr:rowOff>
    </xdr:to>
    <xdr:pic>
      <xdr:nvPicPr>
        <xdr:cNvPr id="1212" name="图片 19" hidden="1"/>
        <xdr:cNvPicPr/>
      </xdr:nvPicPr>
      <xdr:blipFill>
        <a:blip r:embed="rId93"/>
        <a:stretch>
          <a:fillRect/>
        </a:stretch>
      </xdr:blipFill>
      <xdr:spPr>
        <a:xfrm>
          <a:off x="508000" y="27127200"/>
          <a:ext cx="62865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608965</xdr:colOff>
      <xdr:row>28</xdr:row>
      <xdr:rowOff>538480</xdr:rowOff>
    </xdr:to>
    <xdr:pic>
      <xdr:nvPicPr>
        <xdr:cNvPr id="1213" name="ID_E826D4FD2F1D481EA1CFBD3451A51F56" descr="C:/Users/Administrator/AppData/Local/Temp/picturecompress_20220113153216/output_41.pngoutput_41" hidden="1"/>
        <xdr:cNvPicPr/>
      </xdr:nvPicPr>
      <xdr:blipFill>
        <a:blip r:embed="rId94"/>
        <a:stretch>
          <a:fillRect/>
        </a:stretch>
      </xdr:blipFill>
      <xdr:spPr>
        <a:xfrm>
          <a:off x="508000"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608965</xdr:colOff>
      <xdr:row>28</xdr:row>
      <xdr:rowOff>538480</xdr:rowOff>
    </xdr:to>
    <xdr:pic>
      <xdr:nvPicPr>
        <xdr:cNvPr id="1214" name="ID_CA31AD5AD4A240A69EBE9CEAC8E99D77" descr="C:/Users/Administrator/AppData/Local/Temp/picturecompress_20220113153216/output_42.pngoutput_42" hidden="1"/>
        <xdr:cNvPicPr/>
      </xdr:nvPicPr>
      <xdr:blipFill>
        <a:blip r:embed="rId95"/>
        <a:stretch>
          <a:fillRect/>
        </a:stretch>
      </xdr:blipFill>
      <xdr:spPr>
        <a:xfrm>
          <a:off x="508000"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608965</xdr:colOff>
      <xdr:row>28</xdr:row>
      <xdr:rowOff>538480</xdr:rowOff>
    </xdr:to>
    <xdr:pic>
      <xdr:nvPicPr>
        <xdr:cNvPr id="1215" name="ID_DE60E1367F4D47B68B43A253F9DB257F" descr="C:/Users/Administrator/AppData/Local/Temp/picturecompress_20220113153216/output_43.pngoutput_43" hidden="1"/>
        <xdr:cNvPicPr/>
      </xdr:nvPicPr>
      <xdr:blipFill>
        <a:blip r:embed="rId96"/>
        <a:stretch>
          <a:fillRect/>
        </a:stretch>
      </xdr:blipFill>
      <xdr:spPr>
        <a:xfrm>
          <a:off x="508000"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608965</xdr:colOff>
      <xdr:row>28</xdr:row>
      <xdr:rowOff>538480</xdr:rowOff>
    </xdr:to>
    <xdr:pic>
      <xdr:nvPicPr>
        <xdr:cNvPr id="1216" name="ID_B73E8774DBA24C66A077783CE7B139D0" descr="C:/Users/Administrator/AppData/Local/Temp/picturecompress_20220113153216/output_44.pngoutput_44" hidden="1"/>
        <xdr:cNvPicPr/>
      </xdr:nvPicPr>
      <xdr:blipFill>
        <a:blip r:embed="rId97"/>
        <a:stretch>
          <a:fillRect/>
        </a:stretch>
      </xdr:blipFill>
      <xdr:spPr>
        <a:xfrm>
          <a:off x="508000"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608965</xdr:colOff>
      <xdr:row>28</xdr:row>
      <xdr:rowOff>538480</xdr:rowOff>
    </xdr:to>
    <xdr:pic>
      <xdr:nvPicPr>
        <xdr:cNvPr id="1217" name="ID_B5BF18E09CFE43799C5EE3D44F45FB47" descr="C:/Users/Administrator/AppData/Local/Temp/picturecompress_20220113153216/output_45.pngoutput_45" hidden="1"/>
        <xdr:cNvPicPr/>
      </xdr:nvPicPr>
      <xdr:blipFill>
        <a:blip r:embed="rId98"/>
        <a:stretch>
          <a:fillRect/>
        </a:stretch>
      </xdr:blipFill>
      <xdr:spPr>
        <a:xfrm>
          <a:off x="508000"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28</xdr:row>
      <xdr:rowOff>0</xdr:rowOff>
    </xdr:from>
    <xdr:to>
      <xdr:col>7</xdr:col>
      <xdr:colOff>475615</xdr:colOff>
      <xdr:row>28</xdr:row>
      <xdr:rowOff>538480</xdr:rowOff>
    </xdr:to>
    <xdr:pic>
      <xdr:nvPicPr>
        <xdr:cNvPr id="1218" name="ID_E826D4FD2F1D481EA1CFBD3451A51F56" descr="C:/Users/Administrator/AppData/Local/Temp/picturecompress_20220113153216/output_41.pngoutput_41" hidden="1"/>
        <xdr:cNvPicPr/>
      </xdr:nvPicPr>
      <xdr:blipFill>
        <a:blip r:embed="rId35"/>
        <a:stretch>
          <a:fillRect/>
        </a:stretch>
      </xdr:blipFill>
      <xdr:spPr>
        <a:xfrm>
          <a:off x="6604000" y="271272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28</xdr:row>
      <xdr:rowOff>0</xdr:rowOff>
    </xdr:from>
    <xdr:to>
      <xdr:col>7</xdr:col>
      <xdr:colOff>475615</xdr:colOff>
      <xdr:row>28</xdr:row>
      <xdr:rowOff>538480</xdr:rowOff>
    </xdr:to>
    <xdr:pic>
      <xdr:nvPicPr>
        <xdr:cNvPr id="1219" name="ID_CA31AD5AD4A240A69EBE9CEAC8E99D77" descr="C:/Users/Administrator/AppData/Local/Temp/picturecompress_20220113153216/output_42.pngoutput_42" hidden="1"/>
        <xdr:cNvPicPr/>
      </xdr:nvPicPr>
      <xdr:blipFill>
        <a:blip r:embed="rId36"/>
        <a:stretch>
          <a:fillRect/>
        </a:stretch>
      </xdr:blipFill>
      <xdr:spPr>
        <a:xfrm>
          <a:off x="6604000" y="271272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592455</xdr:colOff>
      <xdr:row>28</xdr:row>
      <xdr:rowOff>0</xdr:rowOff>
    </xdr:from>
    <xdr:to>
      <xdr:col>7</xdr:col>
      <xdr:colOff>471805</xdr:colOff>
      <xdr:row>28</xdr:row>
      <xdr:rowOff>538480</xdr:rowOff>
    </xdr:to>
    <xdr:pic>
      <xdr:nvPicPr>
        <xdr:cNvPr id="1220" name="ID_DE60E1367F4D47B68B43A253F9DB257F" descr="C:/Users/Administrator/AppData/Local/Temp/picturecompress_20220113153216/output_43.pngoutput_43" hidden="1"/>
        <xdr:cNvPicPr/>
      </xdr:nvPicPr>
      <xdr:blipFill>
        <a:blip r:embed="rId37"/>
        <a:stretch>
          <a:fillRect/>
        </a:stretch>
      </xdr:blipFill>
      <xdr:spPr>
        <a:xfrm>
          <a:off x="6600190" y="271272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573405</xdr:colOff>
      <xdr:row>28</xdr:row>
      <xdr:rowOff>0</xdr:rowOff>
    </xdr:from>
    <xdr:to>
      <xdr:col>7</xdr:col>
      <xdr:colOff>453390</xdr:colOff>
      <xdr:row>28</xdr:row>
      <xdr:rowOff>538480</xdr:rowOff>
    </xdr:to>
    <xdr:pic>
      <xdr:nvPicPr>
        <xdr:cNvPr id="1221" name="ID_B73E8774DBA24C66A077783CE7B139D0" descr="C:/Users/Administrator/AppData/Local/Temp/picturecompress_20220113153216/output_44.pngoutput_44" hidden="1"/>
        <xdr:cNvPicPr/>
      </xdr:nvPicPr>
      <xdr:blipFill>
        <a:blip r:embed="rId38"/>
        <a:stretch>
          <a:fillRect/>
        </a:stretch>
      </xdr:blipFill>
      <xdr:spPr>
        <a:xfrm>
          <a:off x="6581140"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578485</xdr:colOff>
      <xdr:row>28</xdr:row>
      <xdr:rowOff>0</xdr:rowOff>
    </xdr:from>
    <xdr:to>
      <xdr:col>7</xdr:col>
      <xdr:colOff>457835</xdr:colOff>
      <xdr:row>28</xdr:row>
      <xdr:rowOff>538480</xdr:rowOff>
    </xdr:to>
    <xdr:pic>
      <xdr:nvPicPr>
        <xdr:cNvPr id="1222" name="ID_B5BF18E09CFE43799C5EE3D44F45FB47" descr="C:/Users/Administrator/AppData/Local/Temp/picturecompress_20220113153216/output_45.pngoutput_45" hidden="1"/>
        <xdr:cNvPicPr/>
      </xdr:nvPicPr>
      <xdr:blipFill>
        <a:blip r:embed="rId39"/>
        <a:stretch>
          <a:fillRect/>
        </a:stretch>
      </xdr:blipFill>
      <xdr:spPr>
        <a:xfrm>
          <a:off x="6586220" y="271272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135255</xdr:colOff>
      <xdr:row>28</xdr:row>
      <xdr:rowOff>649605</xdr:rowOff>
    </xdr:to>
    <xdr:pic>
      <xdr:nvPicPr>
        <xdr:cNvPr id="1223" name="ID_E826D4FD2F1D481EA1CFBD3451A51F56" descr="C:/Users/Administrator/AppData/Local/Temp/picturecompress_20220113153216/output_41.pngoutput_41" hidden="1"/>
        <xdr:cNvPicPr/>
      </xdr:nvPicPr>
      <xdr:blipFill>
        <a:blip r:embed="rId99"/>
        <a:stretch>
          <a:fillRect/>
        </a:stretch>
      </xdr:blipFill>
      <xdr:spPr>
        <a:xfrm>
          <a:off x="1117600" y="27127200"/>
          <a:ext cx="71628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135255</xdr:colOff>
      <xdr:row>28</xdr:row>
      <xdr:rowOff>649605</xdr:rowOff>
    </xdr:to>
    <xdr:pic>
      <xdr:nvPicPr>
        <xdr:cNvPr id="1224" name="ID_CA31AD5AD4A240A69EBE9CEAC8E99D77" descr="C:/Users/Administrator/AppData/Local/Temp/picturecompress_20220113153216/output_42.pngoutput_42" hidden="1"/>
        <xdr:cNvPicPr/>
      </xdr:nvPicPr>
      <xdr:blipFill>
        <a:blip r:embed="rId100"/>
        <a:stretch>
          <a:fillRect/>
        </a:stretch>
      </xdr:blipFill>
      <xdr:spPr>
        <a:xfrm>
          <a:off x="1117600" y="27127200"/>
          <a:ext cx="71628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135255</xdr:colOff>
      <xdr:row>28</xdr:row>
      <xdr:rowOff>649605</xdr:rowOff>
    </xdr:to>
    <xdr:pic>
      <xdr:nvPicPr>
        <xdr:cNvPr id="1225" name="ID_DE60E1367F4D47B68B43A253F9DB257F" descr="C:/Users/Administrator/AppData/Local/Temp/picturecompress_20220113153216/output_43.pngoutput_43" hidden="1"/>
        <xdr:cNvPicPr/>
      </xdr:nvPicPr>
      <xdr:blipFill>
        <a:blip r:embed="rId101"/>
        <a:stretch>
          <a:fillRect/>
        </a:stretch>
      </xdr:blipFill>
      <xdr:spPr>
        <a:xfrm>
          <a:off x="1117600" y="27127200"/>
          <a:ext cx="71628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649605</xdr:rowOff>
    </xdr:to>
    <xdr:pic>
      <xdr:nvPicPr>
        <xdr:cNvPr id="1226" name="ID_B73E8774DBA24C66A077783CE7B139D0" descr="C:/Users/Administrator/AppData/Local/Temp/picturecompress_20220113153216/output_44.pngoutput_44" hidden="1"/>
        <xdr:cNvPicPr/>
      </xdr:nvPicPr>
      <xdr:blipFill>
        <a:blip r:embed="rId102"/>
        <a:stretch>
          <a:fillRect/>
        </a:stretch>
      </xdr:blipFill>
      <xdr:spPr>
        <a:xfrm>
          <a:off x="1117600" y="271272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146050</xdr:colOff>
      <xdr:row>28</xdr:row>
      <xdr:rowOff>649605</xdr:rowOff>
    </xdr:to>
    <xdr:pic>
      <xdr:nvPicPr>
        <xdr:cNvPr id="1227" name="ID_B5BF18E09CFE43799C5EE3D44F45FB47" descr="C:/Users/Administrator/AppData/Local/Temp/picturecompress_20220113153216/output_45.pngoutput_45" hidden="1"/>
        <xdr:cNvPicPr/>
      </xdr:nvPicPr>
      <xdr:blipFill>
        <a:blip r:embed="rId103"/>
        <a:stretch>
          <a:fillRect/>
        </a:stretch>
      </xdr:blipFill>
      <xdr:spPr>
        <a:xfrm>
          <a:off x="1117600" y="27127200"/>
          <a:ext cx="72707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569595</xdr:colOff>
      <xdr:row>28</xdr:row>
      <xdr:rowOff>0</xdr:rowOff>
    </xdr:from>
    <xdr:to>
      <xdr:col>4</xdr:col>
      <xdr:colOff>177800</xdr:colOff>
      <xdr:row>29</xdr:row>
      <xdr:rowOff>13970</xdr:rowOff>
    </xdr:to>
    <xdr:pic>
      <xdr:nvPicPr>
        <xdr:cNvPr id="1228" name="ID_B73E8774DBA24C66A077783CE7B139D0" descr="C:/Users/Administrator/AppData/Local/Temp/picturecompress_20220113153216/output_44.pngoutput_44" hidden="1"/>
        <xdr:cNvPicPr/>
      </xdr:nvPicPr>
      <xdr:blipFill>
        <a:blip r:embed="rId90"/>
        <a:stretch>
          <a:fillRect/>
        </a:stretch>
      </xdr:blipFill>
      <xdr:spPr>
        <a:xfrm>
          <a:off x="1077595" y="27127200"/>
          <a:ext cx="7988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580390</xdr:colOff>
      <xdr:row>28</xdr:row>
      <xdr:rowOff>0</xdr:rowOff>
    </xdr:from>
    <xdr:to>
      <xdr:col>4</xdr:col>
      <xdr:colOff>177800</xdr:colOff>
      <xdr:row>29</xdr:row>
      <xdr:rowOff>13970</xdr:rowOff>
    </xdr:to>
    <xdr:pic>
      <xdr:nvPicPr>
        <xdr:cNvPr id="1229" name="ID_B5BF18E09CFE43799C5EE3D44F45FB47" descr="C:/Users/Administrator/AppData/Local/Temp/picturecompress_20220113153216/output_45.pngoutput_45" hidden="1"/>
        <xdr:cNvPicPr/>
      </xdr:nvPicPr>
      <xdr:blipFill>
        <a:blip r:embed="rId104"/>
        <a:stretch>
          <a:fillRect/>
        </a:stretch>
      </xdr:blipFill>
      <xdr:spPr>
        <a:xfrm>
          <a:off x="1088390" y="271272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13970</xdr:rowOff>
    </xdr:to>
    <xdr:pic>
      <xdr:nvPicPr>
        <xdr:cNvPr id="1230" name="ID_E826D4FD2F1D481EA1CFBD3451A51F56" descr="C:/Users/Administrator/AppData/Local/Temp/picturecompress_20220113153216/output_41.pngoutput_41" hidden="1"/>
        <xdr:cNvPicPr/>
      </xdr:nvPicPr>
      <xdr:blipFill>
        <a:blip r:embed="rId40"/>
        <a:stretch>
          <a:fillRect/>
        </a:stretch>
      </xdr:blipFill>
      <xdr:spPr>
        <a:xfrm>
          <a:off x="508000" y="271272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13970</xdr:rowOff>
    </xdr:to>
    <xdr:pic>
      <xdr:nvPicPr>
        <xdr:cNvPr id="1231" name="ID_CA31AD5AD4A240A69EBE9CEAC8E99D77" descr="C:/Users/Administrator/AppData/Local/Temp/picturecompress_20220113153216/output_42.pngoutput_42" hidden="1"/>
        <xdr:cNvPicPr/>
      </xdr:nvPicPr>
      <xdr:blipFill>
        <a:blip r:embed="rId41"/>
        <a:stretch>
          <a:fillRect/>
        </a:stretch>
      </xdr:blipFill>
      <xdr:spPr>
        <a:xfrm>
          <a:off x="508000" y="271272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659130</xdr:colOff>
      <xdr:row>29</xdr:row>
      <xdr:rowOff>13970</xdr:rowOff>
    </xdr:to>
    <xdr:pic>
      <xdr:nvPicPr>
        <xdr:cNvPr id="1232" name="ID_DE60E1367F4D47B68B43A253F9DB257F" descr="C:/Users/Administrator/AppData/Local/Temp/picturecompress_20220113153216/output_43.pngoutput_43" hidden="1"/>
        <xdr:cNvPicPr/>
      </xdr:nvPicPr>
      <xdr:blipFill>
        <a:blip r:embed="rId42"/>
        <a:stretch>
          <a:fillRect/>
        </a:stretch>
      </xdr:blipFill>
      <xdr:spPr>
        <a:xfrm>
          <a:off x="508000" y="271272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13970</xdr:rowOff>
    </xdr:to>
    <xdr:pic>
      <xdr:nvPicPr>
        <xdr:cNvPr id="1233" name="ID_B73E8774DBA24C66A077783CE7B139D0" descr="C:/Users/Administrator/AppData/Local/Temp/picturecompress_20220113153216/output_44.pngoutput_44" hidden="1"/>
        <xdr:cNvPicPr/>
      </xdr:nvPicPr>
      <xdr:blipFill>
        <a:blip r:embed="rId43"/>
        <a:stretch>
          <a:fillRect/>
        </a:stretch>
      </xdr:blipFill>
      <xdr:spPr>
        <a:xfrm>
          <a:off x="508000" y="271272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659130</xdr:colOff>
      <xdr:row>29</xdr:row>
      <xdr:rowOff>13970</xdr:rowOff>
    </xdr:to>
    <xdr:pic>
      <xdr:nvPicPr>
        <xdr:cNvPr id="1234" name="ID_B5BF18E09CFE43799C5EE3D44F45FB47" descr="C:/Users/Administrator/AppData/Local/Temp/picturecompress_20220113153216/output_45.pngoutput_45" hidden="1"/>
        <xdr:cNvPicPr/>
      </xdr:nvPicPr>
      <xdr:blipFill>
        <a:blip r:embed="rId44"/>
        <a:stretch>
          <a:fillRect/>
        </a:stretch>
      </xdr:blipFill>
      <xdr:spPr>
        <a:xfrm>
          <a:off x="508000" y="271272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35" name="ID_BF17101804024A13B72CAC5E77C43885" descr="C:/Users/Administrator/AppData/Local/Temp/picturecompress_20220113153216/output_29.pngoutput_29" hidden="1"/>
        <xdr:cNvPicPr/>
      </xdr:nvPicPr>
      <xdr:blipFill>
        <a:blip r:embed="rId105"/>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36" name="ID_45D7BB5C0C2941B4B922D418AC375462" hidden="1"/>
        <xdr:cNvPicPr/>
      </xdr:nvPicPr>
      <xdr:blipFill>
        <a:blip r:embed="rId106"/>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37" name="ID_B639C15C412A481E849C6DAD145CF1BC" hidden="1"/>
        <xdr:cNvPicPr/>
      </xdr:nvPicPr>
      <xdr:blipFill>
        <a:blip r:embed="rId107"/>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38" name="ID_82F56A308AEB4E40B7CFFAD6A1169D92" descr="C:/Users/Administrator/AppData/Local/Temp/picturecompress_20220113153216/output_33.pngoutput_33" hidden="1"/>
        <xdr:cNvPicPr/>
      </xdr:nvPicPr>
      <xdr:blipFill>
        <a:blip r:embed="rId108"/>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39" name="ID_ADE36C5442AC456B90F5554850069795" descr="C:/Users/Administrator/AppData/Local/Temp/picturecompress_20220113153216/output_34.pngoutput_34" hidden="1"/>
        <xdr:cNvPicPr/>
      </xdr:nvPicPr>
      <xdr:blipFill>
        <a:blip r:embed="rId109"/>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40" name="ID_34BD430C0D8E4301B5D2E6DEA77B953F" hidden="1"/>
        <xdr:cNvPicPr/>
      </xdr:nvPicPr>
      <xdr:blipFill>
        <a:blip r:embed="rId110"/>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41" name="ID_022CFE9ECF76443C84FF6E8FE5377D48" hidden="1"/>
        <xdr:cNvPicPr/>
      </xdr:nvPicPr>
      <xdr:blipFill>
        <a:blip r:embed="rId111"/>
        <a:srcRect t="29361"/>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42" name="ID_430ADB65064C477C8AF98FB8F15CEBA1" hidden="1"/>
        <xdr:cNvPicPr/>
      </xdr:nvPicPr>
      <xdr:blipFill>
        <a:blip r:embed="rId112"/>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541020</xdr:colOff>
      <xdr:row>28</xdr:row>
      <xdr:rowOff>538480</xdr:rowOff>
    </xdr:to>
    <xdr:pic>
      <xdr:nvPicPr>
        <xdr:cNvPr id="1243" name="ID_1D2DA7D5EFFF48789A845F8F8569F9EE" descr="C:/Users/Administrator/AppData/Local/Temp/picturecompress_20220113153216/output_35.pngoutput_35" hidden="1"/>
        <xdr:cNvPicPr/>
      </xdr:nvPicPr>
      <xdr:blipFill>
        <a:blip r:embed="rId113"/>
        <a:stretch>
          <a:fillRect/>
        </a:stretch>
      </xdr:blipFill>
      <xdr:spPr>
        <a:xfrm>
          <a:off x="508000"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634365</xdr:colOff>
      <xdr:row>28</xdr:row>
      <xdr:rowOff>538480</xdr:rowOff>
    </xdr:to>
    <xdr:pic>
      <xdr:nvPicPr>
        <xdr:cNvPr id="1244" name="图片 18" hidden="1"/>
        <xdr:cNvPicPr/>
      </xdr:nvPicPr>
      <xdr:blipFill>
        <a:blip r:embed="rId92"/>
        <a:stretch>
          <a:fillRect/>
        </a:stretch>
      </xdr:blipFill>
      <xdr:spPr>
        <a:xfrm>
          <a:off x="6678295" y="27127200"/>
          <a:ext cx="6343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633095</xdr:colOff>
      <xdr:row>28</xdr:row>
      <xdr:rowOff>538480</xdr:rowOff>
    </xdr:to>
    <xdr:pic>
      <xdr:nvPicPr>
        <xdr:cNvPr id="1245" name="图片 19" hidden="1"/>
        <xdr:cNvPicPr/>
      </xdr:nvPicPr>
      <xdr:blipFill>
        <a:blip r:embed="rId93"/>
        <a:stretch>
          <a:fillRect/>
        </a:stretch>
      </xdr:blipFill>
      <xdr:spPr>
        <a:xfrm>
          <a:off x="6678295" y="27127200"/>
          <a:ext cx="6330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503555</xdr:colOff>
      <xdr:row>28</xdr:row>
      <xdr:rowOff>0</xdr:rowOff>
    </xdr:from>
    <xdr:to>
      <xdr:col>3</xdr:col>
      <xdr:colOff>576580</xdr:colOff>
      <xdr:row>28</xdr:row>
      <xdr:rowOff>538480</xdr:rowOff>
    </xdr:to>
    <xdr:pic>
      <xdr:nvPicPr>
        <xdr:cNvPr id="1246" name="图片 18" hidden="1"/>
        <xdr:cNvPicPr/>
      </xdr:nvPicPr>
      <xdr:blipFill>
        <a:blip r:embed="rId92"/>
        <a:stretch>
          <a:fillRect/>
        </a:stretch>
      </xdr:blipFill>
      <xdr:spPr>
        <a:xfrm>
          <a:off x="508000" y="271272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597535</xdr:colOff>
      <xdr:row>28</xdr:row>
      <xdr:rowOff>0</xdr:rowOff>
    </xdr:from>
    <xdr:to>
      <xdr:col>3</xdr:col>
      <xdr:colOff>576580</xdr:colOff>
      <xdr:row>28</xdr:row>
      <xdr:rowOff>538480</xdr:rowOff>
    </xdr:to>
    <xdr:pic>
      <xdr:nvPicPr>
        <xdr:cNvPr id="1247" name="图片 19" hidden="1"/>
        <xdr:cNvPicPr/>
      </xdr:nvPicPr>
      <xdr:blipFill>
        <a:blip r:embed="rId93"/>
        <a:stretch>
          <a:fillRect/>
        </a:stretch>
      </xdr:blipFill>
      <xdr:spPr>
        <a:xfrm>
          <a:off x="508000" y="271272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719455</xdr:colOff>
      <xdr:row>29</xdr:row>
      <xdr:rowOff>18415</xdr:rowOff>
    </xdr:to>
    <xdr:pic>
      <xdr:nvPicPr>
        <xdr:cNvPr id="1248" name="图片 18" hidden="1"/>
        <xdr:cNvPicPr/>
      </xdr:nvPicPr>
      <xdr:blipFill>
        <a:blip r:embed="rId75"/>
        <a:stretch>
          <a:fillRect/>
        </a:stretch>
      </xdr:blipFill>
      <xdr:spPr>
        <a:xfrm>
          <a:off x="6678295" y="27127200"/>
          <a:ext cx="71945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135890</xdr:colOff>
      <xdr:row>28</xdr:row>
      <xdr:rowOff>0</xdr:rowOff>
    </xdr:from>
    <xdr:to>
      <xdr:col>3</xdr:col>
      <xdr:colOff>680720</xdr:colOff>
      <xdr:row>28</xdr:row>
      <xdr:rowOff>534035</xdr:rowOff>
    </xdr:to>
    <xdr:pic>
      <xdr:nvPicPr>
        <xdr:cNvPr id="1249" name="图片 10" descr="C:/Users/Administrator/AppData/Local/Temp/picturecompress_20220113153216/output_53.pngoutput_53" hidden="1"/>
        <xdr:cNvPicPr/>
      </xdr:nvPicPr>
      <xdr:blipFill>
        <a:blip r:embed="rId12"/>
        <a:stretch>
          <a:fillRect/>
        </a:stretch>
      </xdr:blipFill>
      <xdr:spPr>
        <a:xfrm>
          <a:off x="643890" y="27127200"/>
          <a:ext cx="54483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716280</xdr:colOff>
      <xdr:row>29</xdr:row>
      <xdr:rowOff>18415</xdr:rowOff>
    </xdr:to>
    <xdr:pic>
      <xdr:nvPicPr>
        <xdr:cNvPr id="1250" name="图片 18" hidden="1"/>
        <xdr:cNvPicPr/>
      </xdr:nvPicPr>
      <xdr:blipFill>
        <a:blip r:embed="rId115"/>
        <a:stretch>
          <a:fillRect/>
        </a:stretch>
      </xdr:blipFill>
      <xdr:spPr>
        <a:xfrm>
          <a:off x="6678295" y="27127200"/>
          <a:ext cx="71628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720725</xdr:colOff>
      <xdr:row>29</xdr:row>
      <xdr:rowOff>13970</xdr:rowOff>
    </xdr:to>
    <xdr:pic>
      <xdr:nvPicPr>
        <xdr:cNvPr id="1251" name="图片 18" hidden="1"/>
        <xdr:cNvPicPr/>
      </xdr:nvPicPr>
      <xdr:blipFill>
        <a:blip r:embed="rId75"/>
        <a:stretch>
          <a:fillRect/>
        </a:stretch>
      </xdr:blipFill>
      <xdr:spPr>
        <a:xfrm>
          <a:off x="6678295" y="27127200"/>
          <a:ext cx="7207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534035</xdr:rowOff>
    </xdr:to>
    <xdr:pic>
      <xdr:nvPicPr>
        <xdr:cNvPr id="1252" name="图片 10" descr="C:/Users/Administrator/AppData/Local/Temp/picturecompress_20220113153216/output_53.pngoutput_53" hidden="1"/>
        <xdr:cNvPicPr/>
      </xdr:nvPicPr>
      <xdr:blipFill>
        <a:blip r:embed="rId12"/>
        <a:stretch>
          <a:fillRect/>
        </a:stretch>
      </xdr:blipFill>
      <xdr:spPr>
        <a:xfrm>
          <a:off x="5471795" y="27127200"/>
          <a:ext cx="54356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503555</xdr:colOff>
      <xdr:row>28</xdr:row>
      <xdr:rowOff>0</xdr:rowOff>
    </xdr:from>
    <xdr:to>
      <xdr:col>6</xdr:col>
      <xdr:colOff>409575</xdr:colOff>
      <xdr:row>28</xdr:row>
      <xdr:rowOff>538480</xdr:rowOff>
    </xdr:to>
    <xdr:pic>
      <xdr:nvPicPr>
        <xdr:cNvPr id="1253" name="图片 18" hidden="1"/>
        <xdr:cNvPicPr/>
      </xdr:nvPicPr>
      <xdr:blipFill>
        <a:blip r:embed="rId92"/>
        <a:stretch>
          <a:fillRect/>
        </a:stretch>
      </xdr:blipFill>
      <xdr:spPr>
        <a:xfrm>
          <a:off x="5840730" y="271272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597535</xdr:colOff>
      <xdr:row>28</xdr:row>
      <xdr:rowOff>0</xdr:rowOff>
    </xdr:from>
    <xdr:to>
      <xdr:col>6</xdr:col>
      <xdr:colOff>503555</xdr:colOff>
      <xdr:row>28</xdr:row>
      <xdr:rowOff>538480</xdr:rowOff>
    </xdr:to>
    <xdr:pic>
      <xdr:nvPicPr>
        <xdr:cNvPr id="1254" name="图片 19" hidden="1"/>
        <xdr:cNvPicPr/>
      </xdr:nvPicPr>
      <xdr:blipFill>
        <a:blip r:embed="rId93"/>
        <a:stretch>
          <a:fillRect/>
        </a:stretch>
      </xdr:blipFill>
      <xdr:spPr>
        <a:xfrm>
          <a:off x="5934710" y="27127200"/>
          <a:ext cx="5765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28</xdr:row>
      <xdr:rowOff>0</xdr:rowOff>
    </xdr:from>
    <xdr:to>
      <xdr:col>7</xdr:col>
      <xdr:colOff>476250</xdr:colOff>
      <xdr:row>28</xdr:row>
      <xdr:rowOff>538480</xdr:rowOff>
    </xdr:to>
    <xdr:pic>
      <xdr:nvPicPr>
        <xdr:cNvPr id="1255" name="ID_E826D4FD2F1D481EA1CFBD3451A51F56" descr="C:/Users/Administrator/AppData/Local/Temp/picturecompress_20220113153216/output_41.pngoutput_41" hidden="1"/>
        <xdr:cNvPicPr/>
      </xdr:nvPicPr>
      <xdr:blipFill>
        <a:blip r:embed="rId35"/>
        <a:stretch>
          <a:fillRect/>
        </a:stretch>
      </xdr:blipFill>
      <xdr:spPr>
        <a:xfrm>
          <a:off x="6604000"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596265</xdr:colOff>
      <xdr:row>28</xdr:row>
      <xdr:rowOff>0</xdr:rowOff>
    </xdr:from>
    <xdr:to>
      <xdr:col>7</xdr:col>
      <xdr:colOff>476250</xdr:colOff>
      <xdr:row>28</xdr:row>
      <xdr:rowOff>538480</xdr:rowOff>
    </xdr:to>
    <xdr:pic>
      <xdr:nvPicPr>
        <xdr:cNvPr id="1256" name="ID_CA31AD5AD4A240A69EBE9CEAC8E99D77" descr="C:/Users/Administrator/AppData/Local/Temp/picturecompress_20220113153216/output_42.pngoutput_42" hidden="1"/>
        <xdr:cNvPicPr/>
      </xdr:nvPicPr>
      <xdr:blipFill>
        <a:blip r:embed="rId36"/>
        <a:stretch>
          <a:fillRect/>
        </a:stretch>
      </xdr:blipFill>
      <xdr:spPr>
        <a:xfrm>
          <a:off x="6604000"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593090</xdr:colOff>
      <xdr:row>28</xdr:row>
      <xdr:rowOff>0</xdr:rowOff>
    </xdr:from>
    <xdr:to>
      <xdr:col>7</xdr:col>
      <xdr:colOff>473075</xdr:colOff>
      <xdr:row>28</xdr:row>
      <xdr:rowOff>538480</xdr:rowOff>
    </xdr:to>
    <xdr:pic>
      <xdr:nvPicPr>
        <xdr:cNvPr id="1257" name="ID_DE60E1367F4D47B68B43A253F9DB257F" descr="C:/Users/Administrator/AppData/Local/Temp/picturecompress_20220113153216/output_43.pngoutput_43" hidden="1"/>
        <xdr:cNvPicPr/>
      </xdr:nvPicPr>
      <xdr:blipFill>
        <a:blip r:embed="rId37"/>
        <a:stretch>
          <a:fillRect/>
        </a:stretch>
      </xdr:blipFill>
      <xdr:spPr>
        <a:xfrm>
          <a:off x="6600825" y="27127200"/>
          <a:ext cx="55054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573405</xdr:colOff>
      <xdr:row>28</xdr:row>
      <xdr:rowOff>0</xdr:rowOff>
    </xdr:from>
    <xdr:to>
      <xdr:col>7</xdr:col>
      <xdr:colOff>452755</xdr:colOff>
      <xdr:row>28</xdr:row>
      <xdr:rowOff>538480</xdr:rowOff>
    </xdr:to>
    <xdr:pic>
      <xdr:nvPicPr>
        <xdr:cNvPr id="1258" name="ID_B73E8774DBA24C66A077783CE7B139D0" descr="C:/Users/Administrator/AppData/Local/Temp/picturecompress_20220113153216/output_44.pngoutput_44" hidden="1"/>
        <xdr:cNvPicPr/>
      </xdr:nvPicPr>
      <xdr:blipFill>
        <a:blip r:embed="rId38"/>
        <a:stretch>
          <a:fillRect/>
        </a:stretch>
      </xdr:blipFill>
      <xdr:spPr>
        <a:xfrm>
          <a:off x="6581140" y="27127200"/>
          <a:ext cx="54991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578485</xdr:colOff>
      <xdr:row>28</xdr:row>
      <xdr:rowOff>0</xdr:rowOff>
    </xdr:from>
    <xdr:to>
      <xdr:col>7</xdr:col>
      <xdr:colOff>459105</xdr:colOff>
      <xdr:row>28</xdr:row>
      <xdr:rowOff>538480</xdr:rowOff>
    </xdr:to>
    <xdr:pic>
      <xdr:nvPicPr>
        <xdr:cNvPr id="1259" name="ID_B5BF18E09CFE43799C5EE3D44F45FB47" descr="C:/Users/Administrator/AppData/Local/Temp/picturecompress_20220113153216/output_45.pngoutput_45" hidden="1"/>
        <xdr:cNvPicPr/>
      </xdr:nvPicPr>
      <xdr:blipFill>
        <a:blip r:embed="rId39"/>
        <a:stretch>
          <a:fillRect/>
        </a:stretch>
      </xdr:blipFill>
      <xdr:spPr>
        <a:xfrm>
          <a:off x="6586220" y="27127200"/>
          <a:ext cx="55118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594995</xdr:colOff>
      <xdr:row>28</xdr:row>
      <xdr:rowOff>0</xdr:rowOff>
    </xdr:from>
    <xdr:to>
      <xdr:col>6</xdr:col>
      <xdr:colOff>586740</xdr:colOff>
      <xdr:row>29</xdr:row>
      <xdr:rowOff>13970</xdr:rowOff>
    </xdr:to>
    <xdr:pic>
      <xdr:nvPicPr>
        <xdr:cNvPr id="1260" name="ID_E826D4FD2F1D481EA1CFBD3451A51F56" descr="C:/Users/Administrator/AppData/Local/Temp/picturecompress_20220113153216/output_41.pngoutput_41" hidden="1"/>
        <xdr:cNvPicPr/>
      </xdr:nvPicPr>
      <xdr:blipFill>
        <a:blip r:embed="rId116"/>
        <a:stretch>
          <a:fillRect/>
        </a:stretch>
      </xdr:blipFill>
      <xdr:spPr>
        <a:xfrm>
          <a:off x="5932170" y="271272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28</xdr:row>
      <xdr:rowOff>0</xdr:rowOff>
    </xdr:from>
    <xdr:to>
      <xdr:col>6</xdr:col>
      <xdr:colOff>586740</xdr:colOff>
      <xdr:row>29</xdr:row>
      <xdr:rowOff>13970</xdr:rowOff>
    </xdr:to>
    <xdr:pic>
      <xdr:nvPicPr>
        <xdr:cNvPr id="1261" name="ID_CA31AD5AD4A240A69EBE9CEAC8E99D77" descr="C:/Users/Administrator/AppData/Local/Temp/picturecompress_20220113153216/output_42.pngoutput_42" hidden="1"/>
        <xdr:cNvPicPr/>
      </xdr:nvPicPr>
      <xdr:blipFill>
        <a:blip r:embed="rId117"/>
        <a:stretch>
          <a:fillRect/>
        </a:stretch>
      </xdr:blipFill>
      <xdr:spPr>
        <a:xfrm>
          <a:off x="5932170" y="271272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28</xdr:row>
      <xdr:rowOff>0</xdr:rowOff>
    </xdr:from>
    <xdr:to>
      <xdr:col>6</xdr:col>
      <xdr:colOff>586740</xdr:colOff>
      <xdr:row>29</xdr:row>
      <xdr:rowOff>13970</xdr:rowOff>
    </xdr:to>
    <xdr:pic>
      <xdr:nvPicPr>
        <xdr:cNvPr id="1262" name="ID_DE60E1367F4D47B68B43A253F9DB257F" descr="C:/Users/Administrator/AppData/Local/Temp/picturecompress_20220113153216/output_43.pngoutput_43" hidden="1"/>
        <xdr:cNvPicPr/>
      </xdr:nvPicPr>
      <xdr:blipFill>
        <a:blip r:embed="rId118"/>
        <a:stretch>
          <a:fillRect/>
        </a:stretch>
      </xdr:blipFill>
      <xdr:spPr>
        <a:xfrm>
          <a:off x="5932170" y="271272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28</xdr:row>
      <xdr:rowOff>0</xdr:rowOff>
    </xdr:from>
    <xdr:to>
      <xdr:col>6</xdr:col>
      <xdr:colOff>586740</xdr:colOff>
      <xdr:row>29</xdr:row>
      <xdr:rowOff>13970</xdr:rowOff>
    </xdr:to>
    <xdr:pic>
      <xdr:nvPicPr>
        <xdr:cNvPr id="1263" name="ID_B73E8774DBA24C66A077783CE7B139D0" descr="C:/Users/Administrator/AppData/Local/Temp/picturecompress_20220113153216/output_44.pngoutput_44" hidden="1"/>
        <xdr:cNvPicPr/>
      </xdr:nvPicPr>
      <xdr:blipFill>
        <a:blip r:embed="rId119"/>
        <a:stretch>
          <a:fillRect/>
        </a:stretch>
      </xdr:blipFill>
      <xdr:spPr>
        <a:xfrm>
          <a:off x="5908675" y="27127200"/>
          <a:ext cx="6858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28</xdr:row>
      <xdr:rowOff>0</xdr:rowOff>
    </xdr:from>
    <xdr:to>
      <xdr:col>6</xdr:col>
      <xdr:colOff>586740</xdr:colOff>
      <xdr:row>29</xdr:row>
      <xdr:rowOff>13970</xdr:rowOff>
    </xdr:to>
    <xdr:pic>
      <xdr:nvPicPr>
        <xdr:cNvPr id="1264" name="ID_B5BF18E09CFE43799C5EE3D44F45FB47" descr="C:/Users/Administrator/AppData/Local/Temp/picturecompress_20220113153216/output_45.pngoutput_45" hidden="1"/>
        <xdr:cNvPicPr/>
      </xdr:nvPicPr>
      <xdr:blipFill>
        <a:blip r:embed="rId120"/>
        <a:stretch>
          <a:fillRect/>
        </a:stretch>
      </xdr:blipFill>
      <xdr:spPr>
        <a:xfrm>
          <a:off x="5915660" y="27127200"/>
          <a:ext cx="6788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534035</xdr:rowOff>
    </xdr:to>
    <xdr:pic>
      <xdr:nvPicPr>
        <xdr:cNvPr id="1265" name="图片 18708" hidden="1"/>
        <xdr:cNvPicPr/>
      </xdr:nvPicPr>
      <xdr:blipFill>
        <a:blip r:embed="rId9"/>
        <a:stretch>
          <a:fillRect/>
        </a:stretch>
      </xdr:blipFill>
      <xdr:spPr>
        <a:xfrm>
          <a:off x="1698625" y="271272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534035</xdr:rowOff>
    </xdr:to>
    <xdr:pic>
      <xdr:nvPicPr>
        <xdr:cNvPr id="1266" name="图片 18709" hidden="1"/>
        <xdr:cNvPicPr/>
      </xdr:nvPicPr>
      <xdr:blipFill>
        <a:blip r:embed="rId10"/>
        <a:stretch>
          <a:fillRect/>
        </a:stretch>
      </xdr:blipFill>
      <xdr:spPr>
        <a:xfrm>
          <a:off x="1698625" y="271272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534035</xdr:rowOff>
    </xdr:to>
    <xdr:pic>
      <xdr:nvPicPr>
        <xdr:cNvPr id="1267" name="图片 18710" hidden="1"/>
        <xdr:cNvPicPr/>
      </xdr:nvPicPr>
      <xdr:blipFill>
        <a:blip r:embed="rId11"/>
        <a:stretch>
          <a:fillRect/>
        </a:stretch>
      </xdr:blipFill>
      <xdr:spPr>
        <a:xfrm>
          <a:off x="1698625" y="27127200"/>
          <a:ext cx="541020" cy="534035"/>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85725</xdr:colOff>
      <xdr:row>28</xdr:row>
      <xdr:rowOff>506730</xdr:rowOff>
    </xdr:to>
    <xdr:pic>
      <xdr:nvPicPr>
        <xdr:cNvPr id="1268" name="ID_E826D4FD2F1D481EA1CFBD3451A51F56" descr="C:/Users/Administrator/AppData/Local/Temp/picturecompress_20220113153216/output_41.pngoutput_41" hidden="1"/>
        <xdr:cNvPicPr/>
      </xdr:nvPicPr>
      <xdr:blipFill>
        <a:blip r:embed="rId121"/>
        <a:stretch>
          <a:fillRect/>
        </a:stretch>
      </xdr:blipFill>
      <xdr:spPr>
        <a:xfrm>
          <a:off x="1117600" y="271272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85725</xdr:colOff>
      <xdr:row>28</xdr:row>
      <xdr:rowOff>506730</xdr:rowOff>
    </xdr:to>
    <xdr:pic>
      <xdr:nvPicPr>
        <xdr:cNvPr id="1269" name="ID_CA31AD5AD4A240A69EBE9CEAC8E99D77" descr="C:/Users/Administrator/AppData/Local/Temp/picturecompress_20220113153216/output_42.pngoutput_42" hidden="1"/>
        <xdr:cNvPicPr/>
      </xdr:nvPicPr>
      <xdr:blipFill>
        <a:blip r:embed="rId122"/>
        <a:stretch>
          <a:fillRect/>
        </a:stretch>
      </xdr:blipFill>
      <xdr:spPr>
        <a:xfrm>
          <a:off x="1117600" y="271272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607695</xdr:colOff>
      <xdr:row>28</xdr:row>
      <xdr:rowOff>0</xdr:rowOff>
    </xdr:from>
    <xdr:to>
      <xdr:col>4</xdr:col>
      <xdr:colOff>86360</xdr:colOff>
      <xdr:row>28</xdr:row>
      <xdr:rowOff>506730</xdr:rowOff>
    </xdr:to>
    <xdr:pic>
      <xdr:nvPicPr>
        <xdr:cNvPr id="1270" name="ID_DE60E1367F4D47B68B43A253F9DB257F" descr="C:/Users/Administrator/AppData/Local/Temp/picturecompress_20220113153216/output_43.pngoutput_43" hidden="1"/>
        <xdr:cNvPicPr/>
      </xdr:nvPicPr>
      <xdr:blipFill>
        <a:blip r:embed="rId70"/>
        <a:stretch>
          <a:fillRect/>
        </a:stretch>
      </xdr:blipFill>
      <xdr:spPr>
        <a:xfrm>
          <a:off x="1115695"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589280</xdr:colOff>
      <xdr:row>28</xdr:row>
      <xdr:rowOff>0</xdr:rowOff>
    </xdr:from>
    <xdr:to>
      <xdr:col>4</xdr:col>
      <xdr:colOff>66040</xdr:colOff>
      <xdr:row>28</xdr:row>
      <xdr:rowOff>506730</xdr:rowOff>
    </xdr:to>
    <xdr:pic>
      <xdr:nvPicPr>
        <xdr:cNvPr id="1271" name="ID_B73E8774DBA24C66A077783CE7B139D0" descr="C:/Users/Administrator/AppData/Local/Temp/picturecompress_20220113153216/output_44.pngoutput_44" hidden="1"/>
        <xdr:cNvPicPr/>
      </xdr:nvPicPr>
      <xdr:blipFill>
        <a:blip r:embed="rId71"/>
        <a:stretch>
          <a:fillRect/>
        </a:stretch>
      </xdr:blipFill>
      <xdr:spPr>
        <a:xfrm>
          <a:off x="1097280" y="27127200"/>
          <a:ext cx="66738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72390</xdr:colOff>
      <xdr:row>28</xdr:row>
      <xdr:rowOff>506730</xdr:rowOff>
    </xdr:to>
    <xdr:pic>
      <xdr:nvPicPr>
        <xdr:cNvPr id="1272" name="ID_B5BF18E09CFE43799C5EE3D44F45FB47" descr="C:/Users/Administrator/AppData/Local/Temp/picturecompress_20220113153216/output_45.pngoutput_45" hidden="1"/>
        <xdr:cNvPicPr/>
      </xdr:nvPicPr>
      <xdr:blipFill>
        <a:blip r:embed="rId123"/>
        <a:stretch>
          <a:fillRect/>
        </a:stretch>
      </xdr:blipFill>
      <xdr:spPr>
        <a:xfrm>
          <a:off x="1101725"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28</xdr:row>
      <xdr:rowOff>0</xdr:rowOff>
    </xdr:from>
    <xdr:to>
      <xdr:col>4</xdr:col>
      <xdr:colOff>74295</xdr:colOff>
      <xdr:row>28</xdr:row>
      <xdr:rowOff>506730</xdr:rowOff>
    </xdr:to>
    <xdr:pic>
      <xdr:nvPicPr>
        <xdr:cNvPr id="1273" name="ID_E826D4FD2F1D481EA1CFBD3451A51F56" descr="C:/Users/Administrator/AppData/Local/Temp/picturecompress_20220113153216/output_41.pngoutput_41" hidden="1"/>
        <xdr:cNvPicPr/>
      </xdr:nvPicPr>
      <xdr:blipFill>
        <a:blip r:embed="rId68"/>
        <a:stretch>
          <a:fillRect/>
        </a:stretch>
      </xdr:blipFill>
      <xdr:spPr>
        <a:xfrm>
          <a:off x="1103630"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28</xdr:row>
      <xdr:rowOff>0</xdr:rowOff>
    </xdr:from>
    <xdr:to>
      <xdr:col>4</xdr:col>
      <xdr:colOff>74295</xdr:colOff>
      <xdr:row>28</xdr:row>
      <xdr:rowOff>506730</xdr:rowOff>
    </xdr:to>
    <xdr:pic>
      <xdr:nvPicPr>
        <xdr:cNvPr id="1274" name="ID_CA31AD5AD4A240A69EBE9CEAC8E99D77" descr="C:/Users/Administrator/AppData/Local/Temp/picturecompress_20220113153216/output_42.pngoutput_42" hidden="1"/>
        <xdr:cNvPicPr/>
      </xdr:nvPicPr>
      <xdr:blipFill>
        <a:blip r:embed="rId69"/>
        <a:stretch>
          <a:fillRect/>
        </a:stretch>
      </xdr:blipFill>
      <xdr:spPr>
        <a:xfrm>
          <a:off x="1103630"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72390</xdr:colOff>
      <xdr:row>28</xdr:row>
      <xdr:rowOff>506730</xdr:rowOff>
    </xdr:to>
    <xdr:pic>
      <xdr:nvPicPr>
        <xdr:cNvPr id="1275" name="ID_DE60E1367F4D47B68B43A253F9DB257F" descr="C:/Users/Administrator/AppData/Local/Temp/picturecompress_20220113153216/output_43.pngoutput_43" hidden="1"/>
        <xdr:cNvPicPr/>
      </xdr:nvPicPr>
      <xdr:blipFill>
        <a:blip r:embed="rId70"/>
        <a:stretch>
          <a:fillRect/>
        </a:stretch>
      </xdr:blipFill>
      <xdr:spPr>
        <a:xfrm>
          <a:off x="1101725"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28</xdr:row>
      <xdr:rowOff>0</xdr:rowOff>
    </xdr:from>
    <xdr:to>
      <xdr:col>4</xdr:col>
      <xdr:colOff>51435</xdr:colOff>
      <xdr:row>28</xdr:row>
      <xdr:rowOff>506730</xdr:rowOff>
    </xdr:to>
    <xdr:pic>
      <xdr:nvPicPr>
        <xdr:cNvPr id="1276" name="ID_B73E8774DBA24C66A077783CE7B139D0" descr="C:/Users/Administrator/AppData/Local/Temp/picturecompress_20220113153216/output_44.pngoutput_44" hidden="1"/>
        <xdr:cNvPicPr/>
      </xdr:nvPicPr>
      <xdr:blipFill>
        <a:blip r:embed="rId74"/>
        <a:stretch>
          <a:fillRect/>
        </a:stretch>
      </xdr:blipFill>
      <xdr:spPr>
        <a:xfrm>
          <a:off x="1080770"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577215</xdr:colOff>
      <xdr:row>28</xdr:row>
      <xdr:rowOff>0</xdr:rowOff>
    </xdr:from>
    <xdr:to>
      <xdr:col>4</xdr:col>
      <xdr:colOff>55880</xdr:colOff>
      <xdr:row>28</xdr:row>
      <xdr:rowOff>506730</xdr:rowOff>
    </xdr:to>
    <xdr:pic>
      <xdr:nvPicPr>
        <xdr:cNvPr id="1277" name="ID_B5BF18E09CFE43799C5EE3D44F45FB47" descr="C:/Users/Administrator/AppData/Local/Temp/picturecompress_20220113153216/output_45.pngoutput_45" hidden="1"/>
        <xdr:cNvPicPr/>
      </xdr:nvPicPr>
      <xdr:blipFill>
        <a:blip r:embed="rId123"/>
        <a:stretch>
          <a:fillRect/>
        </a:stretch>
      </xdr:blipFill>
      <xdr:spPr>
        <a:xfrm>
          <a:off x="1085215"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28</xdr:row>
      <xdr:rowOff>0</xdr:rowOff>
    </xdr:from>
    <xdr:to>
      <xdr:col>4</xdr:col>
      <xdr:colOff>80010</xdr:colOff>
      <xdr:row>28</xdr:row>
      <xdr:rowOff>506730</xdr:rowOff>
    </xdr:to>
    <xdr:pic>
      <xdr:nvPicPr>
        <xdr:cNvPr id="1278" name="ID_E826D4FD2F1D481EA1CFBD3451A51F56" descr="C:/Users/Administrator/AppData/Local/Temp/picturecompress_20220113153216/output_41.pngoutput_41" hidden="1"/>
        <xdr:cNvPicPr/>
      </xdr:nvPicPr>
      <xdr:blipFill>
        <a:blip r:embed="rId121"/>
        <a:stretch>
          <a:fillRect/>
        </a:stretch>
      </xdr:blipFill>
      <xdr:spPr>
        <a:xfrm>
          <a:off x="1111885" y="271272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603885</xdr:colOff>
      <xdr:row>28</xdr:row>
      <xdr:rowOff>0</xdr:rowOff>
    </xdr:from>
    <xdr:to>
      <xdr:col>4</xdr:col>
      <xdr:colOff>80010</xdr:colOff>
      <xdr:row>28</xdr:row>
      <xdr:rowOff>506730</xdr:rowOff>
    </xdr:to>
    <xdr:pic>
      <xdr:nvPicPr>
        <xdr:cNvPr id="1279" name="ID_CA31AD5AD4A240A69EBE9CEAC8E99D77" descr="C:/Users/Administrator/AppData/Local/Temp/picturecompress_20220113153216/output_42.pngoutput_42" hidden="1"/>
        <xdr:cNvPicPr/>
      </xdr:nvPicPr>
      <xdr:blipFill>
        <a:blip r:embed="rId122"/>
        <a:stretch>
          <a:fillRect/>
        </a:stretch>
      </xdr:blipFill>
      <xdr:spPr>
        <a:xfrm>
          <a:off x="1111885" y="27127200"/>
          <a:ext cx="66675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599440</xdr:colOff>
      <xdr:row>28</xdr:row>
      <xdr:rowOff>0</xdr:rowOff>
    </xdr:from>
    <xdr:to>
      <xdr:col>4</xdr:col>
      <xdr:colOff>77470</xdr:colOff>
      <xdr:row>28</xdr:row>
      <xdr:rowOff>506730</xdr:rowOff>
    </xdr:to>
    <xdr:pic>
      <xdr:nvPicPr>
        <xdr:cNvPr id="1280" name="ID_DE60E1367F4D47B68B43A253F9DB257F" descr="C:/Users/Administrator/AppData/Local/Temp/picturecompress_20220113153216/output_43.pngoutput_43" hidden="1"/>
        <xdr:cNvPicPr/>
      </xdr:nvPicPr>
      <xdr:blipFill>
        <a:blip r:embed="rId73"/>
        <a:stretch>
          <a:fillRect/>
        </a:stretch>
      </xdr:blipFill>
      <xdr:spPr>
        <a:xfrm>
          <a:off x="1107440" y="27127200"/>
          <a:ext cx="66865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581025</xdr:colOff>
      <xdr:row>28</xdr:row>
      <xdr:rowOff>0</xdr:rowOff>
    </xdr:from>
    <xdr:to>
      <xdr:col>4</xdr:col>
      <xdr:colOff>59690</xdr:colOff>
      <xdr:row>28</xdr:row>
      <xdr:rowOff>506730</xdr:rowOff>
    </xdr:to>
    <xdr:pic>
      <xdr:nvPicPr>
        <xdr:cNvPr id="1281" name="ID_B73E8774DBA24C66A077783CE7B139D0" descr="C:/Users/Administrator/AppData/Local/Temp/picturecompress_20220113153216/output_44.pngoutput_44" hidden="1"/>
        <xdr:cNvPicPr/>
      </xdr:nvPicPr>
      <xdr:blipFill>
        <a:blip r:embed="rId74"/>
        <a:stretch>
          <a:fillRect/>
        </a:stretch>
      </xdr:blipFill>
      <xdr:spPr>
        <a:xfrm>
          <a:off x="1089025"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585470</xdr:colOff>
      <xdr:row>28</xdr:row>
      <xdr:rowOff>0</xdr:rowOff>
    </xdr:from>
    <xdr:to>
      <xdr:col>4</xdr:col>
      <xdr:colOff>64135</xdr:colOff>
      <xdr:row>28</xdr:row>
      <xdr:rowOff>506730</xdr:rowOff>
    </xdr:to>
    <xdr:pic>
      <xdr:nvPicPr>
        <xdr:cNvPr id="1282" name="ID_B5BF18E09CFE43799C5EE3D44F45FB47" descr="C:/Users/Administrator/AppData/Local/Temp/picturecompress_20220113153216/output_45.pngoutput_45" hidden="1"/>
        <xdr:cNvPicPr/>
      </xdr:nvPicPr>
      <xdr:blipFill>
        <a:blip r:embed="rId123"/>
        <a:stretch>
          <a:fillRect/>
        </a:stretch>
      </xdr:blipFill>
      <xdr:spPr>
        <a:xfrm>
          <a:off x="1093470" y="27127200"/>
          <a:ext cx="66929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608965</xdr:colOff>
      <xdr:row>28</xdr:row>
      <xdr:rowOff>0</xdr:rowOff>
    </xdr:from>
    <xdr:to>
      <xdr:col>4</xdr:col>
      <xdr:colOff>1207135</xdr:colOff>
      <xdr:row>28</xdr:row>
      <xdr:rowOff>506730</xdr:rowOff>
    </xdr:to>
    <xdr:pic>
      <xdr:nvPicPr>
        <xdr:cNvPr id="1283" name="ID_E826D4FD2F1D481EA1CFBD3451A51F56" descr="C:/Users/Administrator/AppData/Local/Temp/picturecompress_20220113153216/output_41.pngoutput_41" hidden="1"/>
        <xdr:cNvPicPr/>
      </xdr:nvPicPr>
      <xdr:blipFill>
        <a:blip r:embed="rId55"/>
        <a:stretch>
          <a:fillRect/>
        </a:stretch>
      </xdr:blipFill>
      <xdr:spPr>
        <a:xfrm>
          <a:off x="2307590"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608965</xdr:colOff>
      <xdr:row>28</xdr:row>
      <xdr:rowOff>0</xdr:rowOff>
    </xdr:from>
    <xdr:to>
      <xdr:col>4</xdr:col>
      <xdr:colOff>1207135</xdr:colOff>
      <xdr:row>28</xdr:row>
      <xdr:rowOff>506730</xdr:rowOff>
    </xdr:to>
    <xdr:pic>
      <xdr:nvPicPr>
        <xdr:cNvPr id="1284" name="ID_CA31AD5AD4A240A69EBE9CEAC8E99D77" descr="C:/Users/Administrator/AppData/Local/Temp/picturecompress_20220113153216/output_42.pngoutput_42" hidden="1"/>
        <xdr:cNvPicPr/>
      </xdr:nvPicPr>
      <xdr:blipFill>
        <a:blip r:embed="rId56"/>
        <a:stretch>
          <a:fillRect/>
        </a:stretch>
      </xdr:blipFill>
      <xdr:spPr>
        <a:xfrm>
          <a:off x="2307590"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608965</xdr:colOff>
      <xdr:row>28</xdr:row>
      <xdr:rowOff>0</xdr:rowOff>
    </xdr:from>
    <xdr:to>
      <xdr:col>4</xdr:col>
      <xdr:colOff>1207135</xdr:colOff>
      <xdr:row>28</xdr:row>
      <xdr:rowOff>506730</xdr:rowOff>
    </xdr:to>
    <xdr:pic>
      <xdr:nvPicPr>
        <xdr:cNvPr id="1285" name="ID_DE60E1367F4D47B68B43A253F9DB257F" descr="C:/Users/Administrator/AppData/Local/Temp/picturecompress_20220113153216/output_43.pngoutput_43" hidden="1"/>
        <xdr:cNvPicPr/>
      </xdr:nvPicPr>
      <xdr:blipFill>
        <a:blip r:embed="rId47"/>
        <a:stretch>
          <a:fillRect/>
        </a:stretch>
      </xdr:blipFill>
      <xdr:spPr>
        <a:xfrm>
          <a:off x="2307590"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591185</xdr:colOff>
      <xdr:row>28</xdr:row>
      <xdr:rowOff>0</xdr:rowOff>
    </xdr:from>
    <xdr:to>
      <xdr:col>4</xdr:col>
      <xdr:colOff>1185545</xdr:colOff>
      <xdr:row>28</xdr:row>
      <xdr:rowOff>506730</xdr:rowOff>
    </xdr:to>
    <xdr:pic>
      <xdr:nvPicPr>
        <xdr:cNvPr id="1286" name="ID_B73E8774DBA24C66A077783CE7B139D0" descr="C:/Users/Administrator/AppData/Local/Temp/picturecompress_20220113153216/output_44.pngoutput_44" hidden="1"/>
        <xdr:cNvPicPr/>
      </xdr:nvPicPr>
      <xdr:blipFill>
        <a:blip r:embed="rId57"/>
        <a:stretch>
          <a:fillRect/>
        </a:stretch>
      </xdr:blipFill>
      <xdr:spPr>
        <a:xfrm>
          <a:off x="2289810" y="271272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1188720</xdr:colOff>
      <xdr:row>28</xdr:row>
      <xdr:rowOff>506730</xdr:rowOff>
    </xdr:to>
    <xdr:pic>
      <xdr:nvPicPr>
        <xdr:cNvPr id="1287" name="ID_B5BF18E09CFE43799C5EE3D44F45FB47" descr="C:/Users/Administrator/AppData/Local/Temp/picturecompress_20220113153216/output_45.pngoutput_45" hidden="1"/>
        <xdr:cNvPicPr/>
      </xdr:nvPicPr>
      <xdr:blipFill>
        <a:blip r:embed="rId49"/>
        <a:stretch>
          <a:fillRect/>
        </a:stretch>
      </xdr:blipFill>
      <xdr:spPr>
        <a:xfrm>
          <a:off x="2292985" y="271272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1192530</xdr:colOff>
      <xdr:row>28</xdr:row>
      <xdr:rowOff>506730</xdr:rowOff>
    </xdr:to>
    <xdr:pic>
      <xdr:nvPicPr>
        <xdr:cNvPr id="1288" name="ID_E826D4FD2F1D481EA1CFBD3451A51F56" descr="C:/Users/Administrator/AppData/Local/Temp/picturecompress_20220113153216/output_41.pngoutput_41" hidden="1"/>
        <xdr:cNvPicPr/>
      </xdr:nvPicPr>
      <xdr:blipFill>
        <a:blip r:embed="rId55"/>
        <a:stretch>
          <a:fillRect/>
        </a:stretch>
      </xdr:blipFill>
      <xdr:spPr>
        <a:xfrm>
          <a:off x="2292985"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1192530</xdr:colOff>
      <xdr:row>28</xdr:row>
      <xdr:rowOff>506730</xdr:rowOff>
    </xdr:to>
    <xdr:pic>
      <xdr:nvPicPr>
        <xdr:cNvPr id="1289" name="ID_CA31AD5AD4A240A69EBE9CEAC8E99D77" descr="C:/Users/Administrator/AppData/Local/Temp/picturecompress_20220113153216/output_42.pngoutput_42" hidden="1"/>
        <xdr:cNvPicPr/>
      </xdr:nvPicPr>
      <xdr:blipFill>
        <a:blip r:embed="rId56"/>
        <a:stretch>
          <a:fillRect/>
        </a:stretch>
      </xdr:blipFill>
      <xdr:spPr>
        <a:xfrm>
          <a:off x="2292985"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1188720</xdr:colOff>
      <xdr:row>28</xdr:row>
      <xdr:rowOff>506730</xdr:rowOff>
    </xdr:to>
    <xdr:pic>
      <xdr:nvPicPr>
        <xdr:cNvPr id="1290" name="ID_DE60E1367F4D47B68B43A253F9DB257F" descr="C:/Users/Administrator/AppData/Local/Temp/picturecompress_20220113153216/output_43.pngoutput_43" hidden="1"/>
        <xdr:cNvPicPr/>
      </xdr:nvPicPr>
      <xdr:blipFill>
        <a:blip r:embed="rId47"/>
        <a:stretch>
          <a:fillRect/>
        </a:stretch>
      </xdr:blipFill>
      <xdr:spPr>
        <a:xfrm>
          <a:off x="2292985" y="271272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572770</xdr:colOff>
      <xdr:row>28</xdr:row>
      <xdr:rowOff>0</xdr:rowOff>
    </xdr:from>
    <xdr:to>
      <xdr:col>4</xdr:col>
      <xdr:colOff>1170940</xdr:colOff>
      <xdr:row>28</xdr:row>
      <xdr:rowOff>506730</xdr:rowOff>
    </xdr:to>
    <xdr:pic>
      <xdr:nvPicPr>
        <xdr:cNvPr id="1291" name="ID_B73E8774DBA24C66A077783CE7B139D0" descr="C:/Users/Administrator/AppData/Local/Temp/picturecompress_20220113153216/output_44.pngoutput_44" hidden="1"/>
        <xdr:cNvPicPr/>
      </xdr:nvPicPr>
      <xdr:blipFill>
        <a:blip r:embed="rId57"/>
        <a:stretch>
          <a:fillRect/>
        </a:stretch>
      </xdr:blipFill>
      <xdr:spPr>
        <a:xfrm>
          <a:off x="2271395"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580390</xdr:colOff>
      <xdr:row>28</xdr:row>
      <xdr:rowOff>0</xdr:rowOff>
    </xdr:from>
    <xdr:to>
      <xdr:col>4</xdr:col>
      <xdr:colOff>1174750</xdr:colOff>
      <xdr:row>28</xdr:row>
      <xdr:rowOff>506730</xdr:rowOff>
    </xdr:to>
    <xdr:pic>
      <xdr:nvPicPr>
        <xdr:cNvPr id="1292" name="ID_B5BF18E09CFE43799C5EE3D44F45FB47" descr="C:/Users/Administrator/AppData/Local/Temp/picturecompress_20220113153216/output_45.pngoutput_45" hidden="1"/>
        <xdr:cNvPicPr/>
      </xdr:nvPicPr>
      <xdr:blipFill>
        <a:blip r:embed="rId49"/>
        <a:stretch>
          <a:fillRect/>
        </a:stretch>
      </xdr:blipFill>
      <xdr:spPr>
        <a:xfrm>
          <a:off x="2279015" y="271272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601345</xdr:colOff>
      <xdr:row>28</xdr:row>
      <xdr:rowOff>0</xdr:rowOff>
    </xdr:from>
    <xdr:to>
      <xdr:col>4</xdr:col>
      <xdr:colOff>1199515</xdr:colOff>
      <xdr:row>28</xdr:row>
      <xdr:rowOff>506730</xdr:rowOff>
    </xdr:to>
    <xdr:pic>
      <xdr:nvPicPr>
        <xdr:cNvPr id="1293" name="ID_E826D4FD2F1D481EA1CFBD3451A51F56" descr="C:/Users/Administrator/AppData/Local/Temp/picturecompress_20220113153216/output_41.pngoutput_41" hidden="1"/>
        <xdr:cNvPicPr/>
      </xdr:nvPicPr>
      <xdr:blipFill>
        <a:blip r:embed="rId55"/>
        <a:stretch>
          <a:fillRect/>
        </a:stretch>
      </xdr:blipFill>
      <xdr:spPr>
        <a:xfrm>
          <a:off x="2299970"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601345</xdr:colOff>
      <xdr:row>28</xdr:row>
      <xdr:rowOff>0</xdr:rowOff>
    </xdr:from>
    <xdr:to>
      <xdr:col>4</xdr:col>
      <xdr:colOff>1199515</xdr:colOff>
      <xdr:row>28</xdr:row>
      <xdr:rowOff>506730</xdr:rowOff>
    </xdr:to>
    <xdr:pic>
      <xdr:nvPicPr>
        <xdr:cNvPr id="1294" name="ID_CA31AD5AD4A240A69EBE9CEAC8E99D77" descr="C:/Users/Administrator/AppData/Local/Temp/picturecompress_20220113153216/output_42.pngoutput_42" hidden="1"/>
        <xdr:cNvPicPr/>
      </xdr:nvPicPr>
      <xdr:blipFill>
        <a:blip r:embed="rId56"/>
        <a:stretch>
          <a:fillRect/>
        </a:stretch>
      </xdr:blipFill>
      <xdr:spPr>
        <a:xfrm>
          <a:off x="2299970" y="27127200"/>
          <a:ext cx="59817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601345</xdr:colOff>
      <xdr:row>28</xdr:row>
      <xdr:rowOff>0</xdr:rowOff>
    </xdr:from>
    <xdr:to>
      <xdr:col>4</xdr:col>
      <xdr:colOff>1196340</xdr:colOff>
      <xdr:row>28</xdr:row>
      <xdr:rowOff>506730</xdr:rowOff>
    </xdr:to>
    <xdr:pic>
      <xdr:nvPicPr>
        <xdr:cNvPr id="1295" name="ID_DE60E1367F4D47B68B43A253F9DB257F" descr="C:/Users/Administrator/AppData/Local/Temp/picturecompress_20220113153216/output_43.pngoutput_43" hidden="1"/>
        <xdr:cNvPicPr/>
      </xdr:nvPicPr>
      <xdr:blipFill>
        <a:blip r:embed="rId47"/>
        <a:stretch>
          <a:fillRect/>
        </a:stretch>
      </xdr:blipFill>
      <xdr:spPr>
        <a:xfrm>
          <a:off x="2299970" y="27127200"/>
          <a:ext cx="59499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580390</xdr:colOff>
      <xdr:row>28</xdr:row>
      <xdr:rowOff>0</xdr:rowOff>
    </xdr:from>
    <xdr:to>
      <xdr:col>4</xdr:col>
      <xdr:colOff>1177925</xdr:colOff>
      <xdr:row>28</xdr:row>
      <xdr:rowOff>506730</xdr:rowOff>
    </xdr:to>
    <xdr:pic>
      <xdr:nvPicPr>
        <xdr:cNvPr id="1296" name="ID_B73E8774DBA24C66A077783CE7B139D0" descr="C:/Users/Administrator/AppData/Local/Temp/picturecompress_20220113153216/output_44.pngoutput_44" hidden="1"/>
        <xdr:cNvPicPr/>
      </xdr:nvPicPr>
      <xdr:blipFill>
        <a:blip r:embed="rId57"/>
        <a:stretch>
          <a:fillRect/>
        </a:stretch>
      </xdr:blipFill>
      <xdr:spPr>
        <a:xfrm>
          <a:off x="2279015" y="27127200"/>
          <a:ext cx="597535"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587375</xdr:colOff>
      <xdr:row>28</xdr:row>
      <xdr:rowOff>0</xdr:rowOff>
    </xdr:from>
    <xdr:to>
      <xdr:col>4</xdr:col>
      <xdr:colOff>1181735</xdr:colOff>
      <xdr:row>28</xdr:row>
      <xdr:rowOff>506730</xdr:rowOff>
    </xdr:to>
    <xdr:pic>
      <xdr:nvPicPr>
        <xdr:cNvPr id="1297" name="ID_B5BF18E09CFE43799C5EE3D44F45FB47" descr="C:/Users/Administrator/AppData/Local/Temp/picturecompress_20220113153216/output_45.pngoutput_45" hidden="1"/>
        <xdr:cNvPicPr/>
      </xdr:nvPicPr>
      <xdr:blipFill>
        <a:blip r:embed="rId49"/>
        <a:stretch>
          <a:fillRect/>
        </a:stretch>
      </xdr:blipFill>
      <xdr:spPr>
        <a:xfrm>
          <a:off x="2286000" y="27127200"/>
          <a:ext cx="594360" cy="50673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720090</xdr:colOff>
      <xdr:row>29</xdr:row>
      <xdr:rowOff>13970</xdr:rowOff>
    </xdr:to>
    <xdr:pic>
      <xdr:nvPicPr>
        <xdr:cNvPr id="1298" name="图片 18" hidden="1"/>
        <xdr:cNvPicPr/>
      </xdr:nvPicPr>
      <xdr:blipFill>
        <a:blip r:embed="rId75"/>
        <a:stretch>
          <a:fillRect/>
        </a:stretch>
      </xdr:blipFill>
      <xdr:spPr>
        <a:xfrm>
          <a:off x="1698625" y="27127200"/>
          <a:ext cx="7200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534035</xdr:rowOff>
    </xdr:to>
    <xdr:pic>
      <xdr:nvPicPr>
        <xdr:cNvPr id="1299" name="图片 333" hidden="1"/>
        <xdr:cNvPicPr/>
      </xdr:nvPicPr>
      <xdr:blipFill>
        <a:blip r:embed="rId9"/>
        <a:stretch>
          <a:fillRect/>
        </a:stretch>
      </xdr:blipFill>
      <xdr:spPr>
        <a:xfrm>
          <a:off x="1698625" y="271272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534035</xdr:rowOff>
    </xdr:to>
    <xdr:pic>
      <xdr:nvPicPr>
        <xdr:cNvPr id="1300" name="图片 334" hidden="1"/>
        <xdr:cNvPicPr/>
      </xdr:nvPicPr>
      <xdr:blipFill>
        <a:blip r:embed="rId10"/>
        <a:stretch>
          <a:fillRect/>
        </a:stretch>
      </xdr:blipFill>
      <xdr:spPr>
        <a:xfrm>
          <a:off x="1698625" y="271272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534035</xdr:rowOff>
    </xdr:to>
    <xdr:pic>
      <xdr:nvPicPr>
        <xdr:cNvPr id="1301" name="图片 335" hidden="1"/>
        <xdr:cNvPicPr/>
      </xdr:nvPicPr>
      <xdr:blipFill>
        <a:blip r:embed="rId11"/>
        <a:stretch>
          <a:fillRect/>
        </a:stretch>
      </xdr:blipFill>
      <xdr:spPr>
        <a:xfrm>
          <a:off x="1698625" y="27127200"/>
          <a:ext cx="54102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02" name="图片 339" hidden="1"/>
        <xdr:cNvPicPr/>
      </xdr:nvPicPr>
      <xdr:blipFill>
        <a:blip r:embed="rId76"/>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501650</xdr:colOff>
      <xdr:row>28</xdr:row>
      <xdr:rowOff>0</xdr:rowOff>
    </xdr:from>
    <xdr:to>
      <xdr:col>4</xdr:col>
      <xdr:colOff>1138555</xdr:colOff>
      <xdr:row>28</xdr:row>
      <xdr:rowOff>538480</xdr:rowOff>
    </xdr:to>
    <xdr:pic>
      <xdr:nvPicPr>
        <xdr:cNvPr id="1303" name="图片 18" hidden="1"/>
        <xdr:cNvPicPr/>
      </xdr:nvPicPr>
      <xdr:blipFill>
        <a:blip r:embed="rId77"/>
        <a:stretch>
          <a:fillRect/>
        </a:stretch>
      </xdr:blipFill>
      <xdr:spPr>
        <a:xfrm>
          <a:off x="2200275" y="27127200"/>
          <a:ext cx="63690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1231900</xdr:colOff>
      <xdr:row>28</xdr:row>
      <xdr:rowOff>538480</xdr:rowOff>
    </xdr:to>
    <xdr:pic>
      <xdr:nvPicPr>
        <xdr:cNvPr id="1304" name="图片 19" hidden="1"/>
        <xdr:cNvPicPr/>
      </xdr:nvPicPr>
      <xdr:blipFill>
        <a:blip r:embed="rId124"/>
        <a:stretch>
          <a:fillRect/>
        </a:stretch>
      </xdr:blipFill>
      <xdr:spPr>
        <a:xfrm>
          <a:off x="2292985" y="27127200"/>
          <a:ext cx="63754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633730</xdr:colOff>
      <xdr:row>28</xdr:row>
      <xdr:rowOff>542925</xdr:rowOff>
    </xdr:to>
    <xdr:pic>
      <xdr:nvPicPr>
        <xdr:cNvPr id="1305" name="图片 18779" descr="C:/Users/hong/AppData/Local/Temp/picturecompress_20220207161602/output_33.pngoutput_33" hidden="1"/>
        <xdr:cNvPicPr/>
      </xdr:nvPicPr>
      <xdr:blipFill>
        <a:blip r:embed="rId79"/>
        <a:stretch>
          <a:fillRect/>
        </a:stretch>
      </xdr:blipFill>
      <xdr:spPr>
        <a:xfrm>
          <a:off x="1698625" y="27127200"/>
          <a:ext cx="633730" cy="542925"/>
        </a:xfrm>
        <a:prstGeom prst="rect">
          <a:avLst/>
        </a:prstGeom>
        <a:noFill/>
        <a:ln w="19050" cap="flat" cmpd="sng">
          <a:solidFill>
            <a:srgbClr val="FF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720090</xdr:colOff>
      <xdr:row>29</xdr:row>
      <xdr:rowOff>18415</xdr:rowOff>
    </xdr:to>
    <xdr:pic>
      <xdr:nvPicPr>
        <xdr:cNvPr id="1306" name="图片 18" hidden="1"/>
        <xdr:cNvPicPr/>
      </xdr:nvPicPr>
      <xdr:blipFill>
        <a:blip r:embed="rId75"/>
        <a:stretch>
          <a:fillRect/>
        </a:stretch>
      </xdr:blipFill>
      <xdr:spPr>
        <a:xfrm>
          <a:off x="1698625" y="27127200"/>
          <a:ext cx="72009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07" name="图片 18791" hidden="1"/>
        <xdr:cNvPicPr/>
      </xdr:nvPicPr>
      <xdr:blipFill>
        <a:blip r:embed="rId1"/>
        <a:stretch>
          <a:fillRect/>
        </a:stretch>
      </xdr:blipFill>
      <xdr:spPr>
        <a:xfrm>
          <a:off x="1698625" y="271272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08" name="图片 18792" hidden="1"/>
        <xdr:cNvPicPr/>
      </xdr:nvPicPr>
      <xdr:blipFill>
        <a:blip r:embed="rId2"/>
        <a:stretch>
          <a:fillRect/>
        </a:stretch>
      </xdr:blipFill>
      <xdr:spPr>
        <a:xfrm>
          <a:off x="1698625" y="271272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09" name="图片 18793" hidden="1"/>
        <xdr:cNvPicPr/>
      </xdr:nvPicPr>
      <xdr:blipFill>
        <a:blip r:embed="rId3"/>
        <a:stretch>
          <a:fillRect/>
        </a:stretch>
      </xdr:blipFill>
      <xdr:spPr>
        <a:xfrm>
          <a:off x="1698625" y="27127200"/>
          <a:ext cx="54102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607695</xdr:colOff>
      <xdr:row>28</xdr:row>
      <xdr:rowOff>538480</xdr:rowOff>
    </xdr:to>
    <xdr:pic>
      <xdr:nvPicPr>
        <xdr:cNvPr id="1310" name="ID_E826D4FD2F1D481EA1CFBD3451A51F56" descr="C:/Users/Administrator/AppData/Local/Temp/picturecompress_20220113153216/output_41.pngoutput_41" hidden="1"/>
        <xdr:cNvPicPr/>
      </xdr:nvPicPr>
      <xdr:blipFill>
        <a:blip r:embed="rId35"/>
        <a:stretch>
          <a:fillRect/>
        </a:stretch>
      </xdr:blipFill>
      <xdr:spPr>
        <a:xfrm>
          <a:off x="508000" y="271272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607695</xdr:colOff>
      <xdr:row>28</xdr:row>
      <xdr:rowOff>538480</xdr:rowOff>
    </xdr:to>
    <xdr:pic>
      <xdr:nvPicPr>
        <xdr:cNvPr id="1311" name="ID_CA31AD5AD4A240A69EBE9CEAC8E99D77" descr="C:/Users/Administrator/AppData/Local/Temp/picturecompress_20220113153216/output_42.pngoutput_42" hidden="1"/>
        <xdr:cNvPicPr/>
      </xdr:nvPicPr>
      <xdr:blipFill>
        <a:blip r:embed="rId36"/>
        <a:stretch>
          <a:fillRect/>
        </a:stretch>
      </xdr:blipFill>
      <xdr:spPr>
        <a:xfrm>
          <a:off x="508000" y="271272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607695</xdr:colOff>
      <xdr:row>28</xdr:row>
      <xdr:rowOff>538480</xdr:rowOff>
    </xdr:to>
    <xdr:pic>
      <xdr:nvPicPr>
        <xdr:cNvPr id="1312" name="ID_DE60E1367F4D47B68B43A253F9DB257F" descr="C:/Users/Administrator/AppData/Local/Temp/picturecompress_20220113153216/output_43.pngoutput_43" hidden="1"/>
        <xdr:cNvPicPr/>
      </xdr:nvPicPr>
      <xdr:blipFill>
        <a:blip r:embed="rId37"/>
        <a:stretch>
          <a:fillRect/>
        </a:stretch>
      </xdr:blipFill>
      <xdr:spPr>
        <a:xfrm>
          <a:off x="508000" y="271272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607695</xdr:colOff>
      <xdr:row>28</xdr:row>
      <xdr:rowOff>538480</xdr:rowOff>
    </xdr:to>
    <xdr:pic>
      <xdr:nvPicPr>
        <xdr:cNvPr id="1313" name="ID_B73E8774DBA24C66A077783CE7B139D0" descr="C:/Users/Administrator/AppData/Local/Temp/picturecompress_20220113153216/output_44.pngoutput_44" hidden="1"/>
        <xdr:cNvPicPr/>
      </xdr:nvPicPr>
      <xdr:blipFill>
        <a:blip r:embed="rId38"/>
        <a:stretch>
          <a:fillRect/>
        </a:stretch>
      </xdr:blipFill>
      <xdr:spPr>
        <a:xfrm>
          <a:off x="508000" y="271272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607695</xdr:colOff>
      <xdr:row>28</xdr:row>
      <xdr:rowOff>538480</xdr:rowOff>
    </xdr:to>
    <xdr:pic>
      <xdr:nvPicPr>
        <xdr:cNvPr id="1314" name="ID_B5BF18E09CFE43799C5EE3D44F45FB47" descr="C:/Users/Administrator/AppData/Local/Temp/picturecompress_20220113153216/output_45.pngoutput_45" hidden="1"/>
        <xdr:cNvPicPr/>
      </xdr:nvPicPr>
      <xdr:blipFill>
        <a:blip r:embed="rId39"/>
        <a:stretch>
          <a:fillRect/>
        </a:stretch>
      </xdr:blipFill>
      <xdr:spPr>
        <a:xfrm>
          <a:off x="508000" y="271272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137160</xdr:colOff>
      <xdr:row>28</xdr:row>
      <xdr:rowOff>649605</xdr:rowOff>
    </xdr:to>
    <xdr:pic>
      <xdr:nvPicPr>
        <xdr:cNvPr id="1315" name="ID_E826D4FD2F1D481EA1CFBD3451A51F56" descr="C:/Users/Administrator/AppData/Local/Temp/picturecompress_20220113153216/output_41.pngoutput_41" hidden="1"/>
        <xdr:cNvPicPr/>
      </xdr:nvPicPr>
      <xdr:blipFill>
        <a:blip r:embed="rId99"/>
        <a:stretch>
          <a:fillRect/>
        </a:stretch>
      </xdr:blipFill>
      <xdr:spPr>
        <a:xfrm>
          <a:off x="1117600" y="271272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137160</xdr:colOff>
      <xdr:row>28</xdr:row>
      <xdr:rowOff>649605</xdr:rowOff>
    </xdr:to>
    <xdr:pic>
      <xdr:nvPicPr>
        <xdr:cNvPr id="1316" name="ID_CA31AD5AD4A240A69EBE9CEAC8E99D77" descr="C:/Users/Administrator/AppData/Local/Temp/picturecompress_20220113153216/output_42.pngoutput_42" hidden="1"/>
        <xdr:cNvPicPr/>
      </xdr:nvPicPr>
      <xdr:blipFill>
        <a:blip r:embed="rId100"/>
        <a:stretch>
          <a:fillRect/>
        </a:stretch>
      </xdr:blipFill>
      <xdr:spPr>
        <a:xfrm>
          <a:off x="1117600" y="27127200"/>
          <a:ext cx="71818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649605</xdr:rowOff>
    </xdr:to>
    <xdr:pic>
      <xdr:nvPicPr>
        <xdr:cNvPr id="1317" name="ID_DE60E1367F4D47B68B43A253F9DB257F" descr="C:/Users/Administrator/AppData/Local/Temp/picturecompress_20220113153216/output_43.pngoutput_43" hidden="1"/>
        <xdr:cNvPicPr/>
      </xdr:nvPicPr>
      <xdr:blipFill>
        <a:blip r:embed="rId101"/>
        <a:stretch>
          <a:fillRect/>
        </a:stretch>
      </xdr:blipFill>
      <xdr:spPr>
        <a:xfrm>
          <a:off x="1117600" y="271272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139700</xdr:colOff>
      <xdr:row>28</xdr:row>
      <xdr:rowOff>649605</xdr:rowOff>
    </xdr:to>
    <xdr:pic>
      <xdr:nvPicPr>
        <xdr:cNvPr id="1318" name="ID_B73E8774DBA24C66A077783CE7B139D0" descr="C:/Users/Administrator/AppData/Local/Temp/picturecompress_20220113153216/output_44.pngoutput_44" hidden="1"/>
        <xdr:cNvPicPr/>
      </xdr:nvPicPr>
      <xdr:blipFill>
        <a:blip r:embed="rId102"/>
        <a:stretch>
          <a:fillRect/>
        </a:stretch>
      </xdr:blipFill>
      <xdr:spPr>
        <a:xfrm>
          <a:off x="1117600" y="271272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145415</xdr:colOff>
      <xdr:row>28</xdr:row>
      <xdr:rowOff>649605</xdr:rowOff>
    </xdr:to>
    <xdr:pic>
      <xdr:nvPicPr>
        <xdr:cNvPr id="1319" name="ID_B5BF18E09CFE43799C5EE3D44F45FB47" descr="C:/Users/Administrator/AppData/Local/Temp/picturecompress_20220113153216/output_45.pngoutput_45" hidden="1"/>
        <xdr:cNvPicPr/>
      </xdr:nvPicPr>
      <xdr:blipFill>
        <a:blip r:embed="rId103"/>
        <a:stretch>
          <a:fillRect/>
        </a:stretch>
      </xdr:blipFill>
      <xdr:spPr>
        <a:xfrm>
          <a:off x="1117600" y="27127200"/>
          <a:ext cx="72644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28</xdr:row>
      <xdr:rowOff>0</xdr:rowOff>
    </xdr:from>
    <xdr:to>
      <xdr:col>4</xdr:col>
      <xdr:colOff>198755</xdr:colOff>
      <xdr:row>29</xdr:row>
      <xdr:rowOff>13970</xdr:rowOff>
    </xdr:to>
    <xdr:pic>
      <xdr:nvPicPr>
        <xdr:cNvPr id="1320" name="ID_E826D4FD2F1D481EA1CFBD3451A51F56" descr="C:/Users/Administrator/AppData/Local/Temp/picturecompress_20220113153216/output_41.pngoutput_41" hidden="1"/>
        <xdr:cNvPicPr/>
      </xdr:nvPicPr>
      <xdr:blipFill>
        <a:blip r:embed="rId87"/>
        <a:stretch>
          <a:fillRect/>
        </a:stretch>
      </xdr:blipFill>
      <xdr:spPr>
        <a:xfrm>
          <a:off x="1103630" y="271272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28</xdr:row>
      <xdr:rowOff>0</xdr:rowOff>
    </xdr:from>
    <xdr:to>
      <xdr:col>4</xdr:col>
      <xdr:colOff>198755</xdr:colOff>
      <xdr:row>29</xdr:row>
      <xdr:rowOff>13970</xdr:rowOff>
    </xdr:to>
    <xdr:pic>
      <xdr:nvPicPr>
        <xdr:cNvPr id="1321" name="ID_CA31AD5AD4A240A69EBE9CEAC8E99D77" descr="C:/Users/Administrator/AppData/Local/Temp/picturecompress_20220113153216/output_42.pngoutput_42" hidden="1"/>
        <xdr:cNvPicPr/>
      </xdr:nvPicPr>
      <xdr:blipFill>
        <a:blip r:embed="rId88"/>
        <a:stretch>
          <a:fillRect/>
        </a:stretch>
      </xdr:blipFill>
      <xdr:spPr>
        <a:xfrm>
          <a:off x="1103630" y="27127200"/>
          <a:ext cx="79375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595630</xdr:colOff>
      <xdr:row>28</xdr:row>
      <xdr:rowOff>0</xdr:rowOff>
    </xdr:from>
    <xdr:to>
      <xdr:col>4</xdr:col>
      <xdr:colOff>193040</xdr:colOff>
      <xdr:row>29</xdr:row>
      <xdr:rowOff>13970</xdr:rowOff>
    </xdr:to>
    <xdr:pic>
      <xdr:nvPicPr>
        <xdr:cNvPr id="1322" name="ID_DE60E1367F4D47B68B43A253F9DB257F" descr="C:/Users/Administrator/AppData/Local/Temp/picturecompress_20220113153216/output_43.pngoutput_43" hidden="1"/>
        <xdr:cNvPicPr/>
      </xdr:nvPicPr>
      <xdr:blipFill>
        <a:blip r:embed="rId89"/>
        <a:stretch>
          <a:fillRect/>
        </a:stretch>
      </xdr:blipFill>
      <xdr:spPr>
        <a:xfrm>
          <a:off x="1103630" y="27127200"/>
          <a:ext cx="788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28</xdr:row>
      <xdr:rowOff>0</xdr:rowOff>
    </xdr:from>
    <xdr:to>
      <xdr:col>4</xdr:col>
      <xdr:colOff>178435</xdr:colOff>
      <xdr:row>29</xdr:row>
      <xdr:rowOff>13970</xdr:rowOff>
    </xdr:to>
    <xdr:pic>
      <xdr:nvPicPr>
        <xdr:cNvPr id="1323" name="ID_B73E8774DBA24C66A077783CE7B139D0" descr="C:/Users/Administrator/AppData/Local/Temp/picturecompress_20220113153216/output_44.pngoutput_44" hidden="1"/>
        <xdr:cNvPicPr/>
      </xdr:nvPicPr>
      <xdr:blipFill>
        <a:blip r:embed="rId90"/>
        <a:stretch>
          <a:fillRect/>
        </a:stretch>
      </xdr:blipFill>
      <xdr:spPr>
        <a:xfrm>
          <a:off x="1078865" y="27127200"/>
          <a:ext cx="7981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28</xdr:row>
      <xdr:rowOff>0</xdr:rowOff>
    </xdr:from>
    <xdr:to>
      <xdr:col>4</xdr:col>
      <xdr:colOff>178435</xdr:colOff>
      <xdr:row>29</xdr:row>
      <xdr:rowOff>13970</xdr:rowOff>
    </xdr:to>
    <xdr:pic>
      <xdr:nvPicPr>
        <xdr:cNvPr id="1324" name="ID_B5BF18E09CFE43799C5EE3D44F45FB47" descr="C:/Users/Administrator/AppData/Local/Temp/picturecompress_20220113153216/output_45.pngoutput_45" hidden="1"/>
        <xdr:cNvPicPr/>
      </xdr:nvPicPr>
      <xdr:blipFill>
        <a:blip r:embed="rId104"/>
        <a:stretch>
          <a:fillRect/>
        </a:stretch>
      </xdr:blipFill>
      <xdr:spPr>
        <a:xfrm>
          <a:off x="1087120" y="271272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665480</xdr:colOff>
      <xdr:row>29</xdr:row>
      <xdr:rowOff>13970</xdr:rowOff>
    </xdr:to>
    <xdr:pic>
      <xdr:nvPicPr>
        <xdr:cNvPr id="1325" name="ID_E826D4FD2F1D481EA1CFBD3451A51F56" descr="C:/Users/Administrator/AppData/Local/Temp/picturecompress_20220113153216/output_41.pngoutput_41" hidden="1"/>
        <xdr:cNvPicPr/>
      </xdr:nvPicPr>
      <xdr:blipFill>
        <a:blip r:embed="rId40"/>
        <a:stretch>
          <a:fillRect/>
        </a:stretch>
      </xdr:blipFill>
      <xdr:spPr>
        <a:xfrm>
          <a:off x="508000" y="271272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665480</xdr:colOff>
      <xdr:row>29</xdr:row>
      <xdr:rowOff>13970</xdr:rowOff>
    </xdr:to>
    <xdr:pic>
      <xdr:nvPicPr>
        <xdr:cNvPr id="1326" name="ID_CA31AD5AD4A240A69EBE9CEAC8E99D77" descr="C:/Users/Administrator/AppData/Local/Temp/picturecompress_20220113153216/output_42.pngoutput_42" hidden="1"/>
        <xdr:cNvPicPr/>
      </xdr:nvPicPr>
      <xdr:blipFill>
        <a:blip r:embed="rId41"/>
        <a:stretch>
          <a:fillRect/>
        </a:stretch>
      </xdr:blipFill>
      <xdr:spPr>
        <a:xfrm>
          <a:off x="508000" y="271272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665480</xdr:colOff>
      <xdr:row>29</xdr:row>
      <xdr:rowOff>13970</xdr:rowOff>
    </xdr:to>
    <xdr:pic>
      <xdr:nvPicPr>
        <xdr:cNvPr id="1327" name="ID_B73E8774DBA24C66A077783CE7B139D0" descr="C:/Users/Administrator/AppData/Local/Temp/picturecompress_20220113153216/output_44.pngoutput_44" hidden="1"/>
        <xdr:cNvPicPr/>
      </xdr:nvPicPr>
      <xdr:blipFill>
        <a:blip r:embed="rId43"/>
        <a:stretch>
          <a:fillRect/>
        </a:stretch>
      </xdr:blipFill>
      <xdr:spPr>
        <a:xfrm>
          <a:off x="508000" y="271272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1317625</xdr:colOff>
      <xdr:row>29</xdr:row>
      <xdr:rowOff>13970</xdr:rowOff>
    </xdr:to>
    <xdr:pic>
      <xdr:nvPicPr>
        <xdr:cNvPr id="1328" name="ID_E826D4FD2F1D481EA1CFBD3451A51F56" descr="C:/Users/Administrator/AppData/Local/Temp/picturecompress_20220113153216/output_41.pngoutput_41" hidden="1"/>
        <xdr:cNvPicPr/>
      </xdr:nvPicPr>
      <xdr:blipFill>
        <a:blip r:embed="rId40"/>
        <a:stretch>
          <a:fillRect/>
        </a:stretch>
      </xdr:blipFill>
      <xdr:spPr>
        <a:xfrm>
          <a:off x="2292985"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1317625</xdr:colOff>
      <xdr:row>29</xdr:row>
      <xdr:rowOff>13970</xdr:rowOff>
    </xdr:to>
    <xdr:pic>
      <xdr:nvPicPr>
        <xdr:cNvPr id="1329" name="ID_CA31AD5AD4A240A69EBE9CEAC8E99D77" descr="C:/Users/Administrator/AppData/Local/Temp/picturecompress_20220113153216/output_42.pngoutput_42" hidden="1"/>
        <xdr:cNvPicPr/>
      </xdr:nvPicPr>
      <xdr:blipFill>
        <a:blip r:embed="rId41"/>
        <a:stretch>
          <a:fillRect/>
        </a:stretch>
      </xdr:blipFill>
      <xdr:spPr>
        <a:xfrm>
          <a:off x="2292985"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594360</xdr:colOff>
      <xdr:row>28</xdr:row>
      <xdr:rowOff>0</xdr:rowOff>
    </xdr:from>
    <xdr:to>
      <xdr:col>4</xdr:col>
      <xdr:colOff>1310640</xdr:colOff>
      <xdr:row>29</xdr:row>
      <xdr:rowOff>13970</xdr:rowOff>
    </xdr:to>
    <xdr:pic>
      <xdr:nvPicPr>
        <xdr:cNvPr id="1330" name="ID_DE60E1367F4D47B68B43A253F9DB257F" descr="C:/Users/Administrator/AppData/Local/Temp/picturecompress_20220113153216/output_43.pngoutput_43" hidden="1"/>
        <xdr:cNvPicPr/>
      </xdr:nvPicPr>
      <xdr:blipFill>
        <a:blip r:embed="rId42"/>
        <a:stretch>
          <a:fillRect/>
        </a:stretch>
      </xdr:blipFill>
      <xdr:spPr>
        <a:xfrm>
          <a:off x="2292985" y="271272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572770</xdr:colOff>
      <xdr:row>28</xdr:row>
      <xdr:rowOff>0</xdr:rowOff>
    </xdr:from>
    <xdr:to>
      <xdr:col>4</xdr:col>
      <xdr:colOff>1292860</xdr:colOff>
      <xdr:row>29</xdr:row>
      <xdr:rowOff>13970</xdr:rowOff>
    </xdr:to>
    <xdr:pic>
      <xdr:nvPicPr>
        <xdr:cNvPr id="1331" name="ID_B73E8774DBA24C66A077783CE7B139D0" descr="C:/Users/Administrator/AppData/Local/Temp/picturecompress_20220113153216/output_44.pngoutput_44" hidden="1"/>
        <xdr:cNvPicPr/>
      </xdr:nvPicPr>
      <xdr:blipFill>
        <a:blip r:embed="rId43"/>
        <a:stretch>
          <a:fillRect/>
        </a:stretch>
      </xdr:blipFill>
      <xdr:spPr>
        <a:xfrm>
          <a:off x="2271395" y="27127200"/>
          <a:ext cx="7200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580390</xdr:colOff>
      <xdr:row>28</xdr:row>
      <xdr:rowOff>0</xdr:rowOff>
    </xdr:from>
    <xdr:to>
      <xdr:col>4</xdr:col>
      <xdr:colOff>1292860</xdr:colOff>
      <xdr:row>29</xdr:row>
      <xdr:rowOff>13970</xdr:rowOff>
    </xdr:to>
    <xdr:pic>
      <xdr:nvPicPr>
        <xdr:cNvPr id="1332" name="ID_B5BF18E09CFE43799C5EE3D44F45FB47" descr="C:/Users/Administrator/AppData/Local/Temp/picturecompress_20220113153216/output_45.pngoutput_45" hidden="1"/>
        <xdr:cNvPicPr/>
      </xdr:nvPicPr>
      <xdr:blipFill>
        <a:blip r:embed="rId44"/>
        <a:stretch>
          <a:fillRect/>
        </a:stretch>
      </xdr:blipFill>
      <xdr:spPr>
        <a:xfrm>
          <a:off x="2279015" y="27127200"/>
          <a:ext cx="7124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633730</xdr:colOff>
      <xdr:row>28</xdr:row>
      <xdr:rowOff>538480</xdr:rowOff>
    </xdr:to>
    <xdr:pic>
      <xdr:nvPicPr>
        <xdr:cNvPr id="1333" name="图片 18" hidden="1"/>
        <xdr:cNvPicPr/>
      </xdr:nvPicPr>
      <xdr:blipFill>
        <a:blip r:embed="rId92"/>
        <a:stretch>
          <a:fillRect/>
        </a:stretch>
      </xdr:blipFill>
      <xdr:spPr>
        <a:xfrm>
          <a:off x="1698625" y="27127200"/>
          <a:ext cx="63373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633730</xdr:colOff>
      <xdr:row>28</xdr:row>
      <xdr:rowOff>538480</xdr:rowOff>
    </xdr:to>
    <xdr:pic>
      <xdr:nvPicPr>
        <xdr:cNvPr id="1334" name="图片 19" hidden="1"/>
        <xdr:cNvPicPr/>
      </xdr:nvPicPr>
      <xdr:blipFill>
        <a:blip r:embed="rId93"/>
        <a:stretch>
          <a:fillRect/>
        </a:stretch>
      </xdr:blipFill>
      <xdr:spPr>
        <a:xfrm>
          <a:off x="1698625" y="27127200"/>
          <a:ext cx="63373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608965</xdr:colOff>
      <xdr:row>28</xdr:row>
      <xdr:rowOff>538480</xdr:rowOff>
    </xdr:to>
    <xdr:pic>
      <xdr:nvPicPr>
        <xdr:cNvPr id="1335" name="ID_E826D4FD2F1D481EA1CFBD3451A51F56" descr="C:/Users/Administrator/AppData/Local/Temp/picturecompress_20220113153216/output_41.pngoutput_41" hidden="1"/>
        <xdr:cNvPicPr/>
      </xdr:nvPicPr>
      <xdr:blipFill>
        <a:blip r:embed="rId94"/>
        <a:stretch>
          <a:fillRect/>
        </a:stretch>
      </xdr:blipFill>
      <xdr:spPr>
        <a:xfrm>
          <a:off x="1698625"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608965</xdr:colOff>
      <xdr:row>28</xdr:row>
      <xdr:rowOff>538480</xdr:rowOff>
    </xdr:to>
    <xdr:pic>
      <xdr:nvPicPr>
        <xdr:cNvPr id="1336" name="ID_CA31AD5AD4A240A69EBE9CEAC8E99D77" descr="C:/Users/Administrator/AppData/Local/Temp/picturecompress_20220113153216/output_42.pngoutput_42" hidden="1"/>
        <xdr:cNvPicPr/>
      </xdr:nvPicPr>
      <xdr:blipFill>
        <a:blip r:embed="rId95"/>
        <a:stretch>
          <a:fillRect/>
        </a:stretch>
      </xdr:blipFill>
      <xdr:spPr>
        <a:xfrm>
          <a:off x="1698625"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608965</xdr:colOff>
      <xdr:row>28</xdr:row>
      <xdr:rowOff>538480</xdr:rowOff>
    </xdr:to>
    <xdr:pic>
      <xdr:nvPicPr>
        <xdr:cNvPr id="1337" name="ID_DE60E1367F4D47B68B43A253F9DB257F" descr="C:/Users/Administrator/AppData/Local/Temp/picturecompress_20220113153216/output_43.pngoutput_43" hidden="1"/>
        <xdr:cNvPicPr/>
      </xdr:nvPicPr>
      <xdr:blipFill>
        <a:blip r:embed="rId96"/>
        <a:stretch>
          <a:fillRect/>
        </a:stretch>
      </xdr:blipFill>
      <xdr:spPr>
        <a:xfrm>
          <a:off x="1698625"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608965</xdr:colOff>
      <xdr:row>28</xdr:row>
      <xdr:rowOff>538480</xdr:rowOff>
    </xdr:to>
    <xdr:pic>
      <xdr:nvPicPr>
        <xdr:cNvPr id="1338" name="ID_B73E8774DBA24C66A077783CE7B139D0" descr="C:/Users/Administrator/AppData/Local/Temp/picturecompress_20220113153216/output_44.pngoutput_44" hidden="1"/>
        <xdr:cNvPicPr/>
      </xdr:nvPicPr>
      <xdr:blipFill>
        <a:blip r:embed="rId97"/>
        <a:stretch>
          <a:fillRect/>
        </a:stretch>
      </xdr:blipFill>
      <xdr:spPr>
        <a:xfrm>
          <a:off x="1698625"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608965</xdr:colOff>
      <xdr:row>28</xdr:row>
      <xdr:rowOff>538480</xdr:rowOff>
    </xdr:to>
    <xdr:pic>
      <xdr:nvPicPr>
        <xdr:cNvPr id="1339" name="ID_B5BF18E09CFE43799C5EE3D44F45FB47" descr="C:/Users/Administrator/AppData/Local/Temp/picturecompress_20220113153216/output_45.pngoutput_45" hidden="1"/>
        <xdr:cNvPicPr/>
      </xdr:nvPicPr>
      <xdr:blipFill>
        <a:blip r:embed="rId98"/>
        <a:stretch>
          <a:fillRect/>
        </a:stretch>
      </xdr:blipFill>
      <xdr:spPr>
        <a:xfrm>
          <a:off x="1698625" y="27127200"/>
          <a:ext cx="60896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607060</xdr:colOff>
      <xdr:row>28</xdr:row>
      <xdr:rowOff>538480</xdr:rowOff>
    </xdr:to>
    <xdr:pic>
      <xdr:nvPicPr>
        <xdr:cNvPr id="1340" name="ID_E826D4FD2F1D481EA1CFBD3451A51F56" descr="C:/Users/Administrator/AppData/Local/Temp/picturecompress_20220113153216/output_41.pngoutput_41" hidden="1"/>
        <xdr:cNvPicPr/>
      </xdr:nvPicPr>
      <xdr:blipFill>
        <a:blip r:embed="rId35"/>
        <a:stretch>
          <a:fillRect/>
        </a:stretch>
      </xdr:blipFill>
      <xdr:spPr>
        <a:xfrm>
          <a:off x="6678295" y="271272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607060</xdr:colOff>
      <xdr:row>28</xdr:row>
      <xdr:rowOff>538480</xdr:rowOff>
    </xdr:to>
    <xdr:pic>
      <xdr:nvPicPr>
        <xdr:cNvPr id="1341" name="ID_CA31AD5AD4A240A69EBE9CEAC8E99D77" descr="C:/Users/Administrator/AppData/Local/Temp/picturecompress_20220113153216/output_42.pngoutput_42" hidden="1"/>
        <xdr:cNvPicPr/>
      </xdr:nvPicPr>
      <xdr:blipFill>
        <a:blip r:embed="rId36"/>
        <a:stretch>
          <a:fillRect/>
        </a:stretch>
      </xdr:blipFill>
      <xdr:spPr>
        <a:xfrm>
          <a:off x="6678295" y="271272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607060</xdr:colOff>
      <xdr:row>28</xdr:row>
      <xdr:rowOff>538480</xdr:rowOff>
    </xdr:to>
    <xdr:pic>
      <xdr:nvPicPr>
        <xdr:cNvPr id="1342" name="ID_DE60E1367F4D47B68B43A253F9DB257F" descr="C:/Users/Administrator/AppData/Local/Temp/picturecompress_20220113153216/output_43.pngoutput_43" hidden="1"/>
        <xdr:cNvPicPr/>
      </xdr:nvPicPr>
      <xdr:blipFill>
        <a:blip r:embed="rId37"/>
        <a:stretch>
          <a:fillRect/>
        </a:stretch>
      </xdr:blipFill>
      <xdr:spPr>
        <a:xfrm>
          <a:off x="6678295" y="271272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607695</xdr:colOff>
      <xdr:row>28</xdr:row>
      <xdr:rowOff>538480</xdr:rowOff>
    </xdr:to>
    <xdr:pic>
      <xdr:nvPicPr>
        <xdr:cNvPr id="1343" name="ID_B73E8774DBA24C66A077783CE7B139D0" descr="C:/Users/Administrator/AppData/Local/Temp/picturecompress_20220113153216/output_44.pngoutput_44" hidden="1"/>
        <xdr:cNvPicPr/>
      </xdr:nvPicPr>
      <xdr:blipFill>
        <a:blip r:embed="rId38"/>
        <a:stretch>
          <a:fillRect/>
        </a:stretch>
      </xdr:blipFill>
      <xdr:spPr>
        <a:xfrm>
          <a:off x="6678295" y="27127200"/>
          <a:ext cx="60769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7</xdr:col>
      <xdr:colOff>0</xdr:colOff>
      <xdr:row>28</xdr:row>
      <xdr:rowOff>0</xdr:rowOff>
    </xdr:from>
    <xdr:to>
      <xdr:col>7</xdr:col>
      <xdr:colOff>607060</xdr:colOff>
      <xdr:row>28</xdr:row>
      <xdr:rowOff>538480</xdr:rowOff>
    </xdr:to>
    <xdr:pic>
      <xdr:nvPicPr>
        <xdr:cNvPr id="1344" name="ID_B5BF18E09CFE43799C5EE3D44F45FB47" descr="C:/Users/Administrator/AppData/Local/Temp/picturecompress_20220113153216/output_45.pngoutput_45" hidden="1"/>
        <xdr:cNvPicPr/>
      </xdr:nvPicPr>
      <xdr:blipFill>
        <a:blip r:embed="rId39"/>
        <a:stretch>
          <a:fillRect/>
        </a:stretch>
      </xdr:blipFill>
      <xdr:spPr>
        <a:xfrm>
          <a:off x="6678295" y="27127200"/>
          <a:ext cx="60706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609600</xdr:colOff>
      <xdr:row>28</xdr:row>
      <xdr:rowOff>0</xdr:rowOff>
    </xdr:from>
    <xdr:to>
      <xdr:col>4</xdr:col>
      <xdr:colOff>1254125</xdr:colOff>
      <xdr:row>28</xdr:row>
      <xdr:rowOff>649605</xdr:rowOff>
    </xdr:to>
    <xdr:pic>
      <xdr:nvPicPr>
        <xdr:cNvPr id="1345" name="ID_E826D4FD2F1D481EA1CFBD3451A51F56" descr="C:/Users/Administrator/AppData/Local/Temp/picturecompress_20220113153216/output_41.pngoutput_41" hidden="1"/>
        <xdr:cNvPicPr/>
      </xdr:nvPicPr>
      <xdr:blipFill>
        <a:blip r:embed="rId125"/>
        <a:stretch>
          <a:fillRect/>
        </a:stretch>
      </xdr:blipFill>
      <xdr:spPr>
        <a:xfrm>
          <a:off x="2308225" y="27127200"/>
          <a:ext cx="6445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28</xdr:row>
      <xdr:rowOff>0</xdr:rowOff>
    </xdr:from>
    <xdr:to>
      <xdr:col>4</xdr:col>
      <xdr:colOff>1254125</xdr:colOff>
      <xdr:row>28</xdr:row>
      <xdr:rowOff>649605</xdr:rowOff>
    </xdr:to>
    <xdr:pic>
      <xdr:nvPicPr>
        <xdr:cNvPr id="1346" name="ID_CA31AD5AD4A240A69EBE9CEAC8E99D77" descr="C:/Users/Administrator/AppData/Local/Temp/picturecompress_20220113153216/output_42.pngoutput_42" hidden="1"/>
        <xdr:cNvPicPr/>
      </xdr:nvPicPr>
      <xdr:blipFill>
        <a:blip r:embed="rId126"/>
        <a:stretch>
          <a:fillRect/>
        </a:stretch>
      </xdr:blipFill>
      <xdr:spPr>
        <a:xfrm>
          <a:off x="2308225" y="27127200"/>
          <a:ext cx="6445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28</xdr:row>
      <xdr:rowOff>0</xdr:rowOff>
    </xdr:from>
    <xdr:to>
      <xdr:col>4</xdr:col>
      <xdr:colOff>1254125</xdr:colOff>
      <xdr:row>28</xdr:row>
      <xdr:rowOff>649605</xdr:rowOff>
    </xdr:to>
    <xdr:pic>
      <xdr:nvPicPr>
        <xdr:cNvPr id="1347" name="ID_DE60E1367F4D47B68B43A253F9DB257F" descr="C:/Users/Administrator/AppData/Local/Temp/picturecompress_20220113153216/output_43.pngoutput_43" hidden="1"/>
        <xdr:cNvPicPr/>
      </xdr:nvPicPr>
      <xdr:blipFill>
        <a:blip r:embed="rId127"/>
        <a:stretch>
          <a:fillRect/>
        </a:stretch>
      </xdr:blipFill>
      <xdr:spPr>
        <a:xfrm>
          <a:off x="2308225" y="27127200"/>
          <a:ext cx="6445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28</xdr:row>
      <xdr:rowOff>0</xdr:rowOff>
    </xdr:from>
    <xdr:to>
      <xdr:col>4</xdr:col>
      <xdr:colOff>1257935</xdr:colOff>
      <xdr:row>28</xdr:row>
      <xdr:rowOff>649605</xdr:rowOff>
    </xdr:to>
    <xdr:pic>
      <xdr:nvPicPr>
        <xdr:cNvPr id="1348" name="ID_B73E8774DBA24C66A077783CE7B139D0" descr="C:/Users/Administrator/AppData/Local/Temp/picturecompress_20220113153216/output_44.pngoutput_44" hidden="1"/>
        <xdr:cNvPicPr/>
      </xdr:nvPicPr>
      <xdr:blipFill>
        <a:blip r:embed="rId128"/>
        <a:stretch>
          <a:fillRect/>
        </a:stretch>
      </xdr:blipFill>
      <xdr:spPr>
        <a:xfrm>
          <a:off x="2308225" y="27127200"/>
          <a:ext cx="64833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609600</xdr:colOff>
      <xdr:row>28</xdr:row>
      <xdr:rowOff>0</xdr:rowOff>
    </xdr:from>
    <xdr:to>
      <xdr:col>4</xdr:col>
      <xdr:colOff>1264920</xdr:colOff>
      <xdr:row>28</xdr:row>
      <xdr:rowOff>649605</xdr:rowOff>
    </xdr:to>
    <xdr:pic>
      <xdr:nvPicPr>
        <xdr:cNvPr id="1349" name="ID_B5BF18E09CFE43799C5EE3D44F45FB47" descr="C:/Users/Administrator/AppData/Local/Temp/picturecompress_20220113153216/output_45.pngoutput_45" hidden="1"/>
        <xdr:cNvPicPr/>
      </xdr:nvPicPr>
      <xdr:blipFill>
        <a:blip r:embed="rId129"/>
        <a:stretch>
          <a:fillRect/>
        </a:stretch>
      </xdr:blipFill>
      <xdr:spPr>
        <a:xfrm>
          <a:off x="2308225" y="27127200"/>
          <a:ext cx="65532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569595</xdr:colOff>
      <xdr:row>28</xdr:row>
      <xdr:rowOff>0</xdr:rowOff>
    </xdr:from>
    <xdr:to>
      <xdr:col>4</xdr:col>
      <xdr:colOff>1296670</xdr:colOff>
      <xdr:row>29</xdr:row>
      <xdr:rowOff>13970</xdr:rowOff>
    </xdr:to>
    <xdr:pic>
      <xdr:nvPicPr>
        <xdr:cNvPr id="1350" name="ID_B73E8774DBA24C66A077783CE7B139D0" descr="C:/Users/Administrator/AppData/Local/Temp/picturecompress_20220113153216/output_44.pngoutput_44" hidden="1"/>
        <xdr:cNvPicPr/>
      </xdr:nvPicPr>
      <xdr:blipFill>
        <a:blip r:embed="rId130"/>
        <a:stretch>
          <a:fillRect/>
        </a:stretch>
      </xdr:blipFill>
      <xdr:spPr>
        <a:xfrm>
          <a:off x="2268220" y="27127200"/>
          <a:ext cx="72707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580390</xdr:colOff>
      <xdr:row>28</xdr:row>
      <xdr:rowOff>0</xdr:rowOff>
    </xdr:from>
    <xdr:to>
      <xdr:col>4</xdr:col>
      <xdr:colOff>1296670</xdr:colOff>
      <xdr:row>29</xdr:row>
      <xdr:rowOff>13970</xdr:rowOff>
    </xdr:to>
    <xdr:pic>
      <xdr:nvPicPr>
        <xdr:cNvPr id="1351" name="ID_B5BF18E09CFE43799C5EE3D44F45FB47" descr="C:/Users/Administrator/AppData/Local/Temp/picturecompress_20220113153216/output_45.pngoutput_45" hidden="1"/>
        <xdr:cNvPicPr/>
      </xdr:nvPicPr>
      <xdr:blipFill>
        <a:blip r:embed="rId44"/>
        <a:stretch>
          <a:fillRect/>
        </a:stretch>
      </xdr:blipFill>
      <xdr:spPr>
        <a:xfrm>
          <a:off x="2279015" y="271272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723265</xdr:colOff>
      <xdr:row>29</xdr:row>
      <xdr:rowOff>13970</xdr:rowOff>
    </xdr:to>
    <xdr:pic>
      <xdr:nvPicPr>
        <xdr:cNvPr id="1352" name="ID_E826D4FD2F1D481EA1CFBD3451A51F56" descr="C:/Users/Administrator/AppData/Local/Temp/picturecompress_20220113153216/output_41.pngoutput_41" hidden="1"/>
        <xdr:cNvPicPr/>
      </xdr:nvPicPr>
      <xdr:blipFill>
        <a:blip r:embed="rId40"/>
        <a:stretch>
          <a:fillRect/>
        </a:stretch>
      </xdr:blipFill>
      <xdr:spPr>
        <a:xfrm>
          <a:off x="1698625"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723265</xdr:colOff>
      <xdr:row>29</xdr:row>
      <xdr:rowOff>13970</xdr:rowOff>
    </xdr:to>
    <xdr:pic>
      <xdr:nvPicPr>
        <xdr:cNvPr id="1353" name="ID_CA31AD5AD4A240A69EBE9CEAC8E99D77" descr="C:/Users/Administrator/AppData/Local/Temp/picturecompress_20220113153216/output_42.pngoutput_42" hidden="1"/>
        <xdr:cNvPicPr/>
      </xdr:nvPicPr>
      <xdr:blipFill>
        <a:blip r:embed="rId41"/>
        <a:stretch>
          <a:fillRect/>
        </a:stretch>
      </xdr:blipFill>
      <xdr:spPr>
        <a:xfrm>
          <a:off x="1698625"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716280</xdr:colOff>
      <xdr:row>29</xdr:row>
      <xdr:rowOff>13970</xdr:rowOff>
    </xdr:to>
    <xdr:pic>
      <xdr:nvPicPr>
        <xdr:cNvPr id="1354" name="ID_DE60E1367F4D47B68B43A253F9DB257F" descr="C:/Users/Administrator/AppData/Local/Temp/picturecompress_20220113153216/output_43.pngoutput_43" hidden="1"/>
        <xdr:cNvPicPr/>
      </xdr:nvPicPr>
      <xdr:blipFill>
        <a:blip r:embed="rId42"/>
        <a:stretch>
          <a:fillRect/>
        </a:stretch>
      </xdr:blipFill>
      <xdr:spPr>
        <a:xfrm>
          <a:off x="1698625" y="271272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723265</xdr:colOff>
      <xdr:row>29</xdr:row>
      <xdr:rowOff>13970</xdr:rowOff>
    </xdr:to>
    <xdr:pic>
      <xdr:nvPicPr>
        <xdr:cNvPr id="1355" name="ID_B73E8774DBA24C66A077783CE7B139D0" descr="C:/Users/Administrator/AppData/Local/Temp/picturecompress_20220113153216/output_44.pngoutput_44" hidden="1"/>
        <xdr:cNvPicPr/>
      </xdr:nvPicPr>
      <xdr:blipFill>
        <a:blip r:embed="rId43"/>
        <a:stretch>
          <a:fillRect/>
        </a:stretch>
      </xdr:blipFill>
      <xdr:spPr>
        <a:xfrm>
          <a:off x="1698625" y="27127200"/>
          <a:ext cx="72326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716280</xdr:colOff>
      <xdr:row>29</xdr:row>
      <xdr:rowOff>13970</xdr:rowOff>
    </xdr:to>
    <xdr:pic>
      <xdr:nvPicPr>
        <xdr:cNvPr id="1356" name="ID_B5BF18E09CFE43799C5EE3D44F45FB47" descr="C:/Users/Administrator/AppData/Local/Temp/picturecompress_20220113153216/output_45.pngoutput_45" hidden="1"/>
        <xdr:cNvPicPr/>
      </xdr:nvPicPr>
      <xdr:blipFill>
        <a:blip r:embed="rId44"/>
        <a:stretch>
          <a:fillRect/>
        </a:stretch>
      </xdr:blipFill>
      <xdr:spPr>
        <a:xfrm>
          <a:off x="1698625" y="27127200"/>
          <a:ext cx="7162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57" name="ID_BF17101804024A13B72CAC5E77C43885" descr="C:/Users/Administrator/AppData/Local/Temp/picturecompress_20220113153216/output_29.pngoutput_29" hidden="1"/>
        <xdr:cNvPicPr/>
      </xdr:nvPicPr>
      <xdr:blipFill>
        <a:blip r:embed="rId105"/>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58" name="ID_45D7BB5C0C2941B4B922D418AC375462" hidden="1"/>
        <xdr:cNvPicPr/>
      </xdr:nvPicPr>
      <xdr:blipFill>
        <a:blip r:embed="rId106"/>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59" name="ID_B639C15C412A481E849C6DAD145CF1BC" hidden="1"/>
        <xdr:cNvPicPr/>
      </xdr:nvPicPr>
      <xdr:blipFill>
        <a:blip r:embed="rId107"/>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60" name="ID_82F56A308AEB4E40B7CFFAD6A1169D92" descr="C:/Users/Administrator/AppData/Local/Temp/picturecompress_20220113153216/output_33.pngoutput_33" hidden="1"/>
        <xdr:cNvPicPr/>
      </xdr:nvPicPr>
      <xdr:blipFill>
        <a:blip r:embed="rId108"/>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61" name="ID_ADE36C5442AC456B90F5554850069795" descr="C:/Users/Administrator/AppData/Local/Temp/picturecompress_20220113153216/output_34.pngoutput_34" hidden="1"/>
        <xdr:cNvPicPr/>
      </xdr:nvPicPr>
      <xdr:blipFill>
        <a:blip r:embed="rId109"/>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62" name="ID_34BD430C0D8E4301B5D2E6DEA77B953F" hidden="1"/>
        <xdr:cNvPicPr/>
      </xdr:nvPicPr>
      <xdr:blipFill>
        <a:blip r:embed="rId110"/>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63" name="ID_022CFE9ECF76443C84FF6E8FE5377D48" hidden="1"/>
        <xdr:cNvPicPr/>
      </xdr:nvPicPr>
      <xdr:blipFill>
        <a:blip r:embed="rId111"/>
        <a:srcRect t="29361"/>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64" name="ID_430ADB65064C477C8AF98FB8F15CEBA1" hidden="1"/>
        <xdr:cNvPicPr/>
      </xdr:nvPicPr>
      <xdr:blipFill>
        <a:blip r:embed="rId112"/>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541020</xdr:colOff>
      <xdr:row>28</xdr:row>
      <xdr:rowOff>538480</xdr:rowOff>
    </xdr:to>
    <xdr:pic>
      <xdr:nvPicPr>
        <xdr:cNvPr id="1365" name="ID_1D2DA7D5EFFF48789A845F8F8569F9EE" descr="C:/Users/Administrator/AppData/Local/Temp/picturecompress_20220113153216/output_35.pngoutput_35" hidden="1"/>
        <xdr:cNvPicPr/>
      </xdr:nvPicPr>
      <xdr:blipFill>
        <a:blip r:embed="rId113"/>
        <a:stretch>
          <a:fillRect/>
        </a:stretch>
      </xdr:blipFill>
      <xdr:spPr>
        <a:xfrm>
          <a:off x="1698625" y="27127200"/>
          <a:ext cx="54102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503555</xdr:colOff>
      <xdr:row>28</xdr:row>
      <xdr:rowOff>0</xdr:rowOff>
    </xdr:from>
    <xdr:to>
      <xdr:col>3</xdr:col>
      <xdr:colOff>1080770</xdr:colOff>
      <xdr:row>28</xdr:row>
      <xdr:rowOff>538480</xdr:rowOff>
    </xdr:to>
    <xdr:pic>
      <xdr:nvPicPr>
        <xdr:cNvPr id="1366" name="图片 18" hidden="1"/>
        <xdr:cNvPicPr/>
      </xdr:nvPicPr>
      <xdr:blipFill>
        <a:blip r:embed="rId33"/>
        <a:stretch>
          <a:fillRect/>
        </a:stretch>
      </xdr:blipFill>
      <xdr:spPr>
        <a:xfrm>
          <a:off x="1011555" y="27127200"/>
          <a:ext cx="577215"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597535</xdr:colOff>
      <xdr:row>28</xdr:row>
      <xdr:rowOff>0</xdr:rowOff>
    </xdr:from>
    <xdr:to>
      <xdr:col>4</xdr:col>
      <xdr:colOff>113030</xdr:colOff>
      <xdr:row>28</xdr:row>
      <xdr:rowOff>538480</xdr:rowOff>
    </xdr:to>
    <xdr:pic>
      <xdr:nvPicPr>
        <xdr:cNvPr id="1367" name="图片 19" hidden="1"/>
        <xdr:cNvPicPr/>
      </xdr:nvPicPr>
      <xdr:blipFill>
        <a:blip r:embed="rId131"/>
        <a:stretch>
          <a:fillRect/>
        </a:stretch>
      </xdr:blipFill>
      <xdr:spPr>
        <a:xfrm>
          <a:off x="1105535" y="27127200"/>
          <a:ext cx="706120" cy="5384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538480</xdr:colOff>
      <xdr:row>28</xdr:row>
      <xdr:rowOff>538480</xdr:rowOff>
    </xdr:to>
    <xdr:pic>
      <xdr:nvPicPr>
        <xdr:cNvPr id="1368" name="图片 18908" hidden="1"/>
        <xdr:cNvPicPr/>
      </xdr:nvPicPr>
      <xdr:blipFill>
        <a:blip r:embed="rId1"/>
        <a:stretch>
          <a:fillRect/>
        </a:stretch>
      </xdr:blipFill>
      <xdr:spPr>
        <a:xfrm>
          <a:off x="508000" y="27127200"/>
          <a:ext cx="53848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538480</xdr:colOff>
      <xdr:row>28</xdr:row>
      <xdr:rowOff>538480</xdr:rowOff>
    </xdr:to>
    <xdr:pic>
      <xdr:nvPicPr>
        <xdr:cNvPr id="1369" name="图片 18909" hidden="1"/>
        <xdr:cNvPicPr/>
      </xdr:nvPicPr>
      <xdr:blipFill>
        <a:blip r:embed="rId2"/>
        <a:stretch>
          <a:fillRect/>
        </a:stretch>
      </xdr:blipFill>
      <xdr:spPr>
        <a:xfrm>
          <a:off x="508000" y="27127200"/>
          <a:ext cx="53848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538480</xdr:colOff>
      <xdr:row>28</xdr:row>
      <xdr:rowOff>538480</xdr:rowOff>
    </xdr:to>
    <xdr:pic>
      <xdr:nvPicPr>
        <xdr:cNvPr id="1370" name="图片 18910" hidden="1"/>
        <xdr:cNvPicPr/>
      </xdr:nvPicPr>
      <xdr:blipFill>
        <a:blip r:embed="rId3"/>
        <a:stretch>
          <a:fillRect/>
        </a:stretch>
      </xdr:blipFill>
      <xdr:spPr>
        <a:xfrm>
          <a:off x="508000" y="27127200"/>
          <a:ext cx="538480" cy="53848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4</xdr:col>
      <xdr:colOff>135890</xdr:colOff>
      <xdr:row>28</xdr:row>
      <xdr:rowOff>0</xdr:rowOff>
    </xdr:from>
    <xdr:to>
      <xdr:col>4</xdr:col>
      <xdr:colOff>737870</xdr:colOff>
      <xdr:row>28</xdr:row>
      <xdr:rowOff>534035</xdr:rowOff>
    </xdr:to>
    <xdr:pic>
      <xdr:nvPicPr>
        <xdr:cNvPr id="1371" name="图片 10" descr="C:/Users/Administrator/AppData/Local/Temp/picturecompress_20220113153216/output_53.pngoutput_53" hidden="1"/>
        <xdr:cNvPicPr/>
      </xdr:nvPicPr>
      <xdr:blipFill>
        <a:blip r:embed="rId12"/>
        <a:stretch>
          <a:fillRect/>
        </a:stretch>
      </xdr:blipFill>
      <xdr:spPr>
        <a:xfrm>
          <a:off x="1834515" y="27127200"/>
          <a:ext cx="601980" cy="5340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661035</xdr:colOff>
      <xdr:row>29</xdr:row>
      <xdr:rowOff>13970</xdr:rowOff>
    </xdr:to>
    <xdr:pic>
      <xdr:nvPicPr>
        <xdr:cNvPr id="1372" name="图片 18" hidden="1"/>
        <xdr:cNvPicPr/>
      </xdr:nvPicPr>
      <xdr:blipFill>
        <a:blip r:embed="rId115"/>
        <a:stretch>
          <a:fillRect/>
        </a:stretch>
      </xdr:blipFill>
      <xdr:spPr>
        <a:xfrm>
          <a:off x="508000" y="271272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28</xdr:row>
      <xdr:rowOff>171450</xdr:rowOff>
    </xdr:from>
    <xdr:to>
      <xdr:col>6</xdr:col>
      <xdr:colOff>7620</xdr:colOff>
      <xdr:row>29</xdr:row>
      <xdr:rowOff>8890</xdr:rowOff>
    </xdr:to>
    <xdr:pic>
      <xdr:nvPicPr>
        <xdr:cNvPr id="1373" name="图片 10" descr="C:/Users/Administrator/AppData/Local/Temp/picturecompress_20220113153216/output_53.pngoutput_53" hidden="1"/>
        <xdr:cNvPicPr/>
      </xdr:nvPicPr>
      <xdr:blipFill>
        <a:blip r:embed="rId4"/>
        <a:stretch>
          <a:fillRect/>
        </a:stretch>
      </xdr:blipFill>
      <xdr:spPr>
        <a:xfrm>
          <a:off x="5471795" y="272986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535940</xdr:rowOff>
    </xdr:to>
    <xdr:pic>
      <xdr:nvPicPr>
        <xdr:cNvPr id="1374" name="图片 282" hidden="1"/>
        <xdr:cNvPicPr/>
      </xdr:nvPicPr>
      <xdr:blipFill>
        <a:blip r:embed="rId1"/>
        <a:stretch>
          <a:fillRect/>
        </a:stretch>
      </xdr:blipFill>
      <xdr:spPr>
        <a:xfrm>
          <a:off x="5337175" y="27825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535940</xdr:rowOff>
    </xdr:to>
    <xdr:pic>
      <xdr:nvPicPr>
        <xdr:cNvPr id="1375" name="图片 283" hidden="1"/>
        <xdr:cNvPicPr/>
      </xdr:nvPicPr>
      <xdr:blipFill>
        <a:blip r:embed="rId2"/>
        <a:stretch>
          <a:fillRect/>
        </a:stretch>
      </xdr:blipFill>
      <xdr:spPr>
        <a:xfrm>
          <a:off x="5337175" y="27825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535940</xdr:rowOff>
    </xdr:to>
    <xdr:pic>
      <xdr:nvPicPr>
        <xdr:cNvPr id="1376" name="图片 284" hidden="1"/>
        <xdr:cNvPicPr/>
      </xdr:nvPicPr>
      <xdr:blipFill>
        <a:blip r:embed="rId3"/>
        <a:stretch>
          <a:fillRect/>
        </a:stretch>
      </xdr:blipFill>
      <xdr:spPr>
        <a:xfrm>
          <a:off x="5337175" y="2782570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535940</xdr:rowOff>
    </xdr:to>
    <xdr:pic>
      <xdr:nvPicPr>
        <xdr:cNvPr id="1377" name="图片 453" descr="C:/Users/Administrator/AppData/Local/Temp/picturecompress_20220113153216/output_53.pngoutput_53" hidden="1"/>
        <xdr:cNvPicPr/>
      </xdr:nvPicPr>
      <xdr:blipFill>
        <a:blip r:embed="rId4"/>
        <a:stretch>
          <a:fillRect/>
        </a:stretch>
      </xdr:blipFill>
      <xdr:spPr>
        <a:xfrm>
          <a:off x="5471795" y="278257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171450</xdr:rowOff>
    </xdr:from>
    <xdr:to>
      <xdr:col>6</xdr:col>
      <xdr:colOff>7620</xdr:colOff>
      <xdr:row>29</xdr:row>
      <xdr:rowOff>707390</xdr:rowOff>
    </xdr:to>
    <xdr:pic>
      <xdr:nvPicPr>
        <xdr:cNvPr id="1378" name="图片 10" descr="C:/Users/Administrator/AppData/Local/Temp/picturecompress_20220113153216/output_53.pngoutput_53" hidden="1"/>
        <xdr:cNvPicPr/>
      </xdr:nvPicPr>
      <xdr:blipFill>
        <a:blip r:embed="rId4"/>
        <a:stretch>
          <a:fillRect/>
        </a:stretch>
      </xdr:blipFill>
      <xdr:spPr>
        <a:xfrm>
          <a:off x="5471795" y="279971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706755</xdr:rowOff>
    </xdr:to>
    <xdr:pic>
      <xdr:nvPicPr>
        <xdr:cNvPr id="1379" name="图片 282" hidden="1"/>
        <xdr:cNvPicPr/>
      </xdr:nvPicPr>
      <xdr:blipFill>
        <a:blip r:embed="rId1"/>
        <a:stretch>
          <a:fillRect/>
        </a:stretch>
      </xdr:blipFill>
      <xdr:spPr>
        <a:xfrm>
          <a:off x="5337175" y="27997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706755</xdr:rowOff>
    </xdr:to>
    <xdr:pic>
      <xdr:nvPicPr>
        <xdr:cNvPr id="1380" name="图片 283" hidden="1"/>
        <xdr:cNvPicPr/>
      </xdr:nvPicPr>
      <xdr:blipFill>
        <a:blip r:embed="rId2"/>
        <a:stretch>
          <a:fillRect/>
        </a:stretch>
      </xdr:blipFill>
      <xdr:spPr>
        <a:xfrm>
          <a:off x="5337175" y="27997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706755</xdr:rowOff>
    </xdr:to>
    <xdr:pic>
      <xdr:nvPicPr>
        <xdr:cNvPr id="1381" name="图片 284" hidden="1"/>
        <xdr:cNvPicPr/>
      </xdr:nvPicPr>
      <xdr:blipFill>
        <a:blip r:embed="rId3"/>
        <a:stretch>
          <a:fillRect/>
        </a:stretch>
      </xdr:blipFill>
      <xdr:spPr>
        <a:xfrm>
          <a:off x="5337175" y="279971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171450</xdr:rowOff>
    </xdr:from>
    <xdr:to>
      <xdr:col>6</xdr:col>
      <xdr:colOff>7620</xdr:colOff>
      <xdr:row>29</xdr:row>
      <xdr:rowOff>707390</xdr:rowOff>
    </xdr:to>
    <xdr:pic>
      <xdr:nvPicPr>
        <xdr:cNvPr id="1382" name="图片 2350" descr="C:/Users/Administrator/AppData/Local/Temp/picturecompress_20220113153216/output_53.pngoutput_53" hidden="1"/>
        <xdr:cNvPicPr/>
      </xdr:nvPicPr>
      <xdr:blipFill>
        <a:blip r:embed="rId4"/>
        <a:stretch>
          <a:fillRect/>
        </a:stretch>
      </xdr:blipFill>
      <xdr:spPr>
        <a:xfrm>
          <a:off x="5471795" y="279971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707390</xdr:rowOff>
    </xdr:to>
    <xdr:pic>
      <xdr:nvPicPr>
        <xdr:cNvPr id="1383" name="图片 282" hidden="1"/>
        <xdr:cNvPicPr/>
      </xdr:nvPicPr>
      <xdr:blipFill>
        <a:blip r:embed="rId1"/>
        <a:stretch>
          <a:fillRect/>
        </a:stretch>
      </xdr:blipFill>
      <xdr:spPr>
        <a:xfrm>
          <a:off x="5337175" y="27997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707390</xdr:rowOff>
    </xdr:to>
    <xdr:pic>
      <xdr:nvPicPr>
        <xdr:cNvPr id="1384" name="图片 283" hidden="1"/>
        <xdr:cNvPicPr/>
      </xdr:nvPicPr>
      <xdr:blipFill>
        <a:blip r:embed="rId2"/>
        <a:stretch>
          <a:fillRect/>
        </a:stretch>
      </xdr:blipFill>
      <xdr:spPr>
        <a:xfrm>
          <a:off x="5337175" y="27997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171450</xdr:rowOff>
    </xdr:from>
    <xdr:to>
      <xdr:col>5</xdr:col>
      <xdr:colOff>539115</xdr:colOff>
      <xdr:row>29</xdr:row>
      <xdr:rowOff>707390</xdr:rowOff>
    </xdr:to>
    <xdr:pic>
      <xdr:nvPicPr>
        <xdr:cNvPr id="1385" name="图片 284" hidden="1"/>
        <xdr:cNvPicPr/>
      </xdr:nvPicPr>
      <xdr:blipFill>
        <a:blip r:embed="rId3"/>
        <a:stretch>
          <a:fillRect/>
        </a:stretch>
      </xdr:blipFill>
      <xdr:spPr>
        <a:xfrm>
          <a:off x="5337175" y="279971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1386" name="图片 282" hidden="1"/>
        <xdr:cNvPicPr/>
      </xdr:nvPicPr>
      <xdr:blipFill>
        <a:blip r:embed="rId1"/>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1387" name="图片 283" hidden="1"/>
        <xdr:cNvPicPr/>
      </xdr:nvPicPr>
      <xdr:blipFill>
        <a:blip r:embed="rId2"/>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29</xdr:row>
      <xdr:rowOff>0</xdr:rowOff>
    </xdr:from>
    <xdr:to>
      <xdr:col>5</xdr:col>
      <xdr:colOff>539115</xdr:colOff>
      <xdr:row>29</xdr:row>
      <xdr:rowOff>540385</xdr:rowOff>
    </xdr:to>
    <xdr:pic>
      <xdr:nvPicPr>
        <xdr:cNvPr id="1388" name="图片 284" hidden="1"/>
        <xdr:cNvPicPr/>
      </xdr:nvPicPr>
      <xdr:blipFill>
        <a:blip r:embed="rId3"/>
        <a:stretch>
          <a:fillRect/>
        </a:stretch>
      </xdr:blipFill>
      <xdr:spPr>
        <a:xfrm>
          <a:off x="5337175" y="278257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29</xdr:row>
      <xdr:rowOff>0</xdr:rowOff>
    </xdr:from>
    <xdr:to>
      <xdr:col>6</xdr:col>
      <xdr:colOff>7620</xdr:colOff>
      <xdr:row>29</xdr:row>
      <xdr:rowOff>540385</xdr:rowOff>
    </xdr:to>
    <xdr:pic>
      <xdr:nvPicPr>
        <xdr:cNvPr id="1389" name="图片 395" descr="C:/Users/Administrator/AppData/Local/Temp/picturecompress_20220113153216/output_53.pngoutput_53" hidden="1"/>
        <xdr:cNvPicPr/>
      </xdr:nvPicPr>
      <xdr:blipFill>
        <a:blip r:embed="rId4"/>
        <a:stretch>
          <a:fillRect/>
        </a:stretch>
      </xdr:blipFill>
      <xdr:spPr>
        <a:xfrm>
          <a:off x="5471795" y="278257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171450</xdr:rowOff>
    </xdr:from>
    <xdr:to>
      <xdr:col>6</xdr:col>
      <xdr:colOff>7620</xdr:colOff>
      <xdr:row>28</xdr:row>
      <xdr:rowOff>313690</xdr:rowOff>
    </xdr:to>
    <xdr:pic>
      <xdr:nvPicPr>
        <xdr:cNvPr id="1390" name="图片 10" descr="C:/Users/Administrator/AppData/Local/Temp/picturecompress_20220113153216/output_53.pngoutput_53" hidden="1"/>
        <xdr:cNvPicPr/>
      </xdr:nvPicPr>
      <xdr:blipFill>
        <a:blip r:embed="rId4"/>
        <a:stretch>
          <a:fillRect/>
        </a:stretch>
      </xdr:blipFill>
      <xdr:spPr>
        <a:xfrm>
          <a:off x="5471795" y="2690495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0</xdr:colOff>
      <xdr:row>27</xdr:row>
      <xdr:rowOff>171450</xdr:rowOff>
    </xdr:from>
    <xdr:to>
      <xdr:col>5</xdr:col>
      <xdr:colOff>539115</xdr:colOff>
      <xdr:row>28</xdr:row>
      <xdr:rowOff>313055</xdr:rowOff>
    </xdr:to>
    <xdr:pic>
      <xdr:nvPicPr>
        <xdr:cNvPr id="1396" name="图片 282" hidden="1"/>
        <xdr:cNvPicPr/>
      </xdr:nvPicPr>
      <xdr:blipFill>
        <a:blip r:embed="rId1"/>
        <a:stretch>
          <a:fillRect/>
        </a:stretch>
      </xdr:blipFill>
      <xdr:spPr>
        <a:xfrm>
          <a:off x="5337175" y="269049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171450</xdr:rowOff>
    </xdr:from>
    <xdr:to>
      <xdr:col>5</xdr:col>
      <xdr:colOff>539115</xdr:colOff>
      <xdr:row>28</xdr:row>
      <xdr:rowOff>313055</xdr:rowOff>
    </xdr:to>
    <xdr:pic>
      <xdr:nvPicPr>
        <xdr:cNvPr id="1397" name="图片 283" hidden="1"/>
        <xdr:cNvPicPr/>
      </xdr:nvPicPr>
      <xdr:blipFill>
        <a:blip r:embed="rId2"/>
        <a:stretch>
          <a:fillRect/>
        </a:stretch>
      </xdr:blipFill>
      <xdr:spPr>
        <a:xfrm>
          <a:off x="5337175" y="269049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171450</xdr:rowOff>
    </xdr:from>
    <xdr:to>
      <xdr:col>5</xdr:col>
      <xdr:colOff>539115</xdr:colOff>
      <xdr:row>28</xdr:row>
      <xdr:rowOff>313055</xdr:rowOff>
    </xdr:to>
    <xdr:pic>
      <xdr:nvPicPr>
        <xdr:cNvPr id="1398" name="图片 284" hidden="1"/>
        <xdr:cNvPicPr/>
      </xdr:nvPicPr>
      <xdr:blipFill>
        <a:blip r:embed="rId3"/>
        <a:stretch>
          <a:fillRect/>
        </a:stretch>
      </xdr:blipFill>
      <xdr:spPr>
        <a:xfrm>
          <a:off x="5337175" y="269049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27</xdr:row>
      <xdr:rowOff>171450</xdr:rowOff>
    </xdr:from>
    <xdr:to>
      <xdr:col>6</xdr:col>
      <xdr:colOff>7620</xdr:colOff>
      <xdr:row>28</xdr:row>
      <xdr:rowOff>313690</xdr:rowOff>
    </xdr:to>
    <xdr:pic>
      <xdr:nvPicPr>
        <xdr:cNvPr id="1399" name="图片 2350" descr="C:/Users/Administrator/AppData/Local/Temp/picturecompress_20220113153216/output_53.pngoutput_53" hidden="1"/>
        <xdr:cNvPicPr/>
      </xdr:nvPicPr>
      <xdr:blipFill>
        <a:blip r:embed="rId4"/>
        <a:stretch>
          <a:fillRect/>
        </a:stretch>
      </xdr:blipFill>
      <xdr:spPr>
        <a:xfrm>
          <a:off x="5471795" y="269049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171450</xdr:rowOff>
    </xdr:from>
    <xdr:to>
      <xdr:col>5</xdr:col>
      <xdr:colOff>539115</xdr:colOff>
      <xdr:row>28</xdr:row>
      <xdr:rowOff>313690</xdr:rowOff>
    </xdr:to>
    <xdr:pic>
      <xdr:nvPicPr>
        <xdr:cNvPr id="1404" name="图片 282" hidden="1"/>
        <xdr:cNvPicPr/>
      </xdr:nvPicPr>
      <xdr:blipFill>
        <a:blip r:embed="rId1"/>
        <a:stretch>
          <a:fillRect/>
        </a:stretch>
      </xdr:blipFill>
      <xdr:spPr>
        <a:xfrm>
          <a:off x="5337175" y="269049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171450</xdr:rowOff>
    </xdr:from>
    <xdr:to>
      <xdr:col>5</xdr:col>
      <xdr:colOff>539115</xdr:colOff>
      <xdr:row>28</xdr:row>
      <xdr:rowOff>313690</xdr:rowOff>
    </xdr:to>
    <xdr:pic>
      <xdr:nvPicPr>
        <xdr:cNvPr id="1405" name="图片 283" hidden="1"/>
        <xdr:cNvPicPr/>
      </xdr:nvPicPr>
      <xdr:blipFill>
        <a:blip r:embed="rId2"/>
        <a:stretch>
          <a:fillRect/>
        </a:stretch>
      </xdr:blipFill>
      <xdr:spPr>
        <a:xfrm>
          <a:off x="5337175" y="269049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27</xdr:row>
      <xdr:rowOff>171450</xdr:rowOff>
    </xdr:from>
    <xdr:to>
      <xdr:col>5</xdr:col>
      <xdr:colOff>539115</xdr:colOff>
      <xdr:row>28</xdr:row>
      <xdr:rowOff>313690</xdr:rowOff>
    </xdr:to>
    <xdr:pic>
      <xdr:nvPicPr>
        <xdr:cNvPr id="1406" name="图片 284" hidden="1"/>
        <xdr:cNvPicPr/>
      </xdr:nvPicPr>
      <xdr:blipFill>
        <a:blip r:embed="rId3"/>
        <a:stretch>
          <a:fillRect/>
        </a:stretch>
      </xdr:blipFill>
      <xdr:spPr>
        <a:xfrm>
          <a:off x="5337175" y="269049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134620</xdr:colOff>
      <xdr:row>28</xdr:row>
      <xdr:rowOff>0</xdr:rowOff>
    </xdr:from>
    <xdr:to>
      <xdr:col>7</xdr:col>
      <xdr:colOff>7620</xdr:colOff>
      <xdr:row>28</xdr:row>
      <xdr:rowOff>535940</xdr:rowOff>
    </xdr:to>
    <xdr:pic>
      <xdr:nvPicPr>
        <xdr:cNvPr id="1462" name="图片 10" descr="C:/Users/Administrator/AppData/Local/Temp/picturecompress_20220113153216/output_53.pngoutput_53" hidden="1"/>
        <xdr:cNvPicPr/>
      </xdr:nvPicPr>
      <xdr:blipFill>
        <a:blip r:embed="rId4"/>
        <a:stretch>
          <a:fillRect/>
        </a:stretch>
      </xdr:blipFill>
      <xdr:spPr>
        <a:xfrm>
          <a:off x="6142355" y="27127200"/>
          <a:ext cx="543560" cy="53594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534670</xdr:rowOff>
    </xdr:to>
    <xdr:pic>
      <xdr:nvPicPr>
        <xdr:cNvPr id="1525" name="图片 10" descr="C:/Users/Administrator/AppData/Local/Temp/picturecompress_20220113153216/output_53.pngoutput_53" hidden="1"/>
        <xdr:cNvPicPr/>
      </xdr:nvPicPr>
      <xdr:blipFill>
        <a:blip r:embed="rId4"/>
        <a:stretch>
          <a:fillRect/>
        </a:stretch>
      </xdr:blipFill>
      <xdr:spPr>
        <a:xfrm>
          <a:off x="5471795" y="27127200"/>
          <a:ext cx="543560" cy="534670"/>
        </a:xfrm>
        <a:prstGeom prst="rect">
          <a:avLst/>
        </a:prstGeom>
        <a:noFill/>
        <a:ln w="19050" cap="flat" cmpd="sng">
          <a:solidFill>
            <a:srgbClr val="4874CB"/>
          </a:solidFill>
          <a:prstDash val="solid"/>
          <a:round/>
          <a:headEnd type="none" w="med" len="med"/>
          <a:tailEnd type="none" w="med" len="med"/>
        </a:ln>
      </xdr:spPr>
    </xdr:pic>
    <xdr:clientData/>
  </xdr:twoCellAnchor>
  <xdr:twoCellAnchor editAs="oneCell">
    <xdr:from>
      <xdr:col>6</xdr:col>
      <xdr:colOff>134620</xdr:colOff>
      <xdr:row>28</xdr:row>
      <xdr:rowOff>0</xdr:rowOff>
    </xdr:from>
    <xdr:to>
      <xdr:col>7</xdr:col>
      <xdr:colOff>7620</xdr:colOff>
      <xdr:row>28</xdr:row>
      <xdr:rowOff>535940</xdr:rowOff>
    </xdr:to>
    <xdr:pic>
      <xdr:nvPicPr>
        <xdr:cNvPr id="1527" name="图片 614" descr="C:/Users/Administrator/AppData/Local/Temp/picturecompress_20220113153216/output_53.pngoutput_53" hidden="1"/>
        <xdr:cNvPicPr/>
      </xdr:nvPicPr>
      <xdr:blipFill>
        <a:blip r:embed="rId4"/>
        <a:stretch>
          <a:fillRect/>
        </a:stretch>
      </xdr:blipFill>
      <xdr:spPr>
        <a:xfrm>
          <a:off x="6142355" y="2712720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642" name="图片 282" hidden="1"/>
        <xdr:cNvPicPr/>
      </xdr:nvPicPr>
      <xdr:blipFill>
        <a:blip r:embed="rId1"/>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643" name="图片 283" hidden="1"/>
        <xdr:cNvPicPr/>
      </xdr:nvPicPr>
      <xdr:blipFill>
        <a:blip r:embed="rId2"/>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0</xdr:rowOff>
    </xdr:from>
    <xdr:to>
      <xdr:col>5</xdr:col>
      <xdr:colOff>539115</xdr:colOff>
      <xdr:row>28</xdr:row>
      <xdr:rowOff>540385</xdr:rowOff>
    </xdr:to>
    <xdr:pic>
      <xdr:nvPicPr>
        <xdr:cNvPr id="1644" name="图片 284" hidden="1"/>
        <xdr:cNvPicPr/>
      </xdr:nvPicPr>
      <xdr:blipFill>
        <a:blip r:embed="rId3"/>
        <a:stretch>
          <a:fillRect/>
        </a:stretch>
      </xdr:blipFill>
      <xdr:spPr>
        <a:xfrm>
          <a:off x="5337175" y="271272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7620</xdr:colOff>
      <xdr:row>28</xdr:row>
      <xdr:rowOff>540385</xdr:rowOff>
    </xdr:to>
    <xdr:pic>
      <xdr:nvPicPr>
        <xdr:cNvPr id="1645" name="图片 395" descr="C:/Users/Administrator/AppData/Local/Temp/picturecompress_20220113153216/output_53.pngoutput_53" hidden="1"/>
        <xdr:cNvPicPr/>
      </xdr:nvPicPr>
      <xdr:blipFill>
        <a:blip r:embed="rId4"/>
        <a:stretch>
          <a:fillRect/>
        </a:stretch>
      </xdr:blipFill>
      <xdr:spPr>
        <a:xfrm>
          <a:off x="5471795" y="27127200"/>
          <a:ext cx="54356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8255</xdr:rowOff>
    </xdr:to>
    <xdr:pic>
      <xdr:nvPicPr>
        <xdr:cNvPr id="1730" name="图片 282" hidden="1"/>
        <xdr:cNvPicPr/>
      </xdr:nvPicPr>
      <xdr:blipFill>
        <a:blip r:embed="rId1"/>
        <a:stretch>
          <a:fillRect/>
        </a:stretch>
      </xdr:blipFill>
      <xdr:spPr>
        <a:xfrm>
          <a:off x="5337175" y="27298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8255</xdr:rowOff>
    </xdr:to>
    <xdr:pic>
      <xdr:nvPicPr>
        <xdr:cNvPr id="1731" name="图片 283" hidden="1"/>
        <xdr:cNvPicPr/>
      </xdr:nvPicPr>
      <xdr:blipFill>
        <a:blip r:embed="rId2"/>
        <a:stretch>
          <a:fillRect/>
        </a:stretch>
      </xdr:blipFill>
      <xdr:spPr>
        <a:xfrm>
          <a:off x="5337175" y="27298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8255</xdr:rowOff>
    </xdr:to>
    <xdr:pic>
      <xdr:nvPicPr>
        <xdr:cNvPr id="1732" name="图片 284" hidden="1"/>
        <xdr:cNvPicPr/>
      </xdr:nvPicPr>
      <xdr:blipFill>
        <a:blip r:embed="rId3"/>
        <a:stretch>
          <a:fillRect/>
        </a:stretch>
      </xdr:blipFill>
      <xdr:spPr>
        <a:xfrm>
          <a:off x="5337175" y="27298650"/>
          <a:ext cx="53911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171450</xdr:rowOff>
    </xdr:from>
    <xdr:to>
      <xdr:col>6</xdr:col>
      <xdr:colOff>7620</xdr:colOff>
      <xdr:row>29</xdr:row>
      <xdr:rowOff>8890</xdr:rowOff>
    </xdr:to>
    <xdr:pic>
      <xdr:nvPicPr>
        <xdr:cNvPr id="1733" name="图片 2672" descr="C:/Users/Administrator/AppData/Local/Temp/picturecompress_20220113153216/output_53.pngoutput_53" hidden="1"/>
        <xdr:cNvPicPr/>
      </xdr:nvPicPr>
      <xdr:blipFill>
        <a:blip r:embed="rId4"/>
        <a:stretch>
          <a:fillRect/>
        </a:stretch>
      </xdr:blipFill>
      <xdr:spPr>
        <a:xfrm>
          <a:off x="5471795" y="27298650"/>
          <a:ext cx="54356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8890</xdr:rowOff>
    </xdr:to>
    <xdr:pic>
      <xdr:nvPicPr>
        <xdr:cNvPr id="1741" name="图片 282" hidden="1"/>
        <xdr:cNvPicPr/>
      </xdr:nvPicPr>
      <xdr:blipFill>
        <a:blip r:embed="rId1"/>
        <a:stretch>
          <a:fillRect/>
        </a:stretch>
      </xdr:blipFill>
      <xdr:spPr>
        <a:xfrm>
          <a:off x="5337175" y="27298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8890</xdr:rowOff>
    </xdr:to>
    <xdr:pic>
      <xdr:nvPicPr>
        <xdr:cNvPr id="1742" name="图片 283" hidden="1"/>
        <xdr:cNvPicPr/>
      </xdr:nvPicPr>
      <xdr:blipFill>
        <a:blip r:embed="rId2"/>
        <a:stretch>
          <a:fillRect/>
        </a:stretch>
      </xdr:blipFill>
      <xdr:spPr>
        <a:xfrm>
          <a:off x="5337175" y="27298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28</xdr:row>
      <xdr:rowOff>171450</xdr:rowOff>
    </xdr:from>
    <xdr:to>
      <xdr:col>5</xdr:col>
      <xdr:colOff>539115</xdr:colOff>
      <xdr:row>29</xdr:row>
      <xdr:rowOff>8890</xdr:rowOff>
    </xdr:to>
    <xdr:pic>
      <xdr:nvPicPr>
        <xdr:cNvPr id="1743" name="图片 284" hidden="1"/>
        <xdr:cNvPicPr/>
      </xdr:nvPicPr>
      <xdr:blipFill>
        <a:blip r:embed="rId3"/>
        <a:stretch>
          <a:fillRect/>
        </a:stretch>
      </xdr:blipFill>
      <xdr:spPr>
        <a:xfrm>
          <a:off x="5337175" y="27298650"/>
          <a:ext cx="53911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318770</xdr:rowOff>
    </xdr:to>
    <xdr:pic>
      <xdr:nvPicPr>
        <xdr:cNvPr id="1772" name="ID_E826D4FD2F1D481EA1CFBD3451A51F56" descr="C:/Users/Administrator/AppData/Local/Temp/picturecompress_20220113153216/output_41.pngoutput_41" hidden="1"/>
        <xdr:cNvPicPr/>
      </xdr:nvPicPr>
      <xdr:blipFill>
        <a:blip r:embed="rId116"/>
        <a:stretch>
          <a:fillRect/>
        </a:stretch>
      </xdr:blipFill>
      <xdr:spPr>
        <a:xfrm>
          <a:off x="5932170" y="267335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318770</xdr:rowOff>
    </xdr:to>
    <xdr:pic>
      <xdr:nvPicPr>
        <xdr:cNvPr id="1773" name="ID_CA31AD5AD4A240A69EBE9CEAC8E99D77" descr="C:/Users/Administrator/AppData/Local/Temp/picturecompress_20220113153216/output_42.pngoutput_42" hidden="1"/>
        <xdr:cNvPicPr/>
      </xdr:nvPicPr>
      <xdr:blipFill>
        <a:blip r:embed="rId117"/>
        <a:stretch>
          <a:fillRect/>
        </a:stretch>
      </xdr:blipFill>
      <xdr:spPr>
        <a:xfrm>
          <a:off x="5932170" y="267335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27</xdr:row>
      <xdr:rowOff>0</xdr:rowOff>
    </xdr:from>
    <xdr:to>
      <xdr:col>6</xdr:col>
      <xdr:colOff>586740</xdr:colOff>
      <xdr:row>28</xdr:row>
      <xdr:rowOff>318770</xdr:rowOff>
    </xdr:to>
    <xdr:pic>
      <xdr:nvPicPr>
        <xdr:cNvPr id="1774" name="ID_DE60E1367F4D47B68B43A253F9DB257F" descr="C:/Users/Administrator/AppData/Local/Temp/picturecompress_20220113153216/output_43.pngoutput_43" hidden="1"/>
        <xdr:cNvPicPr/>
      </xdr:nvPicPr>
      <xdr:blipFill>
        <a:blip r:embed="rId118"/>
        <a:stretch>
          <a:fillRect/>
        </a:stretch>
      </xdr:blipFill>
      <xdr:spPr>
        <a:xfrm>
          <a:off x="5932170" y="26733500"/>
          <a:ext cx="662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27</xdr:row>
      <xdr:rowOff>0</xdr:rowOff>
    </xdr:from>
    <xdr:to>
      <xdr:col>6</xdr:col>
      <xdr:colOff>586740</xdr:colOff>
      <xdr:row>28</xdr:row>
      <xdr:rowOff>318770</xdr:rowOff>
    </xdr:to>
    <xdr:pic>
      <xdr:nvPicPr>
        <xdr:cNvPr id="1775" name="ID_B73E8774DBA24C66A077783CE7B139D0" descr="C:/Users/Administrator/AppData/Local/Temp/picturecompress_20220113153216/output_44.pngoutput_44" hidden="1"/>
        <xdr:cNvPicPr/>
      </xdr:nvPicPr>
      <xdr:blipFill>
        <a:blip r:embed="rId119"/>
        <a:stretch>
          <a:fillRect/>
        </a:stretch>
      </xdr:blipFill>
      <xdr:spPr>
        <a:xfrm>
          <a:off x="5908675" y="26733500"/>
          <a:ext cx="6858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27</xdr:row>
      <xdr:rowOff>0</xdr:rowOff>
    </xdr:from>
    <xdr:to>
      <xdr:col>6</xdr:col>
      <xdr:colOff>586740</xdr:colOff>
      <xdr:row>28</xdr:row>
      <xdr:rowOff>318770</xdr:rowOff>
    </xdr:to>
    <xdr:pic>
      <xdr:nvPicPr>
        <xdr:cNvPr id="1776" name="ID_B5BF18E09CFE43799C5EE3D44F45FB47" descr="C:/Users/Administrator/AppData/Local/Temp/picturecompress_20220113153216/output_45.pngoutput_45" hidden="1"/>
        <xdr:cNvPicPr/>
      </xdr:nvPicPr>
      <xdr:blipFill>
        <a:blip r:embed="rId120"/>
        <a:stretch>
          <a:fillRect/>
        </a:stretch>
      </xdr:blipFill>
      <xdr:spPr>
        <a:xfrm>
          <a:off x="5915660" y="26733500"/>
          <a:ext cx="6788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649605</xdr:rowOff>
    </xdr:to>
    <xdr:pic>
      <xdr:nvPicPr>
        <xdr:cNvPr id="1794" name="ID_E826D4FD2F1D481EA1CFBD3451A51F56" descr="C:/Users/Administrator/AppData/Local/Temp/picturecompress_20220113153216/output_41.pngoutput_41" hidden="1"/>
        <xdr:cNvPicPr/>
      </xdr:nvPicPr>
      <xdr:blipFill>
        <a:blip r:embed="rId16"/>
        <a:stretch>
          <a:fillRect/>
        </a:stretch>
      </xdr:blipFill>
      <xdr:spPr>
        <a:xfrm>
          <a:off x="1117600" y="271272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649605</xdr:rowOff>
    </xdr:to>
    <xdr:pic>
      <xdr:nvPicPr>
        <xdr:cNvPr id="1795" name="ID_CA31AD5AD4A240A69EBE9CEAC8E99D77" descr="C:/Users/Administrator/AppData/Local/Temp/picturecompress_20220113153216/output_42.pngoutput_42" hidden="1"/>
        <xdr:cNvPicPr/>
      </xdr:nvPicPr>
      <xdr:blipFill>
        <a:blip r:embed="rId17"/>
        <a:stretch>
          <a:fillRect/>
        </a:stretch>
      </xdr:blipFill>
      <xdr:spPr>
        <a:xfrm>
          <a:off x="1117600" y="271272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139700</xdr:colOff>
      <xdr:row>28</xdr:row>
      <xdr:rowOff>649605</xdr:rowOff>
    </xdr:to>
    <xdr:pic>
      <xdr:nvPicPr>
        <xdr:cNvPr id="1796" name="ID_DE60E1367F4D47B68B43A253F9DB257F" descr="C:/Users/Administrator/AppData/Local/Temp/picturecompress_20220113153216/output_43.pngoutput_43" hidden="1"/>
        <xdr:cNvPicPr/>
      </xdr:nvPicPr>
      <xdr:blipFill>
        <a:blip r:embed="rId18"/>
        <a:stretch>
          <a:fillRect/>
        </a:stretch>
      </xdr:blipFill>
      <xdr:spPr>
        <a:xfrm>
          <a:off x="1117600" y="27127200"/>
          <a:ext cx="72072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649605</xdr:rowOff>
    </xdr:to>
    <xdr:pic>
      <xdr:nvPicPr>
        <xdr:cNvPr id="1797" name="ID_B73E8774DBA24C66A077783CE7B139D0" descr="C:/Users/Administrator/AppData/Local/Temp/picturecompress_20220113153216/output_44.pngoutput_44" hidden="1"/>
        <xdr:cNvPicPr/>
      </xdr:nvPicPr>
      <xdr:blipFill>
        <a:blip r:embed="rId19"/>
        <a:stretch>
          <a:fillRect/>
        </a:stretch>
      </xdr:blipFill>
      <xdr:spPr>
        <a:xfrm>
          <a:off x="1117600" y="27127200"/>
          <a:ext cx="720090"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146050</xdr:colOff>
      <xdr:row>28</xdr:row>
      <xdr:rowOff>649605</xdr:rowOff>
    </xdr:to>
    <xdr:pic>
      <xdr:nvPicPr>
        <xdr:cNvPr id="1798" name="ID_B5BF18E09CFE43799C5EE3D44F45FB47" descr="C:/Users/Administrator/AppData/Local/Temp/picturecompress_20220113153216/output_45.pngoutput_45" hidden="1"/>
        <xdr:cNvPicPr/>
      </xdr:nvPicPr>
      <xdr:blipFill>
        <a:blip r:embed="rId20"/>
        <a:stretch>
          <a:fillRect/>
        </a:stretch>
      </xdr:blipFill>
      <xdr:spPr>
        <a:xfrm>
          <a:off x="1117600" y="27127200"/>
          <a:ext cx="727075" cy="64960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199390</xdr:colOff>
      <xdr:row>29</xdr:row>
      <xdr:rowOff>13970</xdr:rowOff>
    </xdr:to>
    <xdr:pic>
      <xdr:nvPicPr>
        <xdr:cNvPr id="1799" name="ID_E826D4FD2F1D481EA1CFBD3451A51F56" descr="C:/Users/Administrator/AppData/Local/Temp/picturecompress_20220113153216/output_41.pngoutput_41" hidden="1"/>
        <xdr:cNvPicPr/>
      </xdr:nvPicPr>
      <xdr:blipFill>
        <a:blip r:embed="rId16"/>
        <a:stretch>
          <a:fillRect/>
        </a:stretch>
      </xdr:blipFill>
      <xdr:spPr>
        <a:xfrm>
          <a:off x="1101725" y="271272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199390</xdr:colOff>
      <xdr:row>29</xdr:row>
      <xdr:rowOff>13970</xdr:rowOff>
    </xdr:to>
    <xdr:pic>
      <xdr:nvPicPr>
        <xdr:cNvPr id="1800" name="ID_CA31AD5AD4A240A69EBE9CEAC8E99D77" descr="C:/Users/Administrator/AppData/Local/Temp/picturecompress_20220113153216/output_42.pngoutput_42" hidden="1"/>
        <xdr:cNvPicPr/>
      </xdr:nvPicPr>
      <xdr:blipFill>
        <a:blip r:embed="rId17"/>
        <a:stretch>
          <a:fillRect/>
        </a:stretch>
      </xdr:blipFill>
      <xdr:spPr>
        <a:xfrm>
          <a:off x="1101725" y="27127200"/>
          <a:ext cx="79629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192405</xdr:colOff>
      <xdr:row>29</xdr:row>
      <xdr:rowOff>13970</xdr:rowOff>
    </xdr:to>
    <xdr:pic>
      <xdr:nvPicPr>
        <xdr:cNvPr id="1801" name="ID_DE60E1367F4D47B68B43A253F9DB257F" descr="C:/Users/Administrator/AppData/Local/Temp/picturecompress_20220113153216/output_43.pngoutput_43" hidden="1"/>
        <xdr:cNvPicPr/>
      </xdr:nvPicPr>
      <xdr:blipFill>
        <a:blip r:embed="rId18"/>
        <a:stretch>
          <a:fillRect/>
        </a:stretch>
      </xdr:blipFill>
      <xdr:spPr>
        <a:xfrm>
          <a:off x="1101725" y="27127200"/>
          <a:ext cx="78930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28</xdr:row>
      <xdr:rowOff>0</xdr:rowOff>
    </xdr:from>
    <xdr:to>
      <xdr:col>4</xdr:col>
      <xdr:colOff>177165</xdr:colOff>
      <xdr:row>29</xdr:row>
      <xdr:rowOff>13970</xdr:rowOff>
    </xdr:to>
    <xdr:pic>
      <xdr:nvPicPr>
        <xdr:cNvPr id="1802" name="ID_B73E8774DBA24C66A077783CE7B139D0" descr="C:/Users/Administrator/AppData/Local/Temp/picturecompress_20220113153216/output_44.pngoutput_44" hidden="1"/>
        <xdr:cNvPicPr/>
      </xdr:nvPicPr>
      <xdr:blipFill>
        <a:blip r:embed="rId19"/>
        <a:stretch>
          <a:fillRect/>
        </a:stretch>
      </xdr:blipFill>
      <xdr:spPr>
        <a:xfrm>
          <a:off x="1078865" y="27127200"/>
          <a:ext cx="7969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28</xdr:row>
      <xdr:rowOff>0</xdr:rowOff>
    </xdr:from>
    <xdr:to>
      <xdr:col>4</xdr:col>
      <xdr:colOff>177165</xdr:colOff>
      <xdr:row>29</xdr:row>
      <xdr:rowOff>13970</xdr:rowOff>
    </xdr:to>
    <xdr:pic>
      <xdr:nvPicPr>
        <xdr:cNvPr id="1803" name="ID_B5BF18E09CFE43799C5EE3D44F45FB47" descr="C:/Users/Administrator/AppData/Local/Temp/picturecompress_20220113153216/output_45.pngoutput_45" hidden="1"/>
        <xdr:cNvPicPr/>
      </xdr:nvPicPr>
      <xdr:blipFill>
        <a:blip r:embed="rId20"/>
        <a:stretch>
          <a:fillRect/>
        </a:stretch>
      </xdr:blipFill>
      <xdr:spPr>
        <a:xfrm>
          <a:off x="1085850" y="27127200"/>
          <a:ext cx="789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13970</xdr:rowOff>
    </xdr:to>
    <xdr:pic>
      <xdr:nvPicPr>
        <xdr:cNvPr id="1804" name="ID_E826D4FD2F1D481EA1CFBD3451A51F56" descr="C:/Users/Administrator/AppData/Local/Temp/picturecompress_20220113153216/output_41.pngoutput_41" hidden="1"/>
        <xdr:cNvPicPr/>
      </xdr:nvPicPr>
      <xdr:blipFill>
        <a:blip r:embed="rId16"/>
        <a:stretch>
          <a:fillRect/>
        </a:stretch>
      </xdr:blipFill>
      <xdr:spPr>
        <a:xfrm>
          <a:off x="508000" y="271272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13970</xdr:rowOff>
    </xdr:to>
    <xdr:pic>
      <xdr:nvPicPr>
        <xdr:cNvPr id="1805" name="ID_CA31AD5AD4A240A69EBE9CEAC8E99D77" descr="C:/Users/Administrator/AppData/Local/Temp/picturecompress_20220113153216/output_42.pngoutput_42" hidden="1"/>
        <xdr:cNvPicPr/>
      </xdr:nvPicPr>
      <xdr:blipFill>
        <a:blip r:embed="rId17"/>
        <a:stretch>
          <a:fillRect/>
        </a:stretch>
      </xdr:blipFill>
      <xdr:spPr>
        <a:xfrm>
          <a:off x="508000" y="271272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657225</xdr:colOff>
      <xdr:row>29</xdr:row>
      <xdr:rowOff>13970</xdr:rowOff>
    </xdr:to>
    <xdr:pic>
      <xdr:nvPicPr>
        <xdr:cNvPr id="1806" name="ID_DE60E1367F4D47B68B43A253F9DB257F" descr="C:/Users/Administrator/AppData/Local/Temp/picturecompress_20220113153216/output_43.pngoutput_43" hidden="1"/>
        <xdr:cNvPicPr/>
      </xdr:nvPicPr>
      <xdr:blipFill>
        <a:blip r:embed="rId18"/>
        <a:stretch>
          <a:fillRect/>
        </a:stretch>
      </xdr:blipFill>
      <xdr:spPr>
        <a:xfrm>
          <a:off x="508000" y="271272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13970</xdr:rowOff>
    </xdr:to>
    <xdr:pic>
      <xdr:nvPicPr>
        <xdr:cNvPr id="1807" name="ID_B73E8774DBA24C66A077783CE7B139D0" descr="C:/Users/Administrator/AppData/Local/Temp/picturecompress_20220113153216/output_44.pngoutput_44" hidden="1"/>
        <xdr:cNvPicPr/>
      </xdr:nvPicPr>
      <xdr:blipFill>
        <a:blip r:embed="rId19"/>
        <a:stretch>
          <a:fillRect/>
        </a:stretch>
      </xdr:blipFill>
      <xdr:spPr>
        <a:xfrm>
          <a:off x="508000" y="271272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657225</xdr:colOff>
      <xdr:row>29</xdr:row>
      <xdr:rowOff>13970</xdr:rowOff>
    </xdr:to>
    <xdr:pic>
      <xdr:nvPicPr>
        <xdr:cNvPr id="1808" name="ID_B5BF18E09CFE43799C5EE3D44F45FB47" descr="C:/Users/Administrator/AppData/Local/Temp/picturecompress_20220113153216/output_45.pngoutput_45" hidden="1"/>
        <xdr:cNvPicPr/>
      </xdr:nvPicPr>
      <xdr:blipFill>
        <a:blip r:embed="rId20"/>
        <a:stretch>
          <a:fillRect/>
        </a:stretch>
      </xdr:blipFill>
      <xdr:spPr>
        <a:xfrm>
          <a:off x="508000" y="27127200"/>
          <a:ext cx="65722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662305</xdr:colOff>
      <xdr:row>29</xdr:row>
      <xdr:rowOff>18415</xdr:rowOff>
    </xdr:to>
    <xdr:pic>
      <xdr:nvPicPr>
        <xdr:cNvPr id="1809" name="图片 18" hidden="1"/>
        <xdr:cNvPicPr/>
      </xdr:nvPicPr>
      <xdr:blipFill>
        <a:blip r:embed="rId14"/>
        <a:stretch>
          <a:fillRect/>
        </a:stretch>
      </xdr:blipFill>
      <xdr:spPr>
        <a:xfrm>
          <a:off x="508000" y="27127200"/>
          <a:ext cx="662305"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661035</xdr:colOff>
      <xdr:row>29</xdr:row>
      <xdr:rowOff>13970</xdr:rowOff>
    </xdr:to>
    <xdr:pic>
      <xdr:nvPicPr>
        <xdr:cNvPr id="1810" name="图片 18" hidden="1"/>
        <xdr:cNvPicPr/>
      </xdr:nvPicPr>
      <xdr:blipFill>
        <a:blip r:embed="rId14"/>
        <a:stretch>
          <a:fillRect/>
        </a:stretch>
      </xdr:blipFill>
      <xdr:spPr>
        <a:xfrm>
          <a:off x="508000" y="271272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647700</xdr:rowOff>
    </xdr:to>
    <xdr:pic>
      <xdr:nvPicPr>
        <xdr:cNvPr id="1811" name="ID_E826D4FD2F1D481EA1CFBD3451A51F56" descr="C:/Users/Administrator/AppData/Local/Temp/picturecompress_20220113153216/output_41.pngoutput_41" hidden="1"/>
        <xdr:cNvPicPr/>
      </xdr:nvPicPr>
      <xdr:blipFill>
        <a:blip r:embed="rId16"/>
        <a:stretch>
          <a:fillRect/>
        </a:stretch>
      </xdr:blipFill>
      <xdr:spPr>
        <a:xfrm>
          <a:off x="1117600" y="271272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647700</xdr:rowOff>
    </xdr:to>
    <xdr:pic>
      <xdr:nvPicPr>
        <xdr:cNvPr id="1812" name="ID_CA31AD5AD4A240A69EBE9CEAC8E99D77" descr="C:/Users/Administrator/AppData/Local/Temp/picturecompress_20220113153216/output_42.pngoutput_42" hidden="1"/>
        <xdr:cNvPicPr/>
      </xdr:nvPicPr>
      <xdr:blipFill>
        <a:blip r:embed="rId17"/>
        <a:stretch>
          <a:fillRect/>
        </a:stretch>
      </xdr:blipFill>
      <xdr:spPr>
        <a:xfrm>
          <a:off x="1117600" y="271272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139700</xdr:colOff>
      <xdr:row>28</xdr:row>
      <xdr:rowOff>647700</xdr:rowOff>
    </xdr:to>
    <xdr:pic>
      <xdr:nvPicPr>
        <xdr:cNvPr id="1813" name="ID_DE60E1367F4D47B68B43A253F9DB257F" descr="C:/Users/Administrator/AppData/Local/Temp/picturecompress_20220113153216/output_43.pngoutput_43" hidden="1"/>
        <xdr:cNvPicPr/>
      </xdr:nvPicPr>
      <xdr:blipFill>
        <a:blip r:embed="rId18"/>
        <a:stretch>
          <a:fillRect/>
        </a:stretch>
      </xdr:blipFill>
      <xdr:spPr>
        <a:xfrm>
          <a:off x="1117600" y="27127200"/>
          <a:ext cx="7207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139065</xdr:colOff>
      <xdr:row>28</xdr:row>
      <xdr:rowOff>647700</xdr:rowOff>
    </xdr:to>
    <xdr:pic>
      <xdr:nvPicPr>
        <xdr:cNvPr id="1814" name="ID_B73E8774DBA24C66A077783CE7B139D0" descr="C:/Users/Administrator/AppData/Local/Temp/picturecompress_20220113153216/output_44.pngoutput_44" hidden="1"/>
        <xdr:cNvPicPr/>
      </xdr:nvPicPr>
      <xdr:blipFill>
        <a:blip r:embed="rId19"/>
        <a:stretch>
          <a:fillRect/>
        </a:stretch>
      </xdr:blipFill>
      <xdr:spPr>
        <a:xfrm>
          <a:off x="1117600" y="27127200"/>
          <a:ext cx="72009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609600</xdr:colOff>
      <xdr:row>28</xdr:row>
      <xdr:rowOff>0</xdr:rowOff>
    </xdr:from>
    <xdr:to>
      <xdr:col>4</xdr:col>
      <xdr:colOff>146050</xdr:colOff>
      <xdr:row>28</xdr:row>
      <xdr:rowOff>647700</xdr:rowOff>
    </xdr:to>
    <xdr:pic>
      <xdr:nvPicPr>
        <xdr:cNvPr id="1815" name="ID_B5BF18E09CFE43799C5EE3D44F45FB47" descr="C:/Users/Administrator/AppData/Local/Temp/picturecompress_20220113153216/output_45.pngoutput_45" hidden="1"/>
        <xdr:cNvPicPr/>
      </xdr:nvPicPr>
      <xdr:blipFill>
        <a:blip r:embed="rId20"/>
        <a:stretch>
          <a:fillRect/>
        </a:stretch>
      </xdr:blipFill>
      <xdr:spPr>
        <a:xfrm>
          <a:off x="1117600" y="27127200"/>
          <a:ext cx="7270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199390</xdr:colOff>
      <xdr:row>29</xdr:row>
      <xdr:rowOff>15875</xdr:rowOff>
    </xdr:to>
    <xdr:pic>
      <xdr:nvPicPr>
        <xdr:cNvPr id="1816" name="ID_E826D4FD2F1D481EA1CFBD3451A51F56" descr="C:/Users/Administrator/AppData/Local/Temp/picturecompress_20220113153216/output_41.pngoutput_41" hidden="1"/>
        <xdr:cNvPicPr/>
      </xdr:nvPicPr>
      <xdr:blipFill>
        <a:blip r:embed="rId16"/>
        <a:stretch>
          <a:fillRect/>
        </a:stretch>
      </xdr:blipFill>
      <xdr:spPr>
        <a:xfrm>
          <a:off x="1101725" y="271272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199390</xdr:colOff>
      <xdr:row>29</xdr:row>
      <xdr:rowOff>15875</xdr:rowOff>
    </xdr:to>
    <xdr:pic>
      <xdr:nvPicPr>
        <xdr:cNvPr id="1817" name="ID_CA31AD5AD4A240A69EBE9CEAC8E99D77" descr="C:/Users/Administrator/AppData/Local/Temp/picturecompress_20220113153216/output_42.pngoutput_42" hidden="1"/>
        <xdr:cNvPicPr/>
      </xdr:nvPicPr>
      <xdr:blipFill>
        <a:blip r:embed="rId17"/>
        <a:stretch>
          <a:fillRect/>
        </a:stretch>
      </xdr:blipFill>
      <xdr:spPr>
        <a:xfrm>
          <a:off x="1101725" y="27127200"/>
          <a:ext cx="796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4</xdr:col>
      <xdr:colOff>192405</xdr:colOff>
      <xdr:row>29</xdr:row>
      <xdr:rowOff>15875</xdr:rowOff>
    </xdr:to>
    <xdr:pic>
      <xdr:nvPicPr>
        <xdr:cNvPr id="1818" name="ID_DE60E1367F4D47B68B43A253F9DB257F" descr="C:/Users/Administrator/AppData/Local/Temp/picturecompress_20220113153216/output_43.pngoutput_43" hidden="1"/>
        <xdr:cNvPicPr/>
      </xdr:nvPicPr>
      <xdr:blipFill>
        <a:blip r:embed="rId18"/>
        <a:stretch>
          <a:fillRect/>
        </a:stretch>
      </xdr:blipFill>
      <xdr:spPr>
        <a:xfrm>
          <a:off x="1101725" y="27127200"/>
          <a:ext cx="789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570865</xdr:colOff>
      <xdr:row>28</xdr:row>
      <xdr:rowOff>0</xdr:rowOff>
    </xdr:from>
    <xdr:to>
      <xdr:col>4</xdr:col>
      <xdr:colOff>177165</xdr:colOff>
      <xdr:row>29</xdr:row>
      <xdr:rowOff>15875</xdr:rowOff>
    </xdr:to>
    <xdr:pic>
      <xdr:nvPicPr>
        <xdr:cNvPr id="1819" name="ID_B73E8774DBA24C66A077783CE7B139D0" descr="C:/Users/Administrator/AppData/Local/Temp/picturecompress_20220113153216/output_44.pngoutput_44" hidden="1"/>
        <xdr:cNvPicPr/>
      </xdr:nvPicPr>
      <xdr:blipFill>
        <a:blip r:embed="rId19"/>
        <a:stretch>
          <a:fillRect/>
        </a:stretch>
      </xdr:blipFill>
      <xdr:spPr>
        <a:xfrm>
          <a:off x="1078865" y="27127200"/>
          <a:ext cx="796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577850</xdr:colOff>
      <xdr:row>28</xdr:row>
      <xdr:rowOff>0</xdr:rowOff>
    </xdr:from>
    <xdr:to>
      <xdr:col>4</xdr:col>
      <xdr:colOff>177165</xdr:colOff>
      <xdr:row>29</xdr:row>
      <xdr:rowOff>15875</xdr:rowOff>
    </xdr:to>
    <xdr:pic>
      <xdr:nvPicPr>
        <xdr:cNvPr id="1820" name="ID_B5BF18E09CFE43799C5EE3D44F45FB47" descr="C:/Users/Administrator/AppData/Local/Temp/picturecompress_20220113153216/output_45.pngoutput_45" hidden="1"/>
        <xdr:cNvPicPr/>
      </xdr:nvPicPr>
      <xdr:blipFill>
        <a:blip r:embed="rId20"/>
        <a:stretch>
          <a:fillRect/>
        </a:stretch>
      </xdr:blipFill>
      <xdr:spPr>
        <a:xfrm>
          <a:off x="1085850" y="27127200"/>
          <a:ext cx="7899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15875</xdr:rowOff>
    </xdr:to>
    <xdr:pic>
      <xdr:nvPicPr>
        <xdr:cNvPr id="1821" name="ID_E826D4FD2F1D481EA1CFBD3451A51F56" descr="C:/Users/Administrator/AppData/Local/Temp/picturecompress_20220113153216/output_41.pngoutput_41" hidden="1"/>
        <xdr:cNvPicPr/>
      </xdr:nvPicPr>
      <xdr:blipFill>
        <a:blip r:embed="rId16"/>
        <a:stretch>
          <a:fillRect/>
        </a:stretch>
      </xdr:blipFill>
      <xdr:spPr>
        <a:xfrm>
          <a:off x="508000" y="271272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15875</xdr:rowOff>
    </xdr:to>
    <xdr:pic>
      <xdr:nvPicPr>
        <xdr:cNvPr id="1822" name="ID_CA31AD5AD4A240A69EBE9CEAC8E99D77" descr="C:/Users/Administrator/AppData/Local/Temp/picturecompress_20220113153216/output_42.pngoutput_42" hidden="1"/>
        <xdr:cNvPicPr/>
      </xdr:nvPicPr>
      <xdr:blipFill>
        <a:blip r:embed="rId17"/>
        <a:stretch>
          <a:fillRect/>
        </a:stretch>
      </xdr:blipFill>
      <xdr:spPr>
        <a:xfrm>
          <a:off x="508000" y="271272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657225</xdr:colOff>
      <xdr:row>29</xdr:row>
      <xdr:rowOff>15875</xdr:rowOff>
    </xdr:to>
    <xdr:pic>
      <xdr:nvPicPr>
        <xdr:cNvPr id="1823" name="ID_DE60E1367F4D47B68B43A253F9DB257F" descr="C:/Users/Administrator/AppData/Local/Temp/picturecompress_20220113153216/output_43.pngoutput_43" hidden="1"/>
        <xdr:cNvPicPr/>
      </xdr:nvPicPr>
      <xdr:blipFill>
        <a:blip r:embed="rId18"/>
        <a:stretch>
          <a:fillRect/>
        </a:stretch>
      </xdr:blipFill>
      <xdr:spPr>
        <a:xfrm>
          <a:off x="508000" y="271272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666115</xdr:colOff>
      <xdr:row>29</xdr:row>
      <xdr:rowOff>15875</xdr:rowOff>
    </xdr:to>
    <xdr:pic>
      <xdr:nvPicPr>
        <xdr:cNvPr id="1824" name="ID_B73E8774DBA24C66A077783CE7B139D0" descr="C:/Users/Administrator/AppData/Local/Temp/picturecompress_20220113153216/output_44.pngoutput_44" hidden="1"/>
        <xdr:cNvPicPr/>
      </xdr:nvPicPr>
      <xdr:blipFill>
        <a:blip r:embed="rId19"/>
        <a:stretch>
          <a:fillRect/>
        </a:stretch>
      </xdr:blipFill>
      <xdr:spPr>
        <a:xfrm>
          <a:off x="508000" y="271272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657225</xdr:colOff>
      <xdr:row>29</xdr:row>
      <xdr:rowOff>15875</xdr:rowOff>
    </xdr:to>
    <xdr:pic>
      <xdr:nvPicPr>
        <xdr:cNvPr id="1825" name="ID_B5BF18E09CFE43799C5EE3D44F45FB47" descr="C:/Users/Administrator/AppData/Local/Temp/picturecompress_20220113153216/output_45.pngoutput_45" hidden="1"/>
        <xdr:cNvPicPr/>
      </xdr:nvPicPr>
      <xdr:blipFill>
        <a:blip r:embed="rId20"/>
        <a:stretch>
          <a:fillRect/>
        </a:stretch>
      </xdr:blipFill>
      <xdr:spPr>
        <a:xfrm>
          <a:off x="508000" y="271272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662305</xdr:colOff>
      <xdr:row>29</xdr:row>
      <xdr:rowOff>20320</xdr:rowOff>
    </xdr:to>
    <xdr:pic>
      <xdr:nvPicPr>
        <xdr:cNvPr id="1826" name="图片 18" hidden="1"/>
        <xdr:cNvPicPr/>
      </xdr:nvPicPr>
      <xdr:blipFill>
        <a:blip r:embed="rId14"/>
        <a:stretch>
          <a:fillRect/>
        </a:stretch>
      </xdr:blipFill>
      <xdr:spPr>
        <a:xfrm>
          <a:off x="508000" y="27127200"/>
          <a:ext cx="6623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661035</xdr:colOff>
      <xdr:row>29</xdr:row>
      <xdr:rowOff>15875</xdr:rowOff>
    </xdr:to>
    <xdr:pic>
      <xdr:nvPicPr>
        <xdr:cNvPr id="1827" name="图片 18" hidden="1"/>
        <xdr:cNvPicPr/>
      </xdr:nvPicPr>
      <xdr:blipFill>
        <a:blip r:embed="rId14"/>
        <a:stretch>
          <a:fillRect/>
        </a:stretch>
      </xdr:blipFill>
      <xdr:spPr>
        <a:xfrm>
          <a:off x="508000" y="271272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662940</xdr:colOff>
      <xdr:row>28</xdr:row>
      <xdr:rowOff>318770</xdr:rowOff>
    </xdr:to>
    <xdr:pic>
      <xdr:nvPicPr>
        <xdr:cNvPr id="1845" name="图片 18" hidden="1"/>
        <xdr:cNvPicPr/>
      </xdr:nvPicPr>
      <xdr:blipFill>
        <a:blip r:embed="rId75"/>
        <a:stretch>
          <a:fillRect/>
        </a:stretch>
      </xdr:blipFill>
      <xdr:spPr>
        <a:xfrm>
          <a:off x="508000" y="26733500"/>
          <a:ext cx="66294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662940</xdr:colOff>
      <xdr:row>28</xdr:row>
      <xdr:rowOff>323215</xdr:rowOff>
    </xdr:to>
    <xdr:pic>
      <xdr:nvPicPr>
        <xdr:cNvPr id="1846" name="图片 18" hidden="1"/>
        <xdr:cNvPicPr/>
      </xdr:nvPicPr>
      <xdr:blipFill>
        <a:blip r:embed="rId75"/>
        <a:stretch>
          <a:fillRect/>
        </a:stretch>
      </xdr:blipFill>
      <xdr:spPr>
        <a:xfrm>
          <a:off x="508000" y="26733500"/>
          <a:ext cx="662940" cy="7169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661670</xdr:colOff>
      <xdr:row>28</xdr:row>
      <xdr:rowOff>318770</xdr:rowOff>
    </xdr:to>
    <xdr:pic>
      <xdr:nvPicPr>
        <xdr:cNvPr id="1847"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16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661670</xdr:colOff>
      <xdr:row>28</xdr:row>
      <xdr:rowOff>318770</xdr:rowOff>
    </xdr:to>
    <xdr:pic>
      <xdr:nvPicPr>
        <xdr:cNvPr id="1848"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167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595630</xdr:colOff>
      <xdr:row>27</xdr:row>
      <xdr:rowOff>0</xdr:rowOff>
    </xdr:from>
    <xdr:to>
      <xdr:col>3</xdr:col>
      <xdr:colOff>658495</xdr:colOff>
      <xdr:row>28</xdr:row>
      <xdr:rowOff>318770</xdr:rowOff>
    </xdr:to>
    <xdr:pic>
      <xdr:nvPicPr>
        <xdr:cNvPr id="1849" name="ID_DE60E1367F4D47B68B43A253F9DB257F" descr="C:/Users/Administrator/AppData/Local/Temp/picturecompress_20220113153216/output_43.pngoutput_43" hidden="1"/>
        <xdr:cNvPicPr/>
      </xdr:nvPicPr>
      <xdr:blipFill>
        <a:blip r:embed="rId42"/>
        <a:stretch>
          <a:fillRect/>
        </a:stretch>
      </xdr:blipFill>
      <xdr:spPr>
        <a:xfrm>
          <a:off x="508000" y="26733500"/>
          <a:ext cx="65849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570865</xdr:colOff>
      <xdr:row>27</xdr:row>
      <xdr:rowOff>0</xdr:rowOff>
    </xdr:from>
    <xdr:to>
      <xdr:col>3</xdr:col>
      <xdr:colOff>668655</xdr:colOff>
      <xdr:row>28</xdr:row>
      <xdr:rowOff>318770</xdr:rowOff>
    </xdr:to>
    <xdr:pic>
      <xdr:nvPicPr>
        <xdr:cNvPr id="1850"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865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579120</xdr:colOff>
      <xdr:row>27</xdr:row>
      <xdr:rowOff>0</xdr:rowOff>
    </xdr:from>
    <xdr:to>
      <xdr:col>3</xdr:col>
      <xdr:colOff>660400</xdr:colOff>
      <xdr:row>28</xdr:row>
      <xdr:rowOff>318770</xdr:rowOff>
    </xdr:to>
    <xdr:pic>
      <xdr:nvPicPr>
        <xdr:cNvPr id="1851" name="ID_B5BF18E09CFE43799C5EE3D44F45FB47" descr="C:/Users/Administrator/AppData/Local/Temp/picturecompress_20220113153216/output_45.pngoutput_45" hidden="1"/>
        <xdr:cNvPicPr/>
      </xdr:nvPicPr>
      <xdr:blipFill>
        <a:blip r:embed="rId44"/>
        <a:stretch>
          <a:fillRect/>
        </a:stretch>
      </xdr:blipFill>
      <xdr:spPr>
        <a:xfrm>
          <a:off x="508000" y="26733500"/>
          <a:ext cx="66040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318770</xdr:rowOff>
    </xdr:to>
    <xdr:pic>
      <xdr:nvPicPr>
        <xdr:cNvPr id="1852"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318770</xdr:rowOff>
    </xdr:to>
    <xdr:pic>
      <xdr:nvPicPr>
        <xdr:cNvPr id="1853"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659130</xdr:colOff>
      <xdr:row>28</xdr:row>
      <xdr:rowOff>318770</xdr:rowOff>
    </xdr:to>
    <xdr:pic>
      <xdr:nvPicPr>
        <xdr:cNvPr id="1854" name="ID_DE60E1367F4D47B68B43A253F9DB257F" descr="C:/Users/Administrator/AppData/Local/Temp/picturecompress_20220113153216/output_43.pngoutput_43" hidden="1"/>
        <xdr:cNvPicPr/>
      </xdr:nvPicPr>
      <xdr:blipFill>
        <a:blip r:embed="rId42"/>
        <a:stretch>
          <a:fillRect/>
        </a:stretch>
      </xdr:blipFill>
      <xdr:spPr>
        <a:xfrm>
          <a:off x="508000" y="267335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666115</xdr:colOff>
      <xdr:row>28</xdr:row>
      <xdr:rowOff>318770</xdr:rowOff>
    </xdr:to>
    <xdr:pic>
      <xdr:nvPicPr>
        <xdr:cNvPr id="1855"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6115"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659130</xdr:colOff>
      <xdr:row>28</xdr:row>
      <xdr:rowOff>318770</xdr:rowOff>
    </xdr:to>
    <xdr:pic>
      <xdr:nvPicPr>
        <xdr:cNvPr id="1856" name="ID_B5BF18E09CFE43799C5EE3D44F45FB47" descr="C:/Users/Administrator/AppData/Local/Temp/picturecompress_20220113153216/output_45.pngoutput_45" hidden="1"/>
        <xdr:cNvPicPr/>
      </xdr:nvPicPr>
      <xdr:blipFill>
        <a:blip r:embed="rId44"/>
        <a:stretch>
          <a:fillRect/>
        </a:stretch>
      </xdr:blipFill>
      <xdr:spPr>
        <a:xfrm>
          <a:off x="508000" y="26733500"/>
          <a:ext cx="65913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665480</xdr:colOff>
      <xdr:row>28</xdr:row>
      <xdr:rowOff>318770</xdr:rowOff>
    </xdr:to>
    <xdr:pic>
      <xdr:nvPicPr>
        <xdr:cNvPr id="1857" name="ID_E826D4FD2F1D481EA1CFBD3451A51F56" descr="C:/Users/Administrator/AppData/Local/Temp/picturecompress_20220113153216/output_41.pngoutput_41" hidden="1"/>
        <xdr:cNvPicPr/>
      </xdr:nvPicPr>
      <xdr:blipFill>
        <a:blip r:embed="rId40"/>
        <a:stretch>
          <a:fillRect/>
        </a:stretch>
      </xdr:blipFill>
      <xdr:spPr>
        <a:xfrm>
          <a:off x="508000" y="267335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665480</xdr:colOff>
      <xdr:row>28</xdr:row>
      <xdr:rowOff>318770</xdr:rowOff>
    </xdr:to>
    <xdr:pic>
      <xdr:nvPicPr>
        <xdr:cNvPr id="1858" name="ID_CA31AD5AD4A240A69EBE9CEAC8E99D77" descr="C:/Users/Administrator/AppData/Local/Temp/picturecompress_20220113153216/output_42.pngoutput_42" hidden="1"/>
        <xdr:cNvPicPr/>
      </xdr:nvPicPr>
      <xdr:blipFill>
        <a:blip r:embed="rId41"/>
        <a:stretch>
          <a:fillRect/>
        </a:stretch>
      </xdr:blipFill>
      <xdr:spPr>
        <a:xfrm>
          <a:off x="508000" y="267335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665480</xdr:colOff>
      <xdr:row>28</xdr:row>
      <xdr:rowOff>318770</xdr:rowOff>
    </xdr:to>
    <xdr:pic>
      <xdr:nvPicPr>
        <xdr:cNvPr id="1859" name="ID_B73E8774DBA24C66A077783CE7B139D0" descr="C:/Users/Administrator/AppData/Local/Temp/picturecompress_20220113153216/output_44.pngoutput_44" hidden="1"/>
        <xdr:cNvPicPr/>
      </xdr:nvPicPr>
      <xdr:blipFill>
        <a:blip r:embed="rId43"/>
        <a:stretch>
          <a:fillRect/>
        </a:stretch>
      </xdr:blipFill>
      <xdr:spPr>
        <a:xfrm>
          <a:off x="508000" y="26733500"/>
          <a:ext cx="665480" cy="71247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27</xdr:row>
      <xdr:rowOff>0</xdr:rowOff>
    </xdr:from>
    <xdr:to>
      <xdr:col>3</xdr:col>
      <xdr:colOff>661035</xdr:colOff>
      <xdr:row>28</xdr:row>
      <xdr:rowOff>318770</xdr:rowOff>
    </xdr:to>
    <xdr:pic>
      <xdr:nvPicPr>
        <xdr:cNvPr id="1860" name="图片 18" hidden="1"/>
        <xdr:cNvPicPr/>
      </xdr:nvPicPr>
      <xdr:blipFill>
        <a:blip r:embed="rId115"/>
        <a:stretch>
          <a:fillRect/>
        </a:stretch>
      </xdr:blipFill>
      <xdr:spPr>
        <a:xfrm>
          <a:off x="508000" y="26733500"/>
          <a:ext cx="661035" cy="712470"/>
        </a:xfrm>
        <a:prstGeom prst="rect">
          <a:avLst/>
        </a:prstGeom>
        <a:noFill/>
        <a:ln w="19050" cap="flat" cmpd="sng">
          <a:solidFill>
            <a:srgbClr val="000000"/>
          </a:solidFill>
          <a:prstDash val="solid"/>
          <a:round/>
          <a:headEnd type="none" w="med" len="med"/>
          <a:tailEnd type="none" w="med" len="med"/>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xdr:row>
      <xdr:rowOff>0</xdr:rowOff>
    </xdr:from>
    <xdr:to>
      <xdr:col>0</xdr:col>
      <xdr:colOff>360045</xdr:colOff>
      <xdr:row>2</xdr:row>
      <xdr:rowOff>27940</xdr:rowOff>
    </xdr:to>
    <xdr:pic>
      <xdr:nvPicPr>
        <xdr:cNvPr id="428050" name="图片 104" hidden="1"/>
        <xdr:cNvPicPr>
          <a:picLocks noChangeAspect="1"/>
        </xdr:cNvPicPr>
      </xdr:nvPicPr>
      <xdr:blipFill>
        <a:blip r:embed="rId1"/>
        <a:stretch>
          <a:fillRect/>
        </a:stretch>
      </xdr:blipFill>
      <xdr:spPr>
        <a:xfrm>
          <a:off x="0" y="355600"/>
          <a:ext cx="360045" cy="247015"/>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27940</xdr:rowOff>
    </xdr:to>
    <xdr:pic>
      <xdr:nvPicPr>
        <xdr:cNvPr id="428052" name="图片 4" descr="1538184942(1)" hidden="1"/>
        <xdr:cNvPicPr>
          <a:picLocks noChangeAspect="1"/>
        </xdr:cNvPicPr>
      </xdr:nvPicPr>
      <xdr:blipFill>
        <a:blip r:embed="rId2"/>
        <a:stretch>
          <a:fillRect/>
        </a:stretch>
      </xdr:blipFill>
      <xdr:spPr>
        <a:xfrm>
          <a:off x="0" y="355600"/>
          <a:ext cx="394970" cy="247015"/>
        </a:xfrm>
        <a:prstGeom prst="rect">
          <a:avLst/>
        </a:prstGeom>
        <a:noFill/>
        <a:ln w="9525">
          <a:noFill/>
        </a:ln>
      </xdr:spPr>
    </xdr:pic>
    <xdr:clientData/>
  </xdr:twoCellAnchor>
  <xdr:twoCellAnchor editAs="oneCell">
    <xdr:from>
      <xdr:col>0</xdr:col>
      <xdr:colOff>0</xdr:colOff>
      <xdr:row>1</xdr:row>
      <xdr:rowOff>0</xdr:rowOff>
    </xdr:from>
    <xdr:to>
      <xdr:col>0</xdr:col>
      <xdr:colOff>415290</xdr:colOff>
      <xdr:row>2</xdr:row>
      <xdr:rowOff>23495</xdr:rowOff>
    </xdr:to>
    <xdr:pic>
      <xdr:nvPicPr>
        <xdr:cNvPr id="428053" name="图片 5" descr="1538185105(1)" hidden="1"/>
        <xdr:cNvPicPr>
          <a:picLocks noChangeAspect="1"/>
        </xdr:cNvPicPr>
      </xdr:nvPicPr>
      <xdr:blipFill>
        <a:blip r:embed="rId3"/>
        <a:stretch>
          <a:fillRect/>
        </a:stretch>
      </xdr:blipFill>
      <xdr:spPr>
        <a:xfrm>
          <a:off x="0" y="355600"/>
          <a:ext cx="415290" cy="242570"/>
        </a:xfrm>
        <a:prstGeom prst="rect">
          <a:avLst/>
        </a:prstGeom>
        <a:noFill/>
        <a:ln w="9525">
          <a:noFill/>
        </a:ln>
      </xdr:spPr>
    </xdr:pic>
    <xdr:clientData/>
  </xdr:twoCellAnchor>
  <xdr:twoCellAnchor editAs="oneCell">
    <xdr:from>
      <xdr:col>0</xdr:col>
      <xdr:colOff>0</xdr:colOff>
      <xdr:row>1</xdr:row>
      <xdr:rowOff>0</xdr:rowOff>
    </xdr:from>
    <xdr:to>
      <xdr:col>1</xdr:col>
      <xdr:colOff>48895</xdr:colOff>
      <xdr:row>2</xdr:row>
      <xdr:rowOff>128905</xdr:rowOff>
    </xdr:to>
    <xdr:pic>
      <xdr:nvPicPr>
        <xdr:cNvPr id="428054" name="图片 8" descr="726020856527521621" hidden="1"/>
        <xdr:cNvPicPr>
          <a:picLocks noChangeAspect="1"/>
        </xdr:cNvPicPr>
      </xdr:nvPicPr>
      <xdr:blipFill>
        <a:blip r:embed="rId4"/>
        <a:stretch>
          <a:fillRect/>
        </a:stretch>
      </xdr:blipFill>
      <xdr:spPr>
        <a:xfrm>
          <a:off x="0" y="355600"/>
          <a:ext cx="537845" cy="347980"/>
        </a:xfrm>
        <a:prstGeom prst="rect">
          <a:avLst/>
        </a:prstGeom>
        <a:noFill/>
        <a:ln w="9525">
          <a:noFill/>
        </a:ln>
      </xdr:spPr>
    </xdr:pic>
    <xdr:clientData/>
  </xdr:twoCellAnchor>
  <xdr:twoCellAnchor editAs="oneCell">
    <xdr:from>
      <xdr:col>0</xdr:col>
      <xdr:colOff>0</xdr:colOff>
      <xdr:row>1</xdr:row>
      <xdr:rowOff>0</xdr:rowOff>
    </xdr:from>
    <xdr:to>
      <xdr:col>1</xdr:col>
      <xdr:colOff>126365</xdr:colOff>
      <xdr:row>2</xdr:row>
      <xdr:rowOff>144145</xdr:rowOff>
    </xdr:to>
    <xdr:pic>
      <xdr:nvPicPr>
        <xdr:cNvPr id="428055" name="图片 9" descr="1543375758(1)" hidden="1"/>
        <xdr:cNvPicPr>
          <a:picLocks noChangeAspect="1"/>
        </xdr:cNvPicPr>
      </xdr:nvPicPr>
      <xdr:blipFill>
        <a:blip r:embed="rId5"/>
        <a:stretch>
          <a:fillRect/>
        </a:stretch>
      </xdr:blipFill>
      <xdr:spPr>
        <a:xfrm>
          <a:off x="0" y="355600"/>
          <a:ext cx="615315" cy="363220"/>
        </a:xfrm>
        <a:prstGeom prst="rect">
          <a:avLst/>
        </a:prstGeom>
        <a:noFill/>
        <a:ln w="9525">
          <a:noFill/>
        </a:ln>
      </xdr:spPr>
    </xdr:pic>
    <xdr:clientData/>
  </xdr:twoCellAnchor>
  <xdr:twoCellAnchor editAs="oneCell">
    <xdr:from>
      <xdr:col>0</xdr:col>
      <xdr:colOff>0</xdr:colOff>
      <xdr:row>1</xdr:row>
      <xdr:rowOff>0</xdr:rowOff>
    </xdr:from>
    <xdr:to>
      <xdr:col>1</xdr:col>
      <xdr:colOff>10160</xdr:colOff>
      <xdr:row>2</xdr:row>
      <xdr:rowOff>139700</xdr:rowOff>
    </xdr:to>
    <xdr:pic>
      <xdr:nvPicPr>
        <xdr:cNvPr id="428056" name="图片 10" descr="239323180985262304" hidden="1"/>
        <xdr:cNvPicPr>
          <a:picLocks noChangeAspect="1"/>
        </xdr:cNvPicPr>
      </xdr:nvPicPr>
      <xdr:blipFill>
        <a:blip r:embed="rId6"/>
        <a:srcRect l="6367" t="21547" r="6367" b="36247"/>
        <a:stretch>
          <a:fillRect/>
        </a:stretch>
      </xdr:blipFill>
      <xdr:spPr>
        <a:xfrm>
          <a:off x="0" y="355600"/>
          <a:ext cx="499110" cy="358775"/>
        </a:xfrm>
        <a:prstGeom prst="rect">
          <a:avLst/>
        </a:prstGeom>
        <a:noFill/>
        <a:ln w="9525">
          <a:noFill/>
        </a:ln>
      </xdr:spPr>
    </xdr:pic>
    <xdr:clientData/>
  </xdr:twoCellAnchor>
  <xdr:twoCellAnchor editAs="oneCell">
    <xdr:from>
      <xdr:col>0</xdr:col>
      <xdr:colOff>0</xdr:colOff>
      <xdr:row>1</xdr:row>
      <xdr:rowOff>0</xdr:rowOff>
    </xdr:from>
    <xdr:to>
      <xdr:col>0</xdr:col>
      <xdr:colOff>328295</xdr:colOff>
      <xdr:row>2</xdr:row>
      <xdr:rowOff>13335</xdr:rowOff>
    </xdr:to>
    <xdr:pic>
      <xdr:nvPicPr>
        <xdr:cNvPr id="428057" name="图片 11" descr="1543373151(1)" hidden="1"/>
        <xdr:cNvPicPr>
          <a:picLocks noChangeAspect="1"/>
        </xdr:cNvPicPr>
      </xdr:nvPicPr>
      <xdr:blipFill>
        <a:blip r:embed="rId7"/>
        <a:srcRect t="4619" b="25076"/>
        <a:stretch>
          <a:fillRect/>
        </a:stretch>
      </xdr:blipFill>
      <xdr:spPr>
        <a:xfrm>
          <a:off x="0" y="355600"/>
          <a:ext cx="328295" cy="232410"/>
        </a:xfrm>
        <a:prstGeom prst="rect">
          <a:avLst/>
        </a:prstGeom>
        <a:noFill/>
        <a:ln w="9525">
          <a:noFill/>
        </a:ln>
      </xdr:spPr>
    </xdr:pic>
    <xdr:clientData/>
  </xdr:twoCellAnchor>
  <xdr:twoCellAnchor editAs="oneCell">
    <xdr:from>
      <xdr:col>0</xdr:col>
      <xdr:colOff>0</xdr:colOff>
      <xdr:row>1</xdr:row>
      <xdr:rowOff>0</xdr:rowOff>
    </xdr:from>
    <xdr:to>
      <xdr:col>0</xdr:col>
      <xdr:colOff>370205</xdr:colOff>
      <xdr:row>2</xdr:row>
      <xdr:rowOff>44450</xdr:rowOff>
    </xdr:to>
    <xdr:pic>
      <xdr:nvPicPr>
        <xdr:cNvPr id="428058" name="图片 12" descr="1543373257(1)" hidden="1"/>
        <xdr:cNvPicPr>
          <a:picLocks noChangeAspect="1"/>
        </xdr:cNvPicPr>
      </xdr:nvPicPr>
      <xdr:blipFill>
        <a:blip r:embed="rId8"/>
        <a:stretch>
          <a:fillRect/>
        </a:stretch>
      </xdr:blipFill>
      <xdr:spPr>
        <a:xfrm>
          <a:off x="0" y="355600"/>
          <a:ext cx="370205" cy="263525"/>
        </a:xfrm>
        <a:prstGeom prst="rect">
          <a:avLst/>
        </a:prstGeom>
        <a:noFill/>
        <a:ln w="9525">
          <a:noFill/>
        </a:ln>
      </xdr:spPr>
    </xdr:pic>
    <xdr:clientData/>
  </xdr:twoCellAnchor>
  <xdr:twoCellAnchor editAs="oneCell">
    <xdr:from>
      <xdr:col>0</xdr:col>
      <xdr:colOff>0</xdr:colOff>
      <xdr:row>1</xdr:row>
      <xdr:rowOff>0</xdr:rowOff>
    </xdr:from>
    <xdr:to>
      <xdr:col>0</xdr:col>
      <xdr:colOff>323215</xdr:colOff>
      <xdr:row>2</xdr:row>
      <xdr:rowOff>172085</xdr:rowOff>
    </xdr:to>
    <xdr:pic>
      <xdr:nvPicPr>
        <xdr:cNvPr id="428059" name="图片 15" descr="1544162989(1)" hidden="1"/>
        <xdr:cNvPicPr>
          <a:picLocks noChangeAspect="1"/>
        </xdr:cNvPicPr>
      </xdr:nvPicPr>
      <xdr:blipFill>
        <a:blip r:embed="rId9"/>
        <a:srcRect l="17188" r="10747"/>
        <a:stretch>
          <a:fillRect/>
        </a:stretch>
      </xdr:blipFill>
      <xdr:spPr>
        <a:xfrm>
          <a:off x="0" y="355600"/>
          <a:ext cx="323215" cy="391160"/>
        </a:xfrm>
        <a:prstGeom prst="rect">
          <a:avLst/>
        </a:prstGeom>
        <a:noFill/>
        <a:ln w="9525">
          <a:noFill/>
        </a:ln>
      </xdr:spPr>
    </xdr:pic>
    <xdr:clientData/>
  </xdr:twoCellAnchor>
  <xdr:twoCellAnchor editAs="oneCell">
    <xdr:from>
      <xdr:col>0</xdr:col>
      <xdr:colOff>0</xdr:colOff>
      <xdr:row>1</xdr:row>
      <xdr:rowOff>0</xdr:rowOff>
    </xdr:from>
    <xdr:to>
      <xdr:col>1</xdr:col>
      <xdr:colOff>158115</xdr:colOff>
      <xdr:row>2</xdr:row>
      <xdr:rowOff>128905</xdr:rowOff>
    </xdr:to>
    <xdr:pic>
      <xdr:nvPicPr>
        <xdr:cNvPr id="428060" name="图片 16" descr="30d17e858c7c8253bb9017964e34fb2" hidden="1"/>
        <xdr:cNvPicPr>
          <a:picLocks noChangeAspect="1"/>
        </xdr:cNvPicPr>
      </xdr:nvPicPr>
      <xdr:blipFill>
        <a:blip r:embed="rId10"/>
        <a:stretch>
          <a:fillRect/>
        </a:stretch>
      </xdr:blipFill>
      <xdr:spPr>
        <a:xfrm>
          <a:off x="0" y="355600"/>
          <a:ext cx="647065" cy="347980"/>
        </a:xfrm>
        <a:prstGeom prst="rect">
          <a:avLst/>
        </a:prstGeom>
        <a:noFill/>
        <a:ln w="9525">
          <a:noFill/>
        </a:ln>
      </xdr:spPr>
    </xdr:pic>
    <xdr:clientData/>
  </xdr:twoCellAnchor>
  <xdr:twoCellAnchor editAs="oneCell">
    <xdr:from>
      <xdr:col>0</xdr:col>
      <xdr:colOff>0</xdr:colOff>
      <xdr:row>1</xdr:row>
      <xdr:rowOff>0</xdr:rowOff>
    </xdr:from>
    <xdr:to>
      <xdr:col>0</xdr:col>
      <xdr:colOff>399415</xdr:colOff>
      <xdr:row>2</xdr:row>
      <xdr:rowOff>38100</xdr:rowOff>
    </xdr:to>
    <xdr:pic>
      <xdr:nvPicPr>
        <xdr:cNvPr id="428061" name="图片 17" descr="385646991677296721" hidden="1"/>
        <xdr:cNvPicPr>
          <a:picLocks noChangeAspect="1"/>
        </xdr:cNvPicPr>
      </xdr:nvPicPr>
      <xdr:blipFill>
        <a:blip r:embed="rId11"/>
        <a:stretch>
          <a:fillRect/>
        </a:stretch>
      </xdr:blipFill>
      <xdr:spPr>
        <a:xfrm>
          <a:off x="0" y="355600"/>
          <a:ext cx="399415" cy="257175"/>
        </a:xfrm>
        <a:prstGeom prst="rect">
          <a:avLst/>
        </a:prstGeom>
        <a:noFill/>
        <a:ln w="9525">
          <a:noFill/>
        </a:ln>
      </xdr:spPr>
    </xdr:pic>
    <xdr:clientData/>
  </xdr:twoCellAnchor>
  <xdr:twoCellAnchor editAs="oneCell">
    <xdr:from>
      <xdr:col>0</xdr:col>
      <xdr:colOff>0</xdr:colOff>
      <xdr:row>1</xdr:row>
      <xdr:rowOff>0</xdr:rowOff>
    </xdr:from>
    <xdr:to>
      <xdr:col>1</xdr:col>
      <xdr:colOff>123825</xdr:colOff>
      <xdr:row>2</xdr:row>
      <xdr:rowOff>144145</xdr:rowOff>
    </xdr:to>
    <xdr:pic>
      <xdr:nvPicPr>
        <xdr:cNvPr id="428062" name="图片 20" descr="ad1fb6da180865ae845f1d86a739a65" hidden="1"/>
        <xdr:cNvPicPr>
          <a:picLocks noChangeAspect="1"/>
        </xdr:cNvPicPr>
      </xdr:nvPicPr>
      <xdr:blipFill>
        <a:blip r:embed="rId12"/>
        <a:stretch>
          <a:fillRect/>
        </a:stretch>
      </xdr:blipFill>
      <xdr:spPr>
        <a:xfrm>
          <a:off x="0" y="355600"/>
          <a:ext cx="612775" cy="363220"/>
        </a:xfrm>
        <a:prstGeom prst="rect">
          <a:avLst/>
        </a:prstGeom>
        <a:noFill/>
        <a:ln w="9525">
          <a:noFill/>
        </a:ln>
      </xdr:spPr>
    </xdr:pic>
    <xdr:clientData/>
  </xdr:twoCellAnchor>
  <xdr:twoCellAnchor editAs="oneCell">
    <xdr:from>
      <xdr:col>0</xdr:col>
      <xdr:colOff>0</xdr:colOff>
      <xdr:row>1</xdr:row>
      <xdr:rowOff>0</xdr:rowOff>
    </xdr:from>
    <xdr:to>
      <xdr:col>1</xdr:col>
      <xdr:colOff>37465</xdr:colOff>
      <xdr:row>2</xdr:row>
      <xdr:rowOff>128905</xdr:rowOff>
    </xdr:to>
    <xdr:pic>
      <xdr:nvPicPr>
        <xdr:cNvPr id="428063" name="图片 21" descr="1544505002(1)" hidden="1"/>
        <xdr:cNvPicPr>
          <a:picLocks noChangeAspect="1"/>
        </xdr:cNvPicPr>
      </xdr:nvPicPr>
      <xdr:blipFill>
        <a:blip r:embed="rId13"/>
        <a:stretch>
          <a:fillRect/>
        </a:stretch>
      </xdr:blipFill>
      <xdr:spPr>
        <a:xfrm>
          <a:off x="0" y="355600"/>
          <a:ext cx="526415" cy="347980"/>
        </a:xfrm>
        <a:prstGeom prst="rect">
          <a:avLst/>
        </a:prstGeom>
        <a:noFill/>
        <a:ln w="9525">
          <a:noFill/>
        </a:ln>
      </xdr:spPr>
    </xdr:pic>
    <xdr:clientData/>
  </xdr:twoCellAnchor>
  <xdr:twoCellAnchor editAs="oneCell">
    <xdr:from>
      <xdr:col>0</xdr:col>
      <xdr:colOff>0</xdr:colOff>
      <xdr:row>1</xdr:row>
      <xdr:rowOff>0</xdr:rowOff>
    </xdr:from>
    <xdr:to>
      <xdr:col>0</xdr:col>
      <xdr:colOff>471805</xdr:colOff>
      <xdr:row>2</xdr:row>
      <xdr:rowOff>179705</xdr:rowOff>
    </xdr:to>
    <xdr:pic>
      <xdr:nvPicPr>
        <xdr:cNvPr id="428064" name="图片 23" descr="c6d6bbc12675843c7372d62701c79263_TB2BPp8tmXlpuFjy0FeXXcJbFXa_!!2641599952.png_430x430q90" hidden="1"/>
        <xdr:cNvPicPr>
          <a:picLocks noChangeAspect="1"/>
        </xdr:cNvPicPr>
      </xdr:nvPicPr>
      <xdr:blipFill>
        <a:blip r:embed="rId14"/>
        <a:stretch>
          <a:fillRect/>
        </a:stretch>
      </xdr:blipFill>
      <xdr:spPr>
        <a:xfrm>
          <a:off x="0" y="355600"/>
          <a:ext cx="471805" cy="398780"/>
        </a:xfrm>
        <a:prstGeom prst="rect">
          <a:avLst/>
        </a:prstGeom>
        <a:noFill/>
        <a:ln w="9525">
          <a:noFill/>
        </a:ln>
      </xdr:spPr>
    </xdr:pic>
    <xdr:clientData/>
  </xdr:twoCellAnchor>
  <xdr:twoCellAnchor editAs="oneCell">
    <xdr:from>
      <xdr:col>0</xdr:col>
      <xdr:colOff>0</xdr:colOff>
      <xdr:row>1</xdr:row>
      <xdr:rowOff>0</xdr:rowOff>
    </xdr:from>
    <xdr:to>
      <xdr:col>0</xdr:col>
      <xdr:colOff>427990</xdr:colOff>
      <xdr:row>2</xdr:row>
      <xdr:rowOff>179705</xdr:rowOff>
    </xdr:to>
    <xdr:pic>
      <xdr:nvPicPr>
        <xdr:cNvPr id="428065" name="图片 24" hidden="1"/>
        <xdr:cNvPicPr>
          <a:picLocks noChangeAspect="1"/>
        </xdr:cNvPicPr>
      </xdr:nvPicPr>
      <xdr:blipFill>
        <a:blip r:embed="rId15"/>
        <a:stretch>
          <a:fillRect/>
        </a:stretch>
      </xdr:blipFill>
      <xdr:spPr>
        <a:xfrm>
          <a:off x="0" y="355600"/>
          <a:ext cx="427990" cy="398780"/>
        </a:xfrm>
        <a:prstGeom prst="rect">
          <a:avLst/>
        </a:prstGeom>
        <a:noFill/>
        <a:ln w="9525">
          <a:noFill/>
        </a:ln>
      </xdr:spPr>
    </xdr:pic>
    <xdr:clientData/>
  </xdr:twoCellAnchor>
  <xdr:twoCellAnchor editAs="oneCell">
    <xdr:from>
      <xdr:col>0</xdr:col>
      <xdr:colOff>0</xdr:colOff>
      <xdr:row>1</xdr:row>
      <xdr:rowOff>0</xdr:rowOff>
    </xdr:from>
    <xdr:to>
      <xdr:col>0</xdr:col>
      <xdr:colOff>354965</xdr:colOff>
      <xdr:row>2</xdr:row>
      <xdr:rowOff>52070</xdr:rowOff>
    </xdr:to>
    <xdr:pic>
      <xdr:nvPicPr>
        <xdr:cNvPr id="428066" name="图片 25" hidden="1"/>
        <xdr:cNvPicPr>
          <a:picLocks noChangeAspect="1"/>
        </xdr:cNvPicPr>
      </xdr:nvPicPr>
      <xdr:blipFill>
        <a:blip r:embed="rId16"/>
        <a:srcRect l="13866" r="10390" b="10757"/>
        <a:stretch>
          <a:fillRect/>
        </a:stretch>
      </xdr:blipFill>
      <xdr:spPr>
        <a:xfrm>
          <a:off x="0" y="355600"/>
          <a:ext cx="354965" cy="271145"/>
        </a:xfrm>
        <a:prstGeom prst="rect">
          <a:avLst/>
        </a:prstGeom>
        <a:noFill/>
        <a:ln w="9525">
          <a:noFill/>
        </a:ln>
      </xdr:spPr>
    </xdr:pic>
    <xdr:clientData/>
  </xdr:twoCellAnchor>
  <xdr:twoCellAnchor editAs="oneCell">
    <xdr:from>
      <xdr:col>0</xdr:col>
      <xdr:colOff>0</xdr:colOff>
      <xdr:row>1</xdr:row>
      <xdr:rowOff>0</xdr:rowOff>
    </xdr:from>
    <xdr:to>
      <xdr:col>0</xdr:col>
      <xdr:colOff>367665</xdr:colOff>
      <xdr:row>2</xdr:row>
      <xdr:rowOff>31115</xdr:rowOff>
    </xdr:to>
    <xdr:pic>
      <xdr:nvPicPr>
        <xdr:cNvPr id="428067" name="图片 26" hidden="1"/>
        <xdr:cNvPicPr>
          <a:picLocks noChangeAspect="1"/>
        </xdr:cNvPicPr>
      </xdr:nvPicPr>
      <xdr:blipFill>
        <a:blip r:embed="rId17"/>
        <a:stretch>
          <a:fillRect/>
        </a:stretch>
      </xdr:blipFill>
      <xdr:spPr>
        <a:xfrm>
          <a:off x="0" y="355600"/>
          <a:ext cx="367665" cy="250190"/>
        </a:xfrm>
        <a:prstGeom prst="rect">
          <a:avLst/>
        </a:prstGeom>
        <a:noFill/>
        <a:ln w="9525">
          <a:noFill/>
        </a:ln>
      </xdr:spPr>
    </xdr:pic>
    <xdr:clientData/>
  </xdr:twoCellAnchor>
  <xdr:twoCellAnchor editAs="oneCell">
    <xdr:from>
      <xdr:col>0</xdr:col>
      <xdr:colOff>0</xdr:colOff>
      <xdr:row>1</xdr:row>
      <xdr:rowOff>0</xdr:rowOff>
    </xdr:from>
    <xdr:to>
      <xdr:col>0</xdr:col>
      <xdr:colOff>382905</xdr:colOff>
      <xdr:row>2</xdr:row>
      <xdr:rowOff>33655</xdr:rowOff>
    </xdr:to>
    <xdr:pic>
      <xdr:nvPicPr>
        <xdr:cNvPr id="428068" name="图片 27" descr="cd3a12a08c8c3790d72589f1c0b36cec_9357488812_1742923477.640x640" hidden="1"/>
        <xdr:cNvPicPr>
          <a:picLocks noChangeAspect="1"/>
        </xdr:cNvPicPr>
      </xdr:nvPicPr>
      <xdr:blipFill>
        <a:blip r:embed="rId18"/>
        <a:srcRect l="5157" t="3851" r="11632" b="26965"/>
        <a:stretch>
          <a:fillRect/>
        </a:stretch>
      </xdr:blipFill>
      <xdr:spPr>
        <a:xfrm>
          <a:off x="0" y="355600"/>
          <a:ext cx="382905" cy="252730"/>
        </a:xfrm>
        <a:prstGeom prst="rect">
          <a:avLst/>
        </a:prstGeom>
        <a:noFill/>
        <a:ln w="9525">
          <a:noFill/>
        </a:ln>
      </xdr:spPr>
    </xdr:pic>
    <xdr:clientData/>
  </xdr:twoCellAnchor>
  <xdr:twoCellAnchor editAs="oneCell">
    <xdr:from>
      <xdr:col>0</xdr:col>
      <xdr:colOff>0</xdr:colOff>
      <xdr:row>1</xdr:row>
      <xdr:rowOff>0</xdr:rowOff>
    </xdr:from>
    <xdr:to>
      <xdr:col>0</xdr:col>
      <xdr:colOff>399415</xdr:colOff>
      <xdr:row>2</xdr:row>
      <xdr:rowOff>20320</xdr:rowOff>
    </xdr:to>
    <xdr:pic>
      <xdr:nvPicPr>
        <xdr:cNvPr id="428069" name="图片 28" hidden="1"/>
        <xdr:cNvPicPr>
          <a:picLocks noChangeAspect="1"/>
        </xdr:cNvPicPr>
      </xdr:nvPicPr>
      <xdr:blipFill>
        <a:blip r:embed="rId19"/>
        <a:stretch>
          <a:fillRect/>
        </a:stretch>
      </xdr:blipFill>
      <xdr:spPr>
        <a:xfrm>
          <a:off x="0" y="355600"/>
          <a:ext cx="399415" cy="239395"/>
        </a:xfrm>
        <a:prstGeom prst="rect">
          <a:avLst/>
        </a:prstGeom>
        <a:noFill/>
        <a:ln w="9525">
          <a:noFill/>
        </a:ln>
      </xdr:spPr>
    </xdr:pic>
    <xdr:clientData/>
  </xdr:twoCellAnchor>
  <xdr:twoCellAnchor editAs="oneCell">
    <xdr:from>
      <xdr:col>0</xdr:col>
      <xdr:colOff>0</xdr:colOff>
      <xdr:row>1</xdr:row>
      <xdr:rowOff>0</xdr:rowOff>
    </xdr:from>
    <xdr:to>
      <xdr:col>0</xdr:col>
      <xdr:colOff>361315</xdr:colOff>
      <xdr:row>2</xdr:row>
      <xdr:rowOff>23495</xdr:rowOff>
    </xdr:to>
    <xdr:pic>
      <xdr:nvPicPr>
        <xdr:cNvPr id="428070" name="图片 29" hidden="1"/>
        <xdr:cNvPicPr>
          <a:picLocks noChangeAspect="1"/>
        </xdr:cNvPicPr>
      </xdr:nvPicPr>
      <xdr:blipFill>
        <a:blip r:embed="rId20"/>
        <a:stretch>
          <a:fillRect/>
        </a:stretch>
      </xdr:blipFill>
      <xdr:spPr>
        <a:xfrm>
          <a:off x="0" y="355600"/>
          <a:ext cx="361315" cy="242570"/>
        </a:xfrm>
        <a:prstGeom prst="rect">
          <a:avLst/>
        </a:prstGeom>
        <a:noFill/>
        <a:ln w="9525">
          <a:noFill/>
        </a:ln>
      </xdr:spPr>
    </xdr:pic>
    <xdr:clientData/>
  </xdr:twoCellAnchor>
  <xdr:twoCellAnchor editAs="oneCell">
    <xdr:from>
      <xdr:col>0</xdr:col>
      <xdr:colOff>0</xdr:colOff>
      <xdr:row>1</xdr:row>
      <xdr:rowOff>0</xdr:rowOff>
    </xdr:from>
    <xdr:to>
      <xdr:col>0</xdr:col>
      <xdr:colOff>382905</xdr:colOff>
      <xdr:row>2</xdr:row>
      <xdr:rowOff>13335</xdr:rowOff>
    </xdr:to>
    <xdr:pic>
      <xdr:nvPicPr>
        <xdr:cNvPr id="428071" name="图片 30" hidden="1"/>
        <xdr:cNvPicPr>
          <a:picLocks noChangeAspect="1"/>
        </xdr:cNvPicPr>
      </xdr:nvPicPr>
      <xdr:blipFill>
        <a:blip r:embed="rId21"/>
        <a:stretch>
          <a:fillRect/>
        </a:stretch>
      </xdr:blipFill>
      <xdr:spPr>
        <a:xfrm>
          <a:off x="0" y="355600"/>
          <a:ext cx="382905" cy="232410"/>
        </a:xfrm>
        <a:prstGeom prst="rect">
          <a:avLst/>
        </a:prstGeom>
        <a:noFill/>
        <a:ln w="9525">
          <a:noFill/>
        </a:ln>
      </xdr:spPr>
    </xdr:pic>
    <xdr:clientData/>
  </xdr:twoCellAnchor>
  <xdr:twoCellAnchor editAs="oneCell">
    <xdr:from>
      <xdr:col>0</xdr:col>
      <xdr:colOff>0</xdr:colOff>
      <xdr:row>1</xdr:row>
      <xdr:rowOff>0</xdr:rowOff>
    </xdr:from>
    <xdr:to>
      <xdr:col>1</xdr:col>
      <xdr:colOff>35560</xdr:colOff>
      <xdr:row>2</xdr:row>
      <xdr:rowOff>23495</xdr:rowOff>
    </xdr:to>
    <xdr:pic>
      <xdr:nvPicPr>
        <xdr:cNvPr id="428072" name="图片 31" descr="756061049515349016" hidden="1"/>
        <xdr:cNvPicPr>
          <a:picLocks noChangeAspect="1"/>
        </xdr:cNvPicPr>
      </xdr:nvPicPr>
      <xdr:blipFill>
        <a:blip r:embed="rId22"/>
        <a:srcRect l="8453" t="15025" r="5121"/>
        <a:stretch>
          <a:fillRect/>
        </a:stretch>
      </xdr:blipFill>
      <xdr:spPr>
        <a:xfrm>
          <a:off x="0" y="355600"/>
          <a:ext cx="524510" cy="242570"/>
        </a:xfrm>
        <a:prstGeom prst="rect">
          <a:avLst/>
        </a:prstGeom>
        <a:noFill/>
        <a:ln w="9525">
          <a:noFill/>
        </a:ln>
      </xdr:spPr>
    </xdr:pic>
    <xdr:clientData/>
  </xdr:twoCellAnchor>
  <xdr:twoCellAnchor editAs="oneCell">
    <xdr:from>
      <xdr:col>0</xdr:col>
      <xdr:colOff>0</xdr:colOff>
      <xdr:row>1</xdr:row>
      <xdr:rowOff>0</xdr:rowOff>
    </xdr:from>
    <xdr:to>
      <xdr:col>0</xdr:col>
      <xdr:colOff>387350</xdr:colOff>
      <xdr:row>2</xdr:row>
      <xdr:rowOff>23495</xdr:rowOff>
    </xdr:to>
    <xdr:pic>
      <xdr:nvPicPr>
        <xdr:cNvPr id="428073" name="图片 32" hidden="1"/>
        <xdr:cNvPicPr>
          <a:picLocks noChangeAspect="1"/>
        </xdr:cNvPicPr>
      </xdr:nvPicPr>
      <xdr:blipFill>
        <a:blip r:embed="rId23"/>
        <a:stretch>
          <a:fillRect/>
        </a:stretch>
      </xdr:blipFill>
      <xdr:spPr>
        <a:xfrm>
          <a:off x="0" y="355600"/>
          <a:ext cx="387350" cy="242570"/>
        </a:xfrm>
        <a:prstGeom prst="rect">
          <a:avLst/>
        </a:prstGeom>
        <a:noFill/>
        <a:ln w="9525">
          <a:noFill/>
        </a:ln>
      </xdr:spPr>
    </xdr:pic>
    <xdr:clientData/>
  </xdr:twoCellAnchor>
  <xdr:twoCellAnchor editAs="oneCell">
    <xdr:from>
      <xdr:col>0</xdr:col>
      <xdr:colOff>0</xdr:colOff>
      <xdr:row>1</xdr:row>
      <xdr:rowOff>0</xdr:rowOff>
    </xdr:from>
    <xdr:to>
      <xdr:col>0</xdr:col>
      <xdr:colOff>403225</xdr:colOff>
      <xdr:row>2</xdr:row>
      <xdr:rowOff>44450</xdr:rowOff>
    </xdr:to>
    <xdr:pic>
      <xdr:nvPicPr>
        <xdr:cNvPr id="428074" name="图片 33" hidden="1"/>
        <xdr:cNvPicPr>
          <a:picLocks noChangeAspect="1"/>
        </xdr:cNvPicPr>
      </xdr:nvPicPr>
      <xdr:blipFill>
        <a:blip r:embed="rId24"/>
        <a:stretch>
          <a:fillRect/>
        </a:stretch>
      </xdr:blipFill>
      <xdr:spPr>
        <a:xfrm>
          <a:off x="0" y="355600"/>
          <a:ext cx="403225" cy="263525"/>
        </a:xfrm>
        <a:prstGeom prst="rect">
          <a:avLst/>
        </a:prstGeom>
        <a:noFill/>
        <a:ln w="9525">
          <a:noFill/>
        </a:ln>
      </xdr:spPr>
    </xdr:pic>
    <xdr:clientData/>
  </xdr:twoCellAnchor>
  <xdr:twoCellAnchor editAs="oneCell">
    <xdr:from>
      <xdr:col>0</xdr:col>
      <xdr:colOff>0</xdr:colOff>
      <xdr:row>1</xdr:row>
      <xdr:rowOff>0</xdr:rowOff>
    </xdr:from>
    <xdr:to>
      <xdr:col>0</xdr:col>
      <xdr:colOff>255905</xdr:colOff>
      <xdr:row>2</xdr:row>
      <xdr:rowOff>27940</xdr:rowOff>
    </xdr:to>
    <xdr:pic>
      <xdr:nvPicPr>
        <xdr:cNvPr id="428075" name="图片 34" hidden="1"/>
        <xdr:cNvPicPr>
          <a:picLocks noChangeAspect="1"/>
        </xdr:cNvPicPr>
      </xdr:nvPicPr>
      <xdr:blipFill>
        <a:blip r:embed="rId25"/>
        <a:stretch>
          <a:fillRect/>
        </a:stretch>
      </xdr:blipFill>
      <xdr:spPr>
        <a:xfrm>
          <a:off x="0" y="355600"/>
          <a:ext cx="255905" cy="247015"/>
        </a:xfrm>
        <a:prstGeom prst="rect">
          <a:avLst/>
        </a:prstGeom>
        <a:noFill/>
        <a:ln w="9525">
          <a:noFill/>
        </a:ln>
      </xdr:spPr>
    </xdr:pic>
    <xdr:clientData/>
  </xdr:twoCellAnchor>
  <xdr:twoCellAnchor editAs="oneCell">
    <xdr:from>
      <xdr:col>0</xdr:col>
      <xdr:colOff>0</xdr:colOff>
      <xdr:row>1</xdr:row>
      <xdr:rowOff>0</xdr:rowOff>
    </xdr:from>
    <xdr:to>
      <xdr:col>1</xdr:col>
      <xdr:colOff>57150</xdr:colOff>
      <xdr:row>2</xdr:row>
      <xdr:rowOff>62230</xdr:rowOff>
    </xdr:to>
    <xdr:pic>
      <xdr:nvPicPr>
        <xdr:cNvPr id="428076" name="图片 35" descr="87549807150177897" hidden="1"/>
        <xdr:cNvPicPr>
          <a:picLocks noChangeAspect="1"/>
        </xdr:cNvPicPr>
      </xdr:nvPicPr>
      <xdr:blipFill>
        <a:blip r:embed="rId26"/>
        <a:stretch>
          <a:fillRect/>
        </a:stretch>
      </xdr:blipFill>
      <xdr:spPr>
        <a:xfrm>
          <a:off x="0" y="355600"/>
          <a:ext cx="546100" cy="281305"/>
        </a:xfrm>
        <a:prstGeom prst="rect">
          <a:avLst/>
        </a:prstGeom>
        <a:noFill/>
        <a:ln w="9525">
          <a:noFill/>
        </a:ln>
      </xdr:spPr>
    </xdr:pic>
    <xdr:clientData/>
  </xdr:twoCellAnchor>
  <xdr:twoCellAnchor editAs="oneCell">
    <xdr:from>
      <xdr:col>0</xdr:col>
      <xdr:colOff>0</xdr:colOff>
      <xdr:row>1</xdr:row>
      <xdr:rowOff>0</xdr:rowOff>
    </xdr:from>
    <xdr:to>
      <xdr:col>1</xdr:col>
      <xdr:colOff>55245</xdr:colOff>
      <xdr:row>2</xdr:row>
      <xdr:rowOff>72390</xdr:rowOff>
    </xdr:to>
    <xdr:pic>
      <xdr:nvPicPr>
        <xdr:cNvPr id="428077" name="图片 36" descr="601764362949972320" hidden="1"/>
        <xdr:cNvPicPr>
          <a:picLocks noChangeAspect="1"/>
        </xdr:cNvPicPr>
      </xdr:nvPicPr>
      <xdr:blipFill>
        <a:blip r:embed="rId27"/>
        <a:stretch>
          <a:fillRect/>
        </a:stretch>
      </xdr:blipFill>
      <xdr:spPr>
        <a:xfrm>
          <a:off x="0" y="355600"/>
          <a:ext cx="544195" cy="291465"/>
        </a:xfrm>
        <a:prstGeom prst="rect">
          <a:avLst/>
        </a:prstGeom>
        <a:noFill/>
        <a:ln w="9525">
          <a:noFill/>
        </a:ln>
      </xdr:spPr>
    </xdr:pic>
    <xdr:clientData/>
  </xdr:twoCellAnchor>
  <xdr:twoCellAnchor editAs="oneCell">
    <xdr:from>
      <xdr:col>0</xdr:col>
      <xdr:colOff>0</xdr:colOff>
      <xdr:row>1</xdr:row>
      <xdr:rowOff>0</xdr:rowOff>
    </xdr:from>
    <xdr:to>
      <xdr:col>1</xdr:col>
      <xdr:colOff>88265</xdr:colOff>
      <xdr:row>2</xdr:row>
      <xdr:rowOff>115570</xdr:rowOff>
    </xdr:to>
    <xdr:pic>
      <xdr:nvPicPr>
        <xdr:cNvPr id="428078" name="图片 37" descr="229557921788087196" hidden="1"/>
        <xdr:cNvPicPr>
          <a:picLocks noChangeAspect="1"/>
        </xdr:cNvPicPr>
      </xdr:nvPicPr>
      <xdr:blipFill>
        <a:blip r:embed="rId28"/>
        <a:stretch>
          <a:fillRect/>
        </a:stretch>
      </xdr:blipFill>
      <xdr:spPr>
        <a:xfrm>
          <a:off x="0" y="355600"/>
          <a:ext cx="577215" cy="334645"/>
        </a:xfrm>
        <a:prstGeom prst="rect">
          <a:avLst/>
        </a:prstGeom>
        <a:noFill/>
        <a:ln w="9525">
          <a:noFill/>
        </a:ln>
      </xdr:spPr>
    </xdr:pic>
    <xdr:clientData/>
  </xdr:twoCellAnchor>
  <xdr:twoCellAnchor editAs="oneCell">
    <xdr:from>
      <xdr:col>0</xdr:col>
      <xdr:colOff>0</xdr:colOff>
      <xdr:row>1</xdr:row>
      <xdr:rowOff>0</xdr:rowOff>
    </xdr:from>
    <xdr:to>
      <xdr:col>0</xdr:col>
      <xdr:colOff>381635</xdr:colOff>
      <xdr:row>2</xdr:row>
      <xdr:rowOff>23495</xdr:rowOff>
    </xdr:to>
    <xdr:pic>
      <xdr:nvPicPr>
        <xdr:cNvPr id="428079" name="图片 38" hidden="1"/>
        <xdr:cNvPicPr>
          <a:picLocks noChangeAspect="1"/>
        </xdr:cNvPicPr>
      </xdr:nvPicPr>
      <xdr:blipFill>
        <a:blip r:embed="rId29"/>
        <a:stretch>
          <a:fillRect/>
        </a:stretch>
      </xdr:blipFill>
      <xdr:spPr>
        <a:xfrm>
          <a:off x="0" y="355600"/>
          <a:ext cx="381635" cy="242570"/>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33655</xdr:rowOff>
    </xdr:to>
    <xdr:pic>
      <xdr:nvPicPr>
        <xdr:cNvPr id="428080" name="图片 39" hidden="1"/>
        <xdr:cNvPicPr>
          <a:picLocks noChangeAspect="1"/>
        </xdr:cNvPicPr>
      </xdr:nvPicPr>
      <xdr:blipFill>
        <a:blip r:embed="rId30"/>
        <a:stretch>
          <a:fillRect/>
        </a:stretch>
      </xdr:blipFill>
      <xdr:spPr>
        <a:xfrm>
          <a:off x="0" y="355600"/>
          <a:ext cx="394970" cy="252730"/>
        </a:xfrm>
        <a:prstGeom prst="rect">
          <a:avLst/>
        </a:prstGeom>
        <a:noFill/>
        <a:ln w="9525">
          <a:noFill/>
        </a:ln>
      </xdr:spPr>
    </xdr:pic>
    <xdr:clientData/>
  </xdr:twoCellAnchor>
  <xdr:twoCellAnchor editAs="oneCell">
    <xdr:from>
      <xdr:col>0</xdr:col>
      <xdr:colOff>0</xdr:colOff>
      <xdr:row>1</xdr:row>
      <xdr:rowOff>0</xdr:rowOff>
    </xdr:from>
    <xdr:to>
      <xdr:col>0</xdr:col>
      <xdr:colOff>388620</xdr:colOff>
      <xdr:row>2</xdr:row>
      <xdr:rowOff>41275</xdr:rowOff>
    </xdr:to>
    <xdr:pic>
      <xdr:nvPicPr>
        <xdr:cNvPr id="428081" name="图片 40" hidden="1"/>
        <xdr:cNvPicPr>
          <a:picLocks noChangeAspect="1"/>
        </xdr:cNvPicPr>
      </xdr:nvPicPr>
      <xdr:blipFill>
        <a:blip r:embed="rId31"/>
        <a:srcRect l="9961" t="11002" r="11159" b="7921"/>
        <a:stretch>
          <a:fillRect/>
        </a:stretch>
      </xdr:blipFill>
      <xdr:spPr>
        <a:xfrm>
          <a:off x="0" y="355600"/>
          <a:ext cx="388620" cy="260350"/>
        </a:xfrm>
        <a:prstGeom prst="rect">
          <a:avLst/>
        </a:prstGeom>
        <a:noFill/>
        <a:ln w="9525">
          <a:noFill/>
        </a:ln>
      </xdr:spPr>
    </xdr:pic>
    <xdr:clientData/>
  </xdr:twoCellAnchor>
  <xdr:twoCellAnchor editAs="oneCell">
    <xdr:from>
      <xdr:col>0</xdr:col>
      <xdr:colOff>0</xdr:colOff>
      <xdr:row>1</xdr:row>
      <xdr:rowOff>0</xdr:rowOff>
    </xdr:from>
    <xdr:to>
      <xdr:col>0</xdr:col>
      <xdr:colOff>469265</xdr:colOff>
      <xdr:row>2</xdr:row>
      <xdr:rowOff>23495</xdr:rowOff>
    </xdr:to>
    <xdr:pic>
      <xdr:nvPicPr>
        <xdr:cNvPr id="428082" name="图片 41" hidden="1"/>
        <xdr:cNvPicPr>
          <a:picLocks noChangeAspect="1"/>
        </xdr:cNvPicPr>
      </xdr:nvPicPr>
      <xdr:blipFill>
        <a:blip r:embed="rId32"/>
        <a:srcRect l="6689" t="751" r="-592" b="25142"/>
        <a:stretch>
          <a:fillRect/>
        </a:stretch>
      </xdr:blipFill>
      <xdr:spPr>
        <a:xfrm>
          <a:off x="0" y="355600"/>
          <a:ext cx="469265" cy="242570"/>
        </a:xfrm>
        <a:prstGeom prst="rect">
          <a:avLst/>
        </a:prstGeom>
        <a:noFill/>
        <a:ln w="9525">
          <a:noFill/>
        </a:ln>
      </xdr:spPr>
    </xdr:pic>
    <xdr:clientData/>
  </xdr:twoCellAnchor>
  <xdr:twoCellAnchor editAs="oneCell">
    <xdr:from>
      <xdr:col>0</xdr:col>
      <xdr:colOff>0</xdr:colOff>
      <xdr:row>1</xdr:row>
      <xdr:rowOff>0</xdr:rowOff>
    </xdr:from>
    <xdr:to>
      <xdr:col>0</xdr:col>
      <xdr:colOff>415290</xdr:colOff>
      <xdr:row>2</xdr:row>
      <xdr:rowOff>38100</xdr:rowOff>
    </xdr:to>
    <xdr:pic>
      <xdr:nvPicPr>
        <xdr:cNvPr id="428083" name="图片 42" hidden="1"/>
        <xdr:cNvPicPr>
          <a:picLocks noChangeAspect="1"/>
        </xdr:cNvPicPr>
      </xdr:nvPicPr>
      <xdr:blipFill>
        <a:blip r:embed="rId33"/>
        <a:srcRect l="3668" t="14221" r="5527" b="2216"/>
        <a:stretch>
          <a:fillRect/>
        </a:stretch>
      </xdr:blipFill>
      <xdr:spPr>
        <a:xfrm>
          <a:off x="0" y="355600"/>
          <a:ext cx="415290" cy="257175"/>
        </a:xfrm>
        <a:prstGeom prst="rect">
          <a:avLst/>
        </a:prstGeom>
        <a:noFill/>
        <a:ln w="9525">
          <a:noFill/>
        </a:ln>
      </xdr:spPr>
    </xdr:pic>
    <xdr:clientData/>
  </xdr:twoCellAnchor>
  <xdr:twoCellAnchor editAs="oneCell">
    <xdr:from>
      <xdr:col>0</xdr:col>
      <xdr:colOff>0</xdr:colOff>
      <xdr:row>1</xdr:row>
      <xdr:rowOff>0</xdr:rowOff>
    </xdr:from>
    <xdr:to>
      <xdr:col>1</xdr:col>
      <xdr:colOff>7620</xdr:colOff>
      <xdr:row>2</xdr:row>
      <xdr:rowOff>38100</xdr:rowOff>
    </xdr:to>
    <xdr:pic>
      <xdr:nvPicPr>
        <xdr:cNvPr id="428084" name="图片 43" hidden="1"/>
        <xdr:cNvPicPr>
          <a:picLocks noChangeAspect="1"/>
        </xdr:cNvPicPr>
      </xdr:nvPicPr>
      <xdr:blipFill>
        <a:blip r:embed="rId34"/>
        <a:stretch>
          <a:fillRect/>
        </a:stretch>
      </xdr:blipFill>
      <xdr:spPr>
        <a:xfrm rot="5400000">
          <a:off x="119380" y="235585"/>
          <a:ext cx="257175" cy="496570"/>
        </a:xfrm>
        <a:prstGeom prst="rect">
          <a:avLst/>
        </a:prstGeom>
        <a:noFill/>
        <a:ln w="9525">
          <a:noFill/>
        </a:ln>
      </xdr:spPr>
    </xdr:pic>
    <xdr:clientData/>
  </xdr:twoCellAnchor>
  <xdr:twoCellAnchor editAs="oneCell">
    <xdr:from>
      <xdr:col>0</xdr:col>
      <xdr:colOff>0</xdr:colOff>
      <xdr:row>1</xdr:row>
      <xdr:rowOff>0</xdr:rowOff>
    </xdr:from>
    <xdr:to>
      <xdr:col>1</xdr:col>
      <xdr:colOff>55245</xdr:colOff>
      <xdr:row>1</xdr:row>
      <xdr:rowOff>165100</xdr:rowOff>
    </xdr:to>
    <xdr:pic>
      <xdr:nvPicPr>
        <xdr:cNvPr id="428085" name="图片 44" hidden="1"/>
        <xdr:cNvPicPr>
          <a:picLocks noChangeAspect="1"/>
        </xdr:cNvPicPr>
      </xdr:nvPicPr>
      <xdr:blipFill>
        <a:blip r:embed="rId35"/>
        <a:stretch>
          <a:fillRect/>
        </a:stretch>
      </xdr:blipFill>
      <xdr:spPr>
        <a:xfrm>
          <a:off x="0" y="355600"/>
          <a:ext cx="544195" cy="165100"/>
        </a:xfrm>
        <a:prstGeom prst="rect">
          <a:avLst/>
        </a:prstGeom>
        <a:noFill/>
        <a:ln w="9525">
          <a:noFill/>
        </a:ln>
      </xdr:spPr>
    </xdr:pic>
    <xdr:clientData/>
  </xdr:twoCellAnchor>
  <xdr:twoCellAnchor editAs="oneCell">
    <xdr:from>
      <xdr:col>0</xdr:col>
      <xdr:colOff>0</xdr:colOff>
      <xdr:row>1</xdr:row>
      <xdr:rowOff>0</xdr:rowOff>
    </xdr:from>
    <xdr:to>
      <xdr:col>0</xdr:col>
      <xdr:colOff>425450</xdr:colOff>
      <xdr:row>2</xdr:row>
      <xdr:rowOff>48895</xdr:rowOff>
    </xdr:to>
    <xdr:pic>
      <xdr:nvPicPr>
        <xdr:cNvPr id="428086" name="图片 45" hidden="1"/>
        <xdr:cNvPicPr>
          <a:picLocks noChangeAspect="1"/>
        </xdr:cNvPicPr>
      </xdr:nvPicPr>
      <xdr:blipFill>
        <a:blip r:embed="rId36"/>
        <a:srcRect l="2988" t="16991" r="2988" b="14726"/>
        <a:stretch>
          <a:fillRect/>
        </a:stretch>
      </xdr:blipFill>
      <xdr:spPr>
        <a:xfrm>
          <a:off x="0" y="355600"/>
          <a:ext cx="425450" cy="267970"/>
        </a:xfrm>
        <a:prstGeom prst="rect">
          <a:avLst/>
        </a:prstGeom>
        <a:noFill/>
        <a:ln w="9525">
          <a:noFill/>
        </a:ln>
      </xdr:spPr>
    </xdr:pic>
    <xdr:clientData/>
  </xdr:twoCellAnchor>
  <xdr:twoCellAnchor editAs="oneCell">
    <xdr:from>
      <xdr:col>0</xdr:col>
      <xdr:colOff>0</xdr:colOff>
      <xdr:row>1</xdr:row>
      <xdr:rowOff>0</xdr:rowOff>
    </xdr:from>
    <xdr:to>
      <xdr:col>0</xdr:col>
      <xdr:colOff>433070</xdr:colOff>
      <xdr:row>2</xdr:row>
      <xdr:rowOff>38100</xdr:rowOff>
    </xdr:to>
    <xdr:pic>
      <xdr:nvPicPr>
        <xdr:cNvPr id="428087" name="图片 46" hidden="1"/>
        <xdr:cNvPicPr>
          <a:picLocks noChangeAspect="1"/>
        </xdr:cNvPicPr>
      </xdr:nvPicPr>
      <xdr:blipFill>
        <a:blip r:embed="rId37"/>
        <a:srcRect t="8182" r="3671" b="5267"/>
        <a:stretch>
          <a:fillRect/>
        </a:stretch>
      </xdr:blipFill>
      <xdr:spPr>
        <a:xfrm>
          <a:off x="0" y="355600"/>
          <a:ext cx="433070" cy="257175"/>
        </a:xfrm>
        <a:prstGeom prst="rect">
          <a:avLst/>
        </a:prstGeom>
        <a:noFill/>
        <a:ln w="9525">
          <a:noFill/>
        </a:ln>
      </xdr:spPr>
    </xdr:pic>
    <xdr:clientData/>
  </xdr:twoCellAnchor>
  <xdr:twoCellAnchor editAs="oneCell">
    <xdr:from>
      <xdr:col>0</xdr:col>
      <xdr:colOff>0</xdr:colOff>
      <xdr:row>1</xdr:row>
      <xdr:rowOff>0</xdr:rowOff>
    </xdr:from>
    <xdr:to>
      <xdr:col>0</xdr:col>
      <xdr:colOff>427990</xdr:colOff>
      <xdr:row>2</xdr:row>
      <xdr:rowOff>23495</xdr:rowOff>
    </xdr:to>
    <xdr:pic>
      <xdr:nvPicPr>
        <xdr:cNvPr id="428088" name="图片 47" hidden="1"/>
        <xdr:cNvPicPr>
          <a:picLocks noChangeAspect="1"/>
        </xdr:cNvPicPr>
      </xdr:nvPicPr>
      <xdr:blipFill>
        <a:blip r:embed="rId38"/>
        <a:srcRect l="10941" t="3976" r="1117" b="18553"/>
        <a:stretch>
          <a:fillRect/>
        </a:stretch>
      </xdr:blipFill>
      <xdr:spPr>
        <a:xfrm>
          <a:off x="0" y="355600"/>
          <a:ext cx="427990" cy="242570"/>
        </a:xfrm>
        <a:prstGeom prst="rect">
          <a:avLst/>
        </a:prstGeom>
        <a:noFill/>
        <a:ln w="9525">
          <a:noFill/>
        </a:ln>
      </xdr:spPr>
    </xdr:pic>
    <xdr:clientData/>
  </xdr:twoCellAnchor>
  <xdr:twoCellAnchor editAs="oneCell">
    <xdr:from>
      <xdr:col>0</xdr:col>
      <xdr:colOff>0</xdr:colOff>
      <xdr:row>1</xdr:row>
      <xdr:rowOff>0</xdr:rowOff>
    </xdr:from>
    <xdr:to>
      <xdr:col>0</xdr:col>
      <xdr:colOff>425450</xdr:colOff>
      <xdr:row>2</xdr:row>
      <xdr:rowOff>62230</xdr:rowOff>
    </xdr:to>
    <xdr:pic>
      <xdr:nvPicPr>
        <xdr:cNvPr id="428089" name="图片 48" hidden="1"/>
        <xdr:cNvPicPr>
          <a:picLocks noChangeAspect="1"/>
        </xdr:cNvPicPr>
      </xdr:nvPicPr>
      <xdr:blipFill>
        <a:blip r:embed="rId39"/>
        <a:srcRect t="5823" r="5618"/>
        <a:stretch>
          <a:fillRect/>
        </a:stretch>
      </xdr:blipFill>
      <xdr:spPr>
        <a:xfrm>
          <a:off x="0" y="355600"/>
          <a:ext cx="425450" cy="281305"/>
        </a:xfrm>
        <a:prstGeom prst="rect">
          <a:avLst/>
        </a:prstGeom>
        <a:noFill/>
        <a:ln w="9525">
          <a:noFill/>
        </a:ln>
      </xdr:spPr>
    </xdr:pic>
    <xdr:clientData/>
  </xdr:twoCellAnchor>
  <xdr:twoCellAnchor editAs="oneCell">
    <xdr:from>
      <xdr:col>0</xdr:col>
      <xdr:colOff>0</xdr:colOff>
      <xdr:row>1</xdr:row>
      <xdr:rowOff>0</xdr:rowOff>
    </xdr:from>
    <xdr:to>
      <xdr:col>0</xdr:col>
      <xdr:colOff>436245</xdr:colOff>
      <xdr:row>2</xdr:row>
      <xdr:rowOff>44450</xdr:rowOff>
    </xdr:to>
    <xdr:pic>
      <xdr:nvPicPr>
        <xdr:cNvPr id="428090" name="图片 49" hidden="1"/>
        <xdr:cNvPicPr>
          <a:picLocks noChangeAspect="1"/>
        </xdr:cNvPicPr>
      </xdr:nvPicPr>
      <xdr:blipFill>
        <a:blip r:embed="rId40"/>
        <a:srcRect t="10489"/>
        <a:stretch>
          <a:fillRect/>
        </a:stretch>
      </xdr:blipFill>
      <xdr:spPr>
        <a:xfrm>
          <a:off x="0" y="355600"/>
          <a:ext cx="436245" cy="263525"/>
        </a:xfrm>
        <a:prstGeom prst="rect">
          <a:avLst/>
        </a:prstGeom>
        <a:noFill/>
        <a:ln w="9525">
          <a:noFill/>
        </a:ln>
      </xdr:spPr>
    </xdr:pic>
    <xdr:clientData/>
  </xdr:twoCellAnchor>
  <xdr:twoCellAnchor editAs="oneCell">
    <xdr:from>
      <xdr:col>0</xdr:col>
      <xdr:colOff>0</xdr:colOff>
      <xdr:row>1</xdr:row>
      <xdr:rowOff>0</xdr:rowOff>
    </xdr:from>
    <xdr:to>
      <xdr:col>0</xdr:col>
      <xdr:colOff>422910</xdr:colOff>
      <xdr:row>2</xdr:row>
      <xdr:rowOff>23495</xdr:rowOff>
    </xdr:to>
    <xdr:pic>
      <xdr:nvPicPr>
        <xdr:cNvPr id="428091" name="图片 50" hidden="1"/>
        <xdr:cNvPicPr>
          <a:picLocks noChangeAspect="1"/>
        </xdr:cNvPicPr>
      </xdr:nvPicPr>
      <xdr:blipFill>
        <a:blip r:embed="rId41"/>
        <a:srcRect b="2917"/>
        <a:stretch>
          <a:fillRect/>
        </a:stretch>
      </xdr:blipFill>
      <xdr:spPr>
        <a:xfrm>
          <a:off x="0" y="355600"/>
          <a:ext cx="422910" cy="242570"/>
        </a:xfrm>
        <a:prstGeom prst="rect">
          <a:avLst/>
        </a:prstGeom>
        <a:noFill/>
        <a:ln w="9525">
          <a:noFill/>
        </a:ln>
      </xdr:spPr>
    </xdr:pic>
    <xdr:clientData/>
  </xdr:twoCellAnchor>
  <xdr:twoCellAnchor editAs="oneCell">
    <xdr:from>
      <xdr:col>0</xdr:col>
      <xdr:colOff>0</xdr:colOff>
      <xdr:row>1</xdr:row>
      <xdr:rowOff>0</xdr:rowOff>
    </xdr:from>
    <xdr:to>
      <xdr:col>0</xdr:col>
      <xdr:colOff>431800</xdr:colOff>
      <xdr:row>2</xdr:row>
      <xdr:rowOff>27940</xdr:rowOff>
    </xdr:to>
    <xdr:pic>
      <xdr:nvPicPr>
        <xdr:cNvPr id="428092" name="图片 51" hidden="1"/>
        <xdr:cNvPicPr>
          <a:picLocks noChangeAspect="1"/>
        </xdr:cNvPicPr>
      </xdr:nvPicPr>
      <xdr:blipFill>
        <a:blip r:embed="rId42"/>
        <a:srcRect l="1385" t="616" r="-1385" b="3232"/>
        <a:stretch>
          <a:fillRect/>
        </a:stretch>
      </xdr:blipFill>
      <xdr:spPr>
        <a:xfrm>
          <a:off x="0" y="355600"/>
          <a:ext cx="431800" cy="247015"/>
        </a:xfrm>
        <a:prstGeom prst="rect">
          <a:avLst/>
        </a:prstGeom>
        <a:noFill/>
        <a:ln w="9525">
          <a:noFill/>
        </a:ln>
      </xdr:spPr>
    </xdr:pic>
    <xdr:clientData/>
  </xdr:twoCellAnchor>
  <xdr:twoCellAnchor editAs="oneCell">
    <xdr:from>
      <xdr:col>0</xdr:col>
      <xdr:colOff>0</xdr:colOff>
      <xdr:row>1</xdr:row>
      <xdr:rowOff>0</xdr:rowOff>
    </xdr:from>
    <xdr:to>
      <xdr:col>0</xdr:col>
      <xdr:colOff>399415</xdr:colOff>
      <xdr:row>2</xdr:row>
      <xdr:rowOff>20320</xdr:rowOff>
    </xdr:to>
    <xdr:pic>
      <xdr:nvPicPr>
        <xdr:cNvPr id="428093" name="图片 52" hidden="1"/>
        <xdr:cNvPicPr>
          <a:picLocks noChangeAspect="1"/>
        </xdr:cNvPicPr>
      </xdr:nvPicPr>
      <xdr:blipFill>
        <a:blip r:embed="rId43"/>
        <a:stretch>
          <a:fillRect/>
        </a:stretch>
      </xdr:blipFill>
      <xdr:spPr>
        <a:xfrm>
          <a:off x="0" y="355600"/>
          <a:ext cx="399415" cy="239395"/>
        </a:xfrm>
        <a:prstGeom prst="rect">
          <a:avLst/>
        </a:prstGeom>
        <a:noFill/>
        <a:ln w="9525">
          <a:noFill/>
        </a:ln>
      </xdr:spPr>
    </xdr:pic>
    <xdr:clientData/>
  </xdr:twoCellAnchor>
  <xdr:twoCellAnchor editAs="oneCell">
    <xdr:from>
      <xdr:col>0</xdr:col>
      <xdr:colOff>0</xdr:colOff>
      <xdr:row>1</xdr:row>
      <xdr:rowOff>0</xdr:rowOff>
    </xdr:from>
    <xdr:to>
      <xdr:col>0</xdr:col>
      <xdr:colOff>477520</xdr:colOff>
      <xdr:row>2</xdr:row>
      <xdr:rowOff>10160</xdr:rowOff>
    </xdr:to>
    <xdr:pic>
      <xdr:nvPicPr>
        <xdr:cNvPr id="428094" name="图片 53" hidden="1"/>
        <xdr:cNvPicPr>
          <a:picLocks noChangeAspect="1"/>
        </xdr:cNvPicPr>
      </xdr:nvPicPr>
      <xdr:blipFill>
        <a:blip r:embed="rId44"/>
        <a:stretch>
          <a:fillRect/>
        </a:stretch>
      </xdr:blipFill>
      <xdr:spPr>
        <a:xfrm>
          <a:off x="0" y="355600"/>
          <a:ext cx="477520" cy="229235"/>
        </a:xfrm>
        <a:prstGeom prst="rect">
          <a:avLst/>
        </a:prstGeom>
        <a:noFill/>
        <a:ln w="9525">
          <a:noFill/>
        </a:ln>
      </xdr:spPr>
    </xdr:pic>
    <xdr:clientData/>
  </xdr:twoCellAnchor>
  <xdr:twoCellAnchor editAs="oneCell">
    <xdr:from>
      <xdr:col>0</xdr:col>
      <xdr:colOff>0</xdr:colOff>
      <xdr:row>1</xdr:row>
      <xdr:rowOff>0</xdr:rowOff>
    </xdr:from>
    <xdr:to>
      <xdr:col>0</xdr:col>
      <xdr:colOff>392430</xdr:colOff>
      <xdr:row>2</xdr:row>
      <xdr:rowOff>13335</xdr:rowOff>
    </xdr:to>
    <xdr:pic>
      <xdr:nvPicPr>
        <xdr:cNvPr id="428095" name="图片 54" hidden="1"/>
        <xdr:cNvPicPr>
          <a:picLocks noChangeAspect="1"/>
        </xdr:cNvPicPr>
      </xdr:nvPicPr>
      <xdr:blipFill>
        <a:blip r:embed="rId45"/>
        <a:stretch>
          <a:fillRect/>
        </a:stretch>
      </xdr:blipFill>
      <xdr:spPr>
        <a:xfrm>
          <a:off x="0" y="355600"/>
          <a:ext cx="392430" cy="232410"/>
        </a:xfrm>
        <a:prstGeom prst="rect">
          <a:avLst/>
        </a:prstGeom>
        <a:noFill/>
        <a:ln w="9525">
          <a:noFill/>
        </a:ln>
      </xdr:spPr>
    </xdr:pic>
    <xdr:clientData/>
  </xdr:twoCellAnchor>
  <xdr:twoCellAnchor editAs="oneCell">
    <xdr:from>
      <xdr:col>0</xdr:col>
      <xdr:colOff>0</xdr:colOff>
      <xdr:row>1</xdr:row>
      <xdr:rowOff>0</xdr:rowOff>
    </xdr:from>
    <xdr:to>
      <xdr:col>0</xdr:col>
      <xdr:colOff>364490</xdr:colOff>
      <xdr:row>2</xdr:row>
      <xdr:rowOff>23495</xdr:rowOff>
    </xdr:to>
    <xdr:pic>
      <xdr:nvPicPr>
        <xdr:cNvPr id="428096" name="图片 55" hidden="1"/>
        <xdr:cNvPicPr>
          <a:picLocks noChangeAspect="1"/>
        </xdr:cNvPicPr>
      </xdr:nvPicPr>
      <xdr:blipFill>
        <a:blip r:embed="rId46"/>
        <a:srcRect r="20740"/>
        <a:stretch>
          <a:fillRect/>
        </a:stretch>
      </xdr:blipFill>
      <xdr:spPr>
        <a:xfrm rot="-5400000">
          <a:off x="60960" y="294640"/>
          <a:ext cx="242570" cy="364490"/>
        </a:xfrm>
        <a:prstGeom prst="rect">
          <a:avLst/>
        </a:prstGeom>
        <a:noFill/>
        <a:ln w="9525">
          <a:noFill/>
        </a:ln>
      </xdr:spPr>
    </xdr:pic>
    <xdr:clientData/>
  </xdr:twoCellAnchor>
  <xdr:twoCellAnchor editAs="oneCell">
    <xdr:from>
      <xdr:col>0</xdr:col>
      <xdr:colOff>0</xdr:colOff>
      <xdr:row>1</xdr:row>
      <xdr:rowOff>0</xdr:rowOff>
    </xdr:from>
    <xdr:to>
      <xdr:col>0</xdr:col>
      <xdr:colOff>359410</xdr:colOff>
      <xdr:row>2</xdr:row>
      <xdr:rowOff>38100</xdr:rowOff>
    </xdr:to>
    <xdr:pic>
      <xdr:nvPicPr>
        <xdr:cNvPr id="428097" name="图片 56" hidden="1"/>
        <xdr:cNvPicPr>
          <a:picLocks noChangeAspect="1"/>
        </xdr:cNvPicPr>
      </xdr:nvPicPr>
      <xdr:blipFill>
        <a:blip r:embed="rId47"/>
        <a:stretch>
          <a:fillRect/>
        </a:stretch>
      </xdr:blipFill>
      <xdr:spPr>
        <a:xfrm>
          <a:off x="0" y="355600"/>
          <a:ext cx="359410" cy="257175"/>
        </a:xfrm>
        <a:prstGeom prst="rect">
          <a:avLst/>
        </a:prstGeom>
        <a:noFill/>
        <a:ln w="9525">
          <a:noFill/>
        </a:ln>
      </xdr:spPr>
    </xdr:pic>
    <xdr:clientData/>
  </xdr:twoCellAnchor>
  <xdr:twoCellAnchor editAs="oneCell">
    <xdr:from>
      <xdr:col>0</xdr:col>
      <xdr:colOff>0</xdr:colOff>
      <xdr:row>1</xdr:row>
      <xdr:rowOff>0</xdr:rowOff>
    </xdr:from>
    <xdr:to>
      <xdr:col>0</xdr:col>
      <xdr:colOff>367665</xdr:colOff>
      <xdr:row>2</xdr:row>
      <xdr:rowOff>27940</xdr:rowOff>
    </xdr:to>
    <xdr:pic>
      <xdr:nvPicPr>
        <xdr:cNvPr id="428098" name="图片 57" hidden="1"/>
        <xdr:cNvPicPr>
          <a:picLocks noChangeAspect="1"/>
        </xdr:cNvPicPr>
      </xdr:nvPicPr>
      <xdr:blipFill>
        <a:blip r:embed="rId48"/>
        <a:stretch>
          <a:fillRect/>
        </a:stretch>
      </xdr:blipFill>
      <xdr:spPr>
        <a:xfrm>
          <a:off x="0" y="355600"/>
          <a:ext cx="367665" cy="247015"/>
        </a:xfrm>
        <a:prstGeom prst="rect">
          <a:avLst/>
        </a:prstGeom>
        <a:noFill/>
        <a:ln w="9525">
          <a:noFill/>
        </a:ln>
      </xdr:spPr>
    </xdr:pic>
    <xdr:clientData/>
  </xdr:twoCellAnchor>
  <xdr:twoCellAnchor editAs="oneCell">
    <xdr:from>
      <xdr:col>0</xdr:col>
      <xdr:colOff>0</xdr:colOff>
      <xdr:row>1</xdr:row>
      <xdr:rowOff>0</xdr:rowOff>
    </xdr:from>
    <xdr:to>
      <xdr:col>0</xdr:col>
      <xdr:colOff>403860</xdr:colOff>
      <xdr:row>2</xdr:row>
      <xdr:rowOff>41275</xdr:rowOff>
    </xdr:to>
    <xdr:pic>
      <xdr:nvPicPr>
        <xdr:cNvPr id="428099" name="图片 58" hidden="1"/>
        <xdr:cNvPicPr>
          <a:picLocks noChangeAspect="1"/>
        </xdr:cNvPicPr>
      </xdr:nvPicPr>
      <xdr:blipFill>
        <a:blip r:embed="rId49"/>
        <a:stretch>
          <a:fillRect/>
        </a:stretch>
      </xdr:blipFill>
      <xdr:spPr>
        <a:xfrm>
          <a:off x="0" y="355600"/>
          <a:ext cx="403860" cy="260350"/>
        </a:xfrm>
        <a:prstGeom prst="rect">
          <a:avLst/>
        </a:prstGeom>
        <a:noFill/>
        <a:ln w="9525">
          <a:noFill/>
        </a:ln>
      </xdr:spPr>
    </xdr:pic>
    <xdr:clientData/>
  </xdr:twoCellAnchor>
  <xdr:twoCellAnchor editAs="oneCell">
    <xdr:from>
      <xdr:col>0</xdr:col>
      <xdr:colOff>0</xdr:colOff>
      <xdr:row>1</xdr:row>
      <xdr:rowOff>0</xdr:rowOff>
    </xdr:from>
    <xdr:to>
      <xdr:col>0</xdr:col>
      <xdr:colOff>344805</xdr:colOff>
      <xdr:row>2</xdr:row>
      <xdr:rowOff>33655</xdr:rowOff>
    </xdr:to>
    <xdr:pic>
      <xdr:nvPicPr>
        <xdr:cNvPr id="428100" name="图片 59" hidden="1"/>
        <xdr:cNvPicPr>
          <a:picLocks noChangeAspect="1"/>
        </xdr:cNvPicPr>
      </xdr:nvPicPr>
      <xdr:blipFill>
        <a:blip r:embed="rId50"/>
        <a:stretch>
          <a:fillRect/>
        </a:stretch>
      </xdr:blipFill>
      <xdr:spPr>
        <a:xfrm>
          <a:off x="0" y="355600"/>
          <a:ext cx="344805" cy="252730"/>
        </a:xfrm>
        <a:prstGeom prst="rect">
          <a:avLst/>
        </a:prstGeom>
        <a:noFill/>
        <a:ln w="9525">
          <a:noFill/>
        </a:ln>
      </xdr:spPr>
    </xdr:pic>
    <xdr:clientData/>
  </xdr:twoCellAnchor>
  <xdr:twoCellAnchor editAs="oneCell">
    <xdr:from>
      <xdr:col>0</xdr:col>
      <xdr:colOff>0</xdr:colOff>
      <xdr:row>1</xdr:row>
      <xdr:rowOff>0</xdr:rowOff>
    </xdr:from>
    <xdr:to>
      <xdr:col>0</xdr:col>
      <xdr:colOff>384175</xdr:colOff>
      <xdr:row>2</xdr:row>
      <xdr:rowOff>27940</xdr:rowOff>
    </xdr:to>
    <xdr:pic>
      <xdr:nvPicPr>
        <xdr:cNvPr id="428101" name="图片 60" hidden="1"/>
        <xdr:cNvPicPr>
          <a:picLocks noChangeAspect="1"/>
        </xdr:cNvPicPr>
      </xdr:nvPicPr>
      <xdr:blipFill>
        <a:blip r:embed="rId51"/>
        <a:srcRect t="3847" b="2563"/>
        <a:stretch>
          <a:fillRect/>
        </a:stretch>
      </xdr:blipFill>
      <xdr:spPr>
        <a:xfrm>
          <a:off x="0" y="355600"/>
          <a:ext cx="384175" cy="247015"/>
        </a:xfrm>
        <a:prstGeom prst="rect">
          <a:avLst/>
        </a:prstGeom>
        <a:noFill/>
        <a:ln w="9525">
          <a:noFill/>
        </a:ln>
      </xdr:spPr>
    </xdr:pic>
    <xdr:clientData/>
  </xdr:twoCellAnchor>
  <xdr:twoCellAnchor editAs="oneCell">
    <xdr:from>
      <xdr:col>0</xdr:col>
      <xdr:colOff>0</xdr:colOff>
      <xdr:row>1</xdr:row>
      <xdr:rowOff>0</xdr:rowOff>
    </xdr:from>
    <xdr:to>
      <xdr:col>0</xdr:col>
      <xdr:colOff>427990</xdr:colOff>
      <xdr:row>2</xdr:row>
      <xdr:rowOff>13335</xdr:rowOff>
    </xdr:to>
    <xdr:pic>
      <xdr:nvPicPr>
        <xdr:cNvPr id="428102" name="图片 61" hidden="1"/>
        <xdr:cNvPicPr>
          <a:picLocks noChangeAspect="1"/>
        </xdr:cNvPicPr>
      </xdr:nvPicPr>
      <xdr:blipFill>
        <a:blip r:embed="rId52"/>
        <a:srcRect l="5199" t="4208" b="19655"/>
        <a:stretch>
          <a:fillRect/>
        </a:stretch>
      </xdr:blipFill>
      <xdr:spPr>
        <a:xfrm>
          <a:off x="0" y="355600"/>
          <a:ext cx="427990" cy="232410"/>
        </a:xfrm>
        <a:prstGeom prst="rect">
          <a:avLst/>
        </a:prstGeom>
        <a:noFill/>
        <a:ln w="9525">
          <a:noFill/>
        </a:ln>
      </xdr:spPr>
    </xdr:pic>
    <xdr:clientData/>
  </xdr:twoCellAnchor>
  <xdr:twoCellAnchor editAs="oneCell">
    <xdr:from>
      <xdr:col>0</xdr:col>
      <xdr:colOff>0</xdr:colOff>
      <xdr:row>1</xdr:row>
      <xdr:rowOff>0</xdr:rowOff>
    </xdr:from>
    <xdr:to>
      <xdr:col>0</xdr:col>
      <xdr:colOff>471805</xdr:colOff>
      <xdr:row>2</xdr:row>
      <xdr:rowOff>20320</xdr:rowOff>
    </xdr:to>
    <xdr:pic>
      <xdr:nvPicPr>
        <xdr:cNvPr id="428103" name="图片 62" hidden="1"/>
        <xdr:cNvPicPr>
          <a:picLocks noChangeAspect="1"/>
        </xdr:cNvPicPr>
      </xdr:nvPicPr>
      <xdr:blipFill>
        <a:blip r:embed="rId53"/>
        <a:srcRect l="2563" t="14819" r="2054" b="9206"/>
        <a:stretch>
          <a:fillRect/>
        </a:stretch>
      </xdr:blipFill>
      <xdr:spPr>
        <a:xfrm>
          <a:off x="0" y="355600"/>
          <a:ext cx="471805" cy="239395"/>
        </a:xfrm>
        <a:prstGeom prst="rect">
          <a:avLst/>
        </a:prstGeom>
        <a:noFill/>
        <a:ln w="9525">
          <a:noFill/>
        </a:ln>
      </xdr:spPr>
    </xdr:pic>
    <xdr:clientData/>
  </xdr:twoCellAnchor>
  <xdr:twoCellAnchor editAs="oneCell">
    <xdr:from>
      <xdr:col>0</xdr:col>
      <xdr:colOff>0</xdr:colOff>
      <xdr:row>1</xdr:row>
      <xdr:rowOff>0</xdr:rowOff>
    </xdr:from>
    <xdr:to>
      <xdr:col>0</xdr:col>
      <xdr:colOff>393700</xdr:colOff>
      <xdr:row>2</xdr:row>
      <xdr:rowOff>23495</xdr:rowOff>
    </xdr:to>
    <xdr:pic>
      <xdr:nvPicPr>
        <xdr:cNvPr id="428104" name="图片 63" hidden="1"/>
        <xdr:cNvPicPr>
          <a:picLocks noChangeAspect="1"/>
        </xdr:cNvPicPr>
      </xdr:nvPicPr>
      <xdr:blipFill>
        <a:blip r:embed="rId54"/>
        <a:stretch>
          <a:fillRect/>
        </a:stretch>
      </xdr:blipFill>
      <xdr:spPr>
        <a:xfrm>
          <a:off x="0" y="355600"/>
          <a:ext cx="393700" cy="242570"/>
        </a:xfrm>
        <a:prstGeom prst="rect">
          <a:avLst/>
        </a:prstGeom>
        <a:noFill/>
        <a:ln w="9525">
          <a:noFill/>
        </a:ln>
      </xdr:spPr>
    </xdr:pic>
    <xdr:clientData/>
  </xdr:twoCellAnchor>
  <xdr:twoCellAnchor editAs="oneCell">
    <xdr:from>
      <xdr:col>0</xdr:col>
      <xdr:colOff>0</xdr:colOff>
      <xdr:row>1</xdr:row>
      <xdr:rowOff>0</xdr:rowOff>
    </xdr:from>
    <xdr:to>
      <xdr:col>0</xdr:col>
      <xdr:colOff>398145</xdr:colOff>
      <xdr:row>2</xdr:row>
      <xdr:rowOff>20320</xdr:rowOff>
    </xdr:to>
    <xdr:pic>
      <xdr:nvPicPr>
        <xdr:cNvPr id="428105" name="图片 64" hidden="1"/>
        <xdr:cNvPicPr>
          <a:picLocks noChangeAspect="1"/>
        </xdr:cNvPicPr>
      </xdr:nvPicPr>
      <xdr:blipFill>
        <a:blip r:embed="rId55"/>
        <a:srcRect l="13643" r="10481"/>
        <a:stretch>
          <a:fillRect/>
        </a:stretch>
      </xdr:blipFill>
      <xdr:spPr>
        <a:xfrm rot="-5400000">
          <a:off x="79375" y="276225"/>
          <a:ext cx="239395" cy="398145"/>
        </a:xfrm>
        <a:prstGeom prst="rect">
          <a:avLst/>
        </a:prstGeom>
        <a:noFill/>
        <a:ln w="9525">
          <a:noFill/>
        </a:ln>
      </xdr:spPr>
    </xdr:pic>
    <xdr:clientData/>
  </xdr:twoCellAnchor>
  <xdr:twoCellAnchor editAs="oneCell">
    <xdr:from>
      <xdr:col>0</xdr:col>
      <xdr:colOff>0</xdr:colOff>
      <xdr:row>1</xdr:row>
      <xdr:rowOff>0</xdr:rowOff>
    </xdr:from>
    <xdr:to>
      <xdr:col>0</xdr:col>
      <xdr:colOff>349885</xdr:colOff>
      <xdr:row>2</xdr:row>
      <xdr:rowOff>33655</xdr:rowOff>
    </xdr:to>
    <xdr:pic>
      <xdr:nvPicPr>
        <xdr:cNvPr id="428106" name="图片 65" hidden="1"/>
        <xdr:cNvPicPr>
          <a:picLocks noChangeAspect="1"/>
        </xdr:cNvPicPr>
      </xdr:nvPicPr>
      <xdr:blipFill>
        <a:blip r:embed="rId56"/>
        <a:stretch>
          <a:fillRect/>
        </a:stretch>
      </xdr:blipFill>
      <xdr:spPr>
        <a:xfrm rot="-5400000" flipH="1">
          <a:off x="48260" y="306705"/>
          <a:ext cx="252730" cy="349885"/>
        </a:xfrm>
        <a:prstGeom prst="rect">
          <a:avLst/>
        </a:prstGeom>
        <a:noFill/>
        <a:ln w="9525">
          <a:noFill/>
        </a:ln>
      </xdr:spPr>
    </xdr:pic>
    <xdr:clientData/>
  </xdr:twoCellAnchor>
  <xdr:twoCellAnchor editAs="oneCell">
    <xdr:from>
      <xdr:col>0</xdr:col>
      <xdr:colOff>0</xdr:colOff>
      <xdr:row>1</xdr:row>
      <xdr:rowOff>0</xdr:rowOff>
    </xdr:from>
    <xdr:to>
      <xdr:col>0</xdr:col>
      <xdr:colOff>407670</xdr:colOff>
      <xdr:row>2</xdr:row>
      <xdr:rowOff>23495</xdr:rowOff>
    </xdr:to>
    <xdr:pic>
      <xdr:nvPicPr>
        <xdr:cNvPr id="428107" name="图片 66" hidden="1"/>
        <xdr:cNvPicPr>
          <a:picLocks noChangeAspect="1"/>
        </xdr:cNvPicPr>
      </xdr:nvPicPr>
      <xdr:blipFill>
        <a:blip r:embed="rId57"/>
        <a:srcRect t="27869" r="14906" b="2573"/>
        <a:stretch>
          <a:fillRect/>
        </a:stretch>
      </xdr:blipFill>
      <xdr:spPr>
        <a:xfrm>
          <a:off x="0" y="355600"/>
          <a:ext cx="407670" cy="242570"/>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23495</xdr:rowOff>
    </xdr:to>
    <xdr:pic>
      <xdr:nvPicPr>
        <xdr:cNvPr id="428108" name="图片 67" hidden="1"/>
        <xdr:cNvPicPr>
          <a:picLocks noChangeAspect="1"/>
        </xdr:cNvPicPr>
      </xdr:nvPicPr>
      <xdr:blipFill>
        <a:blip r:embed="rId58"/>
        <a:stretch>
          <a:fillRect/>
        </a:stretch>
      </xdr:blipFill>
      <xdr:spPr>
        <a:xfrm>
          <a:off x="0" y="355600"/>
          <a:ext cx="394970" cy="242570"/>
        </a:xfrm>
        <a:prstGeom prst="rect">
          <a:avLst/>
        </a:prstGeom>
        <a:noFill/>
        <a:ln w="9525">
          <a:noFill/>
        </a:ln>
      </xdr:spPr>
    </xdr:pic>
    <xdr:clientData/>
  </xdr:twoCellAnchor>
  <xdr:twoCellAnchor editAs="oneCell">
    <xdr:from>
      <xdr:col>0</xdr:col>
      <xdr:colOff>0</xdr:colOff>
      <xdr:row>1</xdr:row>
      <xdr:rowOff>0</xdr:rowOff>
    </xdr:from>
    <xdr:to>
      <xdr:col>0</xdr:col>
      <xdr:colOff>407670</xdr:colOff>
      <xdr:row>2</xdr:row>
      <xdr:rowOff>52070</xdr:rowOff>
    </xdr:to>
    <xdr:pic>
      <xdr:nvPicPr>
        <xdr:cNvPr id="428109" name="图片 68" hidden="1"/>
        <xdr:cNvPicPr>
          <a:picLocks noChangeAspect="1"/>
        </xdr:cNvPicPr>
      </xdr:nvPicPr>
      <xdr:blipFill>
        <a:blip r:embed="rId59"/>
        <a:srcRect l="1756" t="3267" r="2209" b="7426"/>
        <a:stretch>
          <a:fillRect/>
        </a:stretch>
      </xdr:blipFill>
      <xdr:spPr>
        <a:xfrm>
          <a:off x="0" y="355600"/>
          <a:ext cx="407670" cy="271145"/>
        </a:xfrm>
        <a:prstGeom prst="rect">
          <a:avLst/>
        </a:prstGeom>
        <a:noFill/>
        <a:ln w="9525">
          <a:noFill/>
        </a:ln>
      </xdr:spPr>
    </xdr:pic>
    <xdr:clientData/>
  </xdr:twoCellAnchor>
  <xdr:twoCellAnchor editAs="oneCell">
    <xdr:from>
      <xdr:col>0</xdr:col>
      <xdr:colOff>0</xdr:colOff>
      <xdr:row>1</xdr:row>
      <xdr:rowOff>0</xdr:rowOff>
    </xdr:from>
    <xdr:to>
      <xdr:col>0</xdr:col>
      <xdr:colOff>399415</xdr:colOff>
      <xdr:row>2</xdr:row>
      <xdr:rowOff>31115</xdr:rowOff>
    </xdr:to>
    <xdr:pic>
      <xdr:nvPicPr>
        <xdr:cNvPr id="428110" name="图片 69" hidden="1"/>
        <xdr:cNvPicPr>
          <a:picLocks noChangeAspect="1"/>
        </xdr:cNvPicPr>
      </xdr:nvPicPr>
      <xdr:blipFill>
        <a:blip r:embed="rId60"/>
        <a:srcRect l="4662" t="2428" r="2965" b="1445"/>
        <a:stretch>
          <a:fillRect/>
        </a:stretch>
      </xdr:blipFill>
      <xdr:spPr>
        <a:xfrm>
          <a:off x="0" y="355600"/>
          <a:ext cx="399415" cy="250190"/>
        </a:xfrm>
        <a:prstGeom prst="rect">
          <a:avLst/>
        </a:prstGeom>
        <a:noFill/>
        <a:ln w="9525">
          <a:noFill/>
        </a:ln>
      </xdr:spPr>
    </xdr:pic>
    <xdr:clientData/>
  </xdr:twoCellAnchor>
  <xdr:twoCellAnchor editAs="oneCell">
    <xdr:from>
      <xdr:col>0</xdr:col>
      <xdr:colOff>0</xdr:colOff>
      <xdr:row>1</xdr:row>
      <xdr:rowOff>0</xdr:rowOff>
    </xdr:from>
    <xdr:to>
      <xdr:col>0</xdr:col>
      <xdr:colOff>370205</xdr:colOff>
      <xdr:row>2</xdr:row>
      <xdr:rowOff>27940</xdr:rowOff>
    </xdr:to>
    <xdr:pic>
      <xdr:nvPicPr>
        <xdr:cNvPr id="428111" name="图片 70" hidden="1"/>
        <xdr:cNvPicPr>
          <a:picLocks noChangeAspect="1"/>
        </xdr:cNvPicPr>
      </xdr:nvPicPr>
      <xdr:blipFill>
        <a:blip r:embed="rId61"/>
        <a:stretch>
          <a:fillRect/>
        </a:stretch>
      </xdr:blipFill>
      <xdr:spPr>
        <a:xfrm>
          <a:off x="0" y="355600"/>
          <a:ext cx="370205" cy="247015"/>
        </a:xfrm>
        <a:prstGeom prst="rect">
          <a:avLst/>
        </a:prstGeom>
        <a:noFill/>
        <a:ln w="9525">
          <a:noFill/>
        </a:ln>
      </xdr:spPr>
    </xdr:pic>
    <xdr:clientData/>
  </xdr:twoCellAnchor>
  <xdr:twoCellAnchor editAs="oneCell">
    <xdr:from>
      <xdr:col>0</xdr:col>
      <xdr:colOff>0</xdr:colOff>
      <xdr:row>1</xdr:row>
      <xdr:rowOff>0</xdr:rowOff>
    </xdr:from>
    <xdr:to>
      <xdr:col>0</xdr:col>
      <xdr:colOff>385445</xdr:colOff>
      <xdr:row>2</xdr:row>
      <xdr:rowOff>20320</xdr:rowOff>
    </xdr:to>
    <xdr:pic>
      <xdr:nvPicPr>
        <xdr:cNvPr id="428112" name="图片 71" hidden="1"/>
        <xdr:cNvPicPr>
          <a:picLocks noChangeAspect="1"/>
        </xdr:cNvPicPr>
      </xdr:nvPicPr>
      <xdr:blipFill>
        <a:blip r:embed="rId62"/>
        <a:stretch>
          <a:fillRect/>
        </a:stretch>
      </xdr:blipFill>
      <xdr:spPr>
        <a:xfrm>
          <a:off x="0" y="355600"/>
          <a:ext cx="385445" cy="239395"/>
        </a:xfrm>
        <a:prstGeom prst="rect">
          <a:avLst/>
        </a:prstGeom>
        <a:noFill/>
        <a:ln w="9525">
          <a:noFill/>
        </a:ln>
      </xdr:spPr>
    </xdr:pic>
    <xdr:clientData/>
  </xdr:twoCellAnchor>
  <xdr:twoCellAnchor editAs="oneCell">
    <xdr:from>
      <xdr:col>0</xdr:col>
      <xdr:colOff>0</xdr:colOff>
      <xdr:row>1</xdr:row>
      <xdr:rowOff>0</xdr:rowOff>
    </xdr:from>
    <xdr:to>
      <xdr:col>0</xdr:col>
      <xdr:colOff>336550</xdr:colOff>
      <xdr:row>2</xdr:row>
      <xdr:rowOff>31115</xdr:rowOff>
    </xdr:to>
    <xdr:pic>
      <xdr:nvPicPr>
        <xdr:cNvPr id="428113" name="图片 72" hidden="1"/>
        <xdr:cNvPicPr>
          <a:picLocks noChangeAspect="1"/>
        </xdr:cNvPicPr>
      </xdr:nvPicPr>
      <xdr:blipFill>
        <a:blip r:embed="rId63"/>
        <a:stretch>
          <a:fillRect/>
        </a:stretch>
      </xdr:blipFill>
      <xdr:spPr>
        <a:xfrm>
          <a:off x="0" y="355600"/>
          <a:ext cx="336550" cy="250190"/>
        </a:xfrm>
        <a:prstGeom prst="rect">
          <a:avLst/>
        </a:prstGeom>
        <a:noFill/>
        <a:ln w="9525">
          <a:noFill/>
        </a:ln>
      </xdr:spPr>
    </xdr:pic>
    <xdr:clientData/>
  </xdr:twoCellAnchor>
  <xdr:twoCellAnchor editAs="oneCell">
    <xdr:from>
      <xdr:col>0</xdr:col>
      <xdr:colOff>0</xdr:colOff>
      <xdr:row>1</xdr:row>
      <xdr:rowOff>0</xdr:rowOff>
    </xdr:from>
    <xdr:to>
      <xdr:col>0</xdr:col>
      <xdr:colOff>345440</xdr:colOff>
      <xdr:row>2</xdr:row>
      <xdr:rowOff>52070</xdr:rowOff>
    </xdr:to>
    <xdr:pic>
      <xdr:nvPicPr>
        <xdr:cNvPr id="428114" name="图片 73" hidden="1"/>
        <xdr:cNvPicPr>
          <a:picLocks noChangeAspect="1"/>
        </xdr:cNvPicPr>
      </xdr:nvPicPr>
      <xdr:blipFill>
        <a:blip r:embed="rId64"/>
        <a:srcRect l="11621" t="3937" r="13634" b="8240"/>
        <a:stretch>
          <a:fillRect/>
        </a:stretch>
      </xdr:blipFill>
      <xdr:spPr>
        <a:xfrm>
          <a:off x="0" y="355600"/>
          <a:ext cx="345440" cy="271145"/>
        </a:xfrm>
        <a:prstGeom prst="rect">
          <a:avLst/>
        </a:prstGeom>
        <a:noFill/>
        <a:ln w="9525">
          <a:noFill/>
        </a:ln>
      </xdr:spPr>
    </xdr:pic>
    <xdr:clientData/>
  </xdr:twoCellAnchor>
  <xdr:twoCellAnchor editAs="oneCell">
    <xdr:from>
      <xdr:col>0</xdr:col>
      <xdr:colOff>0</xdr:colOff>
      <xdr:row>1</xdr:row>
      <xdr:rowOff>0</xdr:rowOff>
    </xdr:from>
    <xdr:to>
      <xdr:col>0</xdr:col>
      <xdr:colOff>351155</xdr:colOff>
      <xdr:row>2</xdr:row>
      <xdr:rowOff>27940</xdr:rowOff>
    </xdr:to>
    <xdr:pic>
      <xdr:nvPicPr>
        <xdr:cNvPr id="428115" name="图片 74" hidden="1"/>
        <xdr:cNvPicPr>
          <a:picLocks noChangeAspect="1"/>
        </xdr:cNvPicPr>
      </xdr:nvPicPr>
      <xdr:blipFill>
        <a:blip r:embed="rId65"/>
        <a:srcRect l="851" t="10817" r="2264" b="5838"/>
        <a:stretch>
          <a:fillRect/>
        </a:stretch>
      </xdr:blipFill>
      <xdr:spPr>
        <a:xfrm>
          <a:off x="0" y="355600"/>
          <a:ext cx="351155" cy="247015"/>
        </a:xfrm>
        <a:prstGeom prst="rect">
          <a:avLst/>
        </a:prstGeom>
        <a:noFill/>
        <a:ln w="9525">
          <a:noFill/>
        </a:ln>
      </xdr:spPr>
    </xdr:pic>
    <xdr:clientData/>
  </xdr:twoCellAnchor>
  <xdr:twoCellAnchor editAs="oneCell">
    <xdr:from>
      <xdr:col>0</xdr:col>
      <xdr:colOff>0</xdr:colOff>
      <xdr:row>1</xdr:row>
      <xdr:rowOff>0</xdr:rowOff>
    </xdr:from>
    <xdr:to>
      <xdr:col>0</xdr:col>
      <xdr:colOff>315595</xdr:colOff>
      <xdr:row>2</xdr:row>
      <xdr:rowOff>38100</xdr:rowOff>
    </xdr:to>
    <xdr:pic>
      <xdr:nvPicPr>
        <xdr:cNvPr id="428116" name="图片 75" hidden="1"/>
        <xdr:cNvPicPr>
          <a:picLocks noChangeAspect="1"/>
        </xdr:cNvPicPr>
      </xdr:nvPicPr>
      <xdr:blipFill>
        <a:blip r:embed="rId66"/>
        <a:srcRect l="4118" r="3358" b="3934"/>
        <a:stretch>
          <a:fillRect/>
        </a:stretch>
      </xdr:blipFill>
      <xdr:spPr>
        <a:xfrm>
          <a:off x="0" y="355600"/>
          <a:ext cx="315595" cy="257175"/>
        </a:xfrm>
        <a:prstGeom prst="rect">
          <a:avLst/>
        </a:prstGeom>
        <a:noFill/>
        <a:ln w="9525">
          <a:noFill/>
        </a:ln>
      </xdr:spPr>
    </xdr:pic>
    <xdr:clientData/>
  </xdr:twoCellAnchor>
  <xdr:twoCellAnchor editAs="oneCell">
    <xdr:from>
      <xdr:col>0</xdr:col>
      <xdr:colOff>0</xdr:colOff>
      <xdr:row>1</xdr:row>
      <xdr:rowOff>0</xdr:rowOff>
    </xdr:from>
    <xdr:to>
      <xdr:col>0</xdr:col>
      <xdr:colOff>362585</xdr:colOff>
      <xdr:row>2</xdr:row>
      <xdr:rowOff>23495</xdr:rowOff>
    </xdr:to>
    <xdr:pic>
      <xdr:nvPicPr>
        <xdr:cNvPr id="428117" name="图片 76" hidden="1"/>
        <xdr:cNvPicPr>
          <a:picLocks noChangeAspect="1"/>
        </xdr:cNvPicPr>
      </xdr:nvPicPr>
      <xdr:blipFill>
        <a:blip r:embed="rId67"/>
        <a:stretch>
          <a:fillRect/>
        </a:stretch>
      </xdr:blipFill>
      <xdr:spPr>
        <a:xfrm>
          <a:off x="0" y="355600"/>
          <a:ext cx="362585" cy="242570"/>
        </a:xfrm>
        <a:prstGeom prst="rect">
          <a:avLst/>
        </a:prstGeom>
        <a:noFill/>
        <a:ln w="9525">
          <a:noFill/>
        </a:ln>
      </xdr:spPr>
    </xdr:pic>
    <xdr:clientData/>
  </xdr:twoCellAnchor>
  <xdr:twoCellAnchor editAs="oneCell">
    <xdr:from>
      <xdr:col>0</xdr:col>
      <xdr:colOff>0</xdr:colOff>
      <xdr:row>1</xdr:row>
      <xdr:rowOff>0</xdr:rowOff>
    </xdr:from>
    <xdr:to>
      <xdr:col>0</xdr:col>
      <xdr:colOff>445770</xdr:colOff>
      <xdr:row>2</xdr:row>
      <xdr:rowOff>52070</xdr:rowOff>
    </xdr:to>
    <xdr:pic>
      <xdr:nvPicPr>
        <xdr:cNvPr id="428118" name="图片 77" hidden="1"/>
        <xdr:cNvPicPr>
          <a:picLocks noChangeAspect="1"/>
        </xdr:cNvPicPr>
      </xdr:nvPicPr>
      <xdr:blipFill>
        <a:blip r:embed="rId68"/>
        <a:stretch>
          <a:fillRect/>
        </a:stretch>
      </xdr:blipFill>
      <xdr:spPr>
        <a:xfrm>
          <a:off x="0" y="355600"/>
          <a:ext cx="445770" cy="271145"/>
        </a:xfrm>
        <a:prstGeom prst="rect">
          <a:avLst/>
        </a:prstGeom>
        <a:noFill/>
        <a:ln w="9525">
          <a:noFill/>
        </a:ln>
      </xdr:spPr>
    </xdr:pic>
    <xdr:clientData/>
  </xdr:twoCellAnchor>
  <xdr:twoCellAnchor editAs="oneCell">
    <xdr:from>
      <xdr:col>0</xdr:col>
      <xdr:colOff>0</xdr:colOff>
      <xdr:row>1</xdr:row>
      <xdr:rowOff>0</xdr:rowOff>
    </xdr:from>
    <xdr:to>
      <xdr:col>0</xdr:col>
      <xdr:colOff>344170</xdr:colOff>
      <xdr:row>2</xdr:row>
      <xdr:rowOff>38100</xdr:rowOff>
    </xdr:to>
    <xdr:pic>
      <xdr:nvPicPr>
        <xdr:cNvPr id="428119" name="图片 78" hidden="1"/>
        <xdr:cNvPicPr>
          <a:picLocks noChangeAspect="1"/>
        </xdr:cNvPicPr>
      </xdr:nvPicPr>
      <xdr:blipFill>
        <a:blip r:embed="rId69"/>
        <a:srcRect l="6535" t="6348" r="4495" b="7935"/>
        <a:stretch>
          <a:fillRect/>
        </a:stretch>
      </xdr:blipFill>
      <xdr:spPr>
        <a:xfrm>
          <a:off x="0" y="355600"/>
          <a:ext cx="344170" cy="257175"/>
        </a:xfrm>
        <a:prstGeom prst="rect">
          <a:avLst/>
        </a:prstGeom>
        <a:noFill/>
        <a:ln w="9525">
          <a:noFill/>
        </a:ln>
      </xdr:spPr>
    </xdr:pic>
    <xdr:clientData/>
  </xdr:twoCellAnchor>
  <xdr:twoCellAnchor editAs="oneCell">
    <xdr:from>
      <xdr:col>0</xdr:col>
      <xdr:colOff>0</xdr:colOff>
      <xdr:row>1</xdr:row>
      <xdr:rowOff>0</xdr:rowOff>
    </xdr:from>
    <xdr:to>
      <xdr:col>1</xdr:col>
      <xdr:colOff>128905</xdr:colOff>
      <xdr:row>1</xdr:row>
      <xdr:rowOff>211455</xdr:rowOff>
    </xdr:to>
    <xdr:pic>
      <xdr:nvPicPr>
        <xdr:cNvPr id="428120" name="图片 79" hidden="1"/>
        <xdr:cNvPicPr>
          <a:picLocks noChangeAspect="1"/>
        </xdr:cNvPicPr>
      </xdr:nvPicPr>
      <xdr:blipFill>
        <a:blip r:embed="rId70"/>
        <a:stretch>
          <a:fillRect/>
        </a:stretch>
      </xdr:blipFill>
      <xdr:spPr>
        <a:xfrm>
          <a:off x="0" y="355600"/>
          <a:ext cx="617855" cy="211455"/>
        </a:xfrm>
        <a:prstGeom prst="rect">
          <a:avLst/>
        </a:prstGeom>
        <a:noFill/>
        <a:ln w="9525">
          <a:noFill/>
        </a:ln>
      </xdr:spPr>
    </xdr:pic>
    <xdr:clientData/>
  </xdr:twoCellAnchor>
  <xdr:twoCellAnchor editAs="oneCell">
    <xdr:from>
      <xdr:col>0</xdr:col>
      <xdr:colOff>0</xdr:colOff>
      <xdr:row>1</xdr:row>
      <xdr:rowOff>0</xdr:rowOff>
    </xdr:from>
    <xdr:to>
      <xdr:col>0</xdr:col>
      <xdr:colOff>295910</xdr:colOff>
      <xdr:row>2</xdr:row>
      <xdr:rowOff>38100</xdr:rowOff>
    </xdr:to>
    <xdr:pic>
      <xdr:nvPicPr>
        <xdr:cNvPr id="428121" name="图片 80" hidden="1"/>
        <xdr:cNvPicPr>
          <a:picLocks noChangeAspect="1"/>
        </xdr:cNvPicPr>
      </xdr:nvPicPr>
      <xdr:blipFill>
        <a:blip r:embed="rId71"/>
        <a:srcRect l="23785"/>
        <a:stretch>
          <a:fillRect/>
        </a:stretch>
      </xdr:blipFill>
      <xdr:spPr>
        <a:xfrm>
          <a:off x="0" y="355600"/>
          <a:ext cx="295910" cy="257175"/>
        </a:xfrm>
        <a:prstGeom prst="rect">
          <a:avLst/>
        </a:prstGeom>
        <a:noFill/>
        <a:ln w="9525">
          <a:noFill/>
        </a:ln>
      </xdr:spPr>
    </xdr:pic>
    <xdr:clientData/>
  </xdr:twoCellAnchor>
  <xdr:twoCellAnchor editAs="oneCell">
    <xdr:from>
      <xdr:col>0</xdr:col>
      <xdr:colOff>0</xdr:colOff>
      <xdr:row>1</xdr:row>
      <xdr:rowOff>0</xdr:rowOff>
    </xdr:from>
    <xdr:to>
      <xdr:col>0</xdr:col>
      <xdr:colOff>302260</xdr:colOff>
      <xdr:row>2</xdr:row>
      <xdr:rowOff>44450</xdr:rowOff>
    </xdr:to>
    <xdr:pic>
      <xdr:nvPicPr>
        <xdr:cNvPr id="428122" name="图片 81" hidden="1"/>
        <xdr:cNvPicPr>
          <a:picLocks noChangeAspect="1"/>
        </xdr:cNvPicPr>
      </xdr:nvPicPr>
      <xdr:blipFill>
        <a:blip r:embed="rId72"/>
        <a:srcRect l="13011" t="3479" r="15215" b="4752"/>
        <a:stretch>
          <a:fillRect/>
        </a:stretch>
      </xdr:blipFill>
      <xdr:spPr>
        <a:xfrm>
          <a:off x="0" y="355600"/>
          <a:ext cx="302260" cy="263525"/>
        </a:xfrm>
        <a:prstGeom prst="rect">
          <a:avLst/>
        </a:prstGeom>
        <a:noFill/>
        <a:ln w="9525">
          <a:noFill/>
        </a:ln>
      </xdr:spPr>
    </xdr:pic>
    <xdr:clientData/>
  </xdr:twoCellAnchor>
  <xdr:twoCellAnchor editAs="oneCell">
    <xdr:from>
      <xdr:col>0</xdr:col>
      <xdr:colOff>0</xdr:colOff>
      <xdr:row>1</xdr:row>
      <xdr:rowOff>0</xdr:rowOff>
    </xdr:from>
    <xdr:to>
      <xdr:col>0</xdr:col>
      <xdr:colOff>287020</xdr:colOff>
      <xdr:row>2</xdr:row>
      <xdr:rowOff>38100</xdr:rowOff>
    </xdr:to>
    <xdr:pic>
      <xdr:nvPicPr>
        <xdr:cNvPr id="428123" name="图片 82" hidden="1"/>
        <xdr:cNvPicPr>
          <a:picLocks noChangeAspect="1"/>
        </xdr:cNvPicPr>
      </xdr:nvPicPr>
      <xdr:blipFill>
        <a:blip r:embed="rId73"/>
        <a:stretch>
          <a:fillRect/>
        </a:stretch>
      </xdr:blipFill>
      <xdr:spPr>
        <a:xfrm>
          <a:off x="0" y="355600"/>
          <a:ext cx="287020" cy="257175"/>
        </a:xfrm>
        <a:prstGeom prst="rect">
          <a:avLst/>
        </a:prstGeom>
        <a:noFill/>
        <a:ln w="9525">
          <a:noFill/>
        </a:ln>
      </xdr:spPr>
    </xdr:pic>
    <xdr:clientData/>
  </xdr:twoCellAnchor>
  <xdr:twoCellAnchor editAs="oneCell">
    <xdr:from>
      <xdr:col>0</xdr:col>
      <xdr:colOff>0</xdr:colOff>
      <xdr:row>1</xdr:row>
      <xdr:rowOff>0</xdr:rowOff>
    </xdr:from>
    <xdr:to>
      <xdr:col>0</xdr:col>
      <xdr:colOff>302260</xdr:colOff>
      <xdr:row>2</xdr:row>
      <xdr:rowOff>33655</xdr:rowOff>
    </xdr:to>
    <xdr:pic>
      <xdr:nvPicPr>
        <xdr:cNvPr id="428124" name="图片 83" hidden="1"/>
        <xdr:cNvPicPr>
          <a:picLocks noChangeAspect="1"/>
        </xdr:cNvPicPr>
      </xdr:nvPicPr>
      <xdr:blipFill>
        <a:blip r:embed="rId74"/>
        <a:stretch>
          <a:fillRect/>
        </a:stretch>
      </xdr:blipFill>
      <xdr:spPr>
        <a:xfrm>
          <a:off x="0" y="355600"/>
          <a:ext cx="302260" cy="252730"/>
        </a:xfrm>
        <a:prstGeom prst="rect">
          <a:avLst/>
        </a:prstGeom>
        <a:noFill/>
        <a:ln w="9525">
          <a:noFill/>
        </a:ln>
      </xdr:spPr>
    </xdr:pic>
    <xdr:clientData/>
  </xdr:twoCellAnchor>
  <xdr:twoCellAnchor editAs="oneCell">
    <xdr:from>
      <xdr:col>0</xdr:col>
      <xdr:colOff>0</xdr:colOff>
      <xdr:row>1</xdr:row>
      <xdr:rowOff>0</xdr:rowOff>
    </xdr:from>
    <xdr:to>
      <xdr:col>0</xdr:col>
      <xdr:colOff>304800</xdr:colOff>
      <xdr:row>2</xdr:row>
      <xdr:rowOff>52070</xdr:rowOff>
    </xdr:to>
    <xdr:pic>
      <xdr:nvPicPr>
        <xdr:cNvPr id="428125" name="图片 84" hidden="1"/>
        <xdr:cNvPicPr>
          <a:picLocks noChangeAspect="1"/>
        </xdr:cNvPicPr>
      </xdr:nvPicPr>
      <xdr:blipFill>
        <a:blip r:embed="rId75"/>
        <a:stretch>
          <a:fillRect/>
        </a:stretch>
      </xdr:blipFill>
      <xdr:spPr>
        <a:xfrm>
          <a:off x="0" y="355600"/>
          <a:ext cx="304800" cy="271145"/>
        </a:xfrm>
        <a:prstGeom prst="rect">
          <a:avLst/>
        </a:prstGeom>
        <a:noFill/>
        <a:ln w="9525">
          <a:noFill/>
        </a:ln>
      </xdr:spPr>
    </xdr:pic>
    <xdr:clientData/>
  </xdr:twoCellAnchor>
  <xdr:twoCellAnchor editAs="oneCell">
    <xdr:from>
      <xdr:col>0</xdr:col>
      <xdr:colOff>0</xdr:colOff>
      <xdr:row>1</xdr:row>
      <xdr:rowOff>0</xdr:rowOff>
    </xdr:from>
    <xdr:to>
      <xdr:col>0</xdr:col>
      <xdr:colOff>315595</xdr:colOff>
      <xdr:row>2</xdr:row>
      <xdr:rowOff>52070</xdr:rowOff>
    </xdr:to>
    <xdr:pic>
      <xdr:nvPicPr>
        <xdr:cNvPr id="428126" name="图片 85" hidden="1"/>
        <xdr:cNvPicPr>
          <a:picLocks noChangeAspect="1"/>
        </xdr:cNvPicPr>
      </xdr:nvPicPr>
      <xdr:blipFill>
        <a:blip r:embed="rId76"/>
        <a:stretch>
          <a:fillRect/>
        </a:stretch>
      </xdr:blipFill>
      <xdr:spPr>
        <a:xfrm>
          <a:off x="0" y="355600"/>
          <a:ext cx="315595" cy="271145"/>
        </a:xfrm>
        <a:prstGeom prst="rect">
          <a:avLst/>
        </a:prstGeom>
        <a:noFill/>
        <a:ln w="9525">
          <a:noFill/>
        </a:ln>
      </xdr:spPr>
    </xdr:pic>
    <xdr:clientData/>
  </xdr:twoCellAnchor>
  <xdr:twoCellAnchor editAs="oneCell">
    <xdr:from>
      <xdr:col>0</xdr:col>
      <xdr:colOff>0</xdr:colOff>
      <xdr:row>1</xdr:row>
      <xdr:rowOff>0</xdr:rowOff>
    </xdr:from>
    <xdr:to>
      <xdr:col>0</xdr:col>
      <xdr:colOff>276225</xdr:colOff>
      <xdr:row>2</xdr:row>
      <xdr:rowOff>44450</xdr:rowOff>
    </xdr:to>
    <xdr:pic>
      <xdr:nvPicPr>
        <xdr:cNvPr id="428127" name="图片 86" hidden="1"/>
        <xdr:cNvPicPr>
          <a:picLocks noChangeAspect="1"/>
        </xdr:cNvPicPr>
      </xdr:nvPicPr>
      <xdr:blipFill>
        <a:blip r:embed="rId77"/>
        <a:srcRect l="5753" r="11089"/>
        <a:stretch>
          <a:fillRect/>
        </a:stretch>
      </xdr:blipFill>
      <xdr:spPr>
        <a:xfrm>
          <a:off x="0" y="355600"/>
          <a:ext cx="276225" cy="263525"/>
        </a:xfrm>
        <a:prstGeom prst="rect">
          <a:avLst/>
        </a:prstGeom>
        <a:noFill/>
        <a:ln w="9525">
          <a:noFill/>
        </a:ln>
      </xdr:spPr>
    </xdr:pic>
    <xdr:clientData/>
  </xdr:twoCellAnchor>
  <xdr:twoCellAnchor editAs="oneCell">
    <xdr:from>
      <xdr:col>0</xdr:col>
      <xdr:colOff>0</xdr:colOff>
      <xdr:row>1</xdr:row>
      <xdr:rowOff>0</xdr:rowOff>
    </xdr:from>
    <xdr:to>
      <xdr:col>0</xdr:col>
      <xdr:colOff>255905</xdr:colOff>
      <xdr:row>2</xdr:row>
      <xdr:rowOff>23495</xdr:rowOff>
    </xdr:to>
    <xdr:pic>
      <xdr:nvPicPr>
        <xdr:cNvPr id="428128" name="图片 87" hidden="1"/>
        <xdr:cNvPicPr>
          <a:picLocks noChangeAspect="1"/>
        </xdr:cNvPicPr>
      </xdr:nvPicPr>
      <xdr:blipFill>
        <a:blip r:embed="rId78"/>
        <a:stretch>
          <a:fillRect/>
        </a:stretch>
      </xdr:blipFill>
      <xdr:spPr>
        <a:xfrm>
          <a:off x="0" y="355600"/>
          <a:ext cx="255905" cy="242570"/>
        </a:xfrm>
        <a:prstGeom prst="rect">
          <a:avLst/>
        </a:prstGeom>
        <a:noFill/>
        <a:ln w="9525">
          <a:noFill/>
        </a:ln>
      </xdr:spPr>
    </xdr:pic>
    <xdr:clientData/>
  </xdr:twoCellAnchor>
  <xdr:twoCellAnchor editAs="oneCell">
    <xdr:from>
      <xdr:col>0</xdr:col>
      <xdr:colOff>0</xdr:colOff>
      <xdr:row>1</xdr:row>
      <xdr:rowOff>0</xdr:rowOff>
    </xdr:from>
    <xdr:to>
      <xdr:col>0</xdr:col>
      <xdr:colOff>258445</xdr:colOff>
      <xdr:row>2</xdr:row>
      <xdr:rowOff>44450</xdr:rowOff>
    </xdr:to>
    <xdr:pic>
      <xdr:nvPicPr>
        <xdr:cNvPr id="428129" name="图片 88" hidden="1"/>
        <xdr:cNvPicPr>
          <a:picLocks noChangeAspect="1"/>
        </xdr:cNvPicPr>
      </xdr:nvPicPr>
      <xdr:blipFill>
        <a:blip r:embed="rId79"/>
        <a:stretch>
          <a:fillRect/>
        </a:stretch>
      </xdr:blipFill>
      <xdr:spPr>
        <a:xfrm>
          <a:off x="0" y="355600"/>
          <a:ext cx="258445" cy="263525"/>
        </a:xfrm>
        <a:prstGeom prst="rect">
          <a:avLst/>
        </a:prstGeom>
        <a:noFill/>
        <a:ln w="9525">
          <a:noFill/>
        </a:ln>
      </xdr:spPr>
    </xdr:pic>
    <xdr:clientData/>
  </xdr:twoCellAnchor>
  <xdr:twoCellAnchor editAs="oneCell">
    <xdr:from>
      <xdr:col>0</xdr:col>
      <xdr:colOff>0</xdr:colOff>
      <xdr:row>1</xdr:row>
      <xdr:rowOff>0</xdr:rowOff>
    </xdr:from>
    <xdr:to>
      <xdr:col>0</xdr:col>
      <xdr:colOff>257175</xdr:colOff>
      <xdr:row>2</xdr:row>
      <xdr:rowOff>33655</xdr:rowOff>
    </xdr:to>
    <xdr:pic>
      <xdr:nvPicPr>
        <xdr:cNvPr id="428130" name="图片 89" hidden="1"/>
        <xdr:cNvPicPr>
          <a:picLocks noChangeAspect="1"/>
        </xdr:cNvPicPr>
      </xdr:nvPicPr>
      <xdr:blipFill>
        <a:blip r:embed="rId80"/>
        <a:stretch>
          <a:fillRect/>
        </a:stretch>
      </xdr:blipFill>
      <xdr:spPr>
        <a:xfrm>
          <a:off x="0" y="355600"/>
          <a:ext cx="257175" cy="252730"/>
        </a:xfrm>
        <a:prstGeom prst="rect">
          <a:avLst/>
        </a:prstGeom>
        <a:noFill/>
        <a:ln w="9525">
          <a:noFill/>
        </a:ln>
      </xdr:spPr>
    </xdr:pic>
    <xdr:clientData/>
  </xdr:twoCellAnchor>
  <xdr:twoCellAnchor editAs="oneCell">
    <xdr:from>
      <xdr:col>0</xdr:col>
      <xdr:colOff>0</xdr:colOff>
      <xdr:row>1</xdr:row>
      <xdr:rowOff>0</xdr:rowOff>
    </xdr:from>
    <xdr:to>
      <xdr:col>0</xdr:col>
      <xdr:colOff>271145</xdr:colOff>
      <xdr:row>2</xdr:row>
      <xdr:rowOff>44450</xdr:rowOff>
    </xdr:to>
    <xdr:pic>
      <xdr:nvPicPr>
        <xdr:cNvPr id="428131" name="图片 90" hidden="1"/>
        <xdr:cNvPicPr>
          <a:picLocks noChangeAspect="1"/>
        </xdr:cNvPicPr>
      </xdr:nvPicPr>
      <xdr:blipFill>
        <a:blip r:embed="rId81"/>
        <a:stretch>
          <a:fillRect/>
        </a:stretch>
      </xdr:blipFill>
      <xdr:spPr>
        <a:xfrm>
          <a:off x="0" y="355600"/>
          <a:ext cx="271145" cy="263525"/>
        </a:xfrm>
        <a:prstGeom prst="rect">
          <a:avLst/>
        </a:prstGeom>
        <a:noFill/>
        <a:ln w="9525">
          <a:noFill/>
        </a:ln>
      </xdr:spPr>
    </xdr:pic>
    <xdr:clientData/>
  </xdr:twoCellAnchor>
  <xdr:twoCellAnchor editAs="oneCell">
    <xdr:from>
      <xdr:col>0</xdr:col>
      <xdr:colOff>0</xdr:colOff>
      <xdr:row>1</xdr:row>
      <xdr:rowOff>0</xdr:rowOff>
    </xdr:from>
    <xdr:to>
      <xdr:col>0</xdr:col>
      <xdr:colOff>248920</xdr:colOff>
      <xdr:row>2</xdr:row>
      <xdr:rowOff>33655</xdr:rowOff>
    </xdr:to>
    <xdr:pic>
      <xdr:nvPicPr>
        <xdr:cNvPr id="428132" name="图片 91" hidden="1"/>
        <xdr:cNvPicPr>
          <a:picLocks noChangeAspect="1"/>
        </xdr:cNvPicPr>
      </xdr:nvPicPr>
      <xdr:blipFill>
        <a:blip r:embed="rId82"/>
        <a:stretch>
          <a:fillRect/>
        </a:stretch>
      </xdr:blipFill>
      <xdr:spPr>
        <a:xfrm>
          <a:off x="0" y="355600"/>
          <a:ext cx="248920" cy="252730"/>
        </a:xfrm>
        <a:prstGeom prst="rect">
          <a:avLst/>
        </a:prstGeom>
        <a:noFill/>
        <a:ln w="9525">
          <a:noFill/>
        </a:ln>
      </xdr:spPr>
    </xdr:pic>
    <xdr:clientData/>
  </xdr:twoCellAnchor>
  <xdr:twoCellAnchor editAs="oneCell">
    <xdr:from>
      <xdr:col>0</xdr:col>
      <xdr:colOff>0</xdr:colOff>
      <xdr:row>1</xdr:row>
      <xdr:rowOff>0</xdr:rowOff>
    </xdr:from>
    <xdr:to>
      <xdr:col>0</xdr:col>
      <xdr:colOff>264160</xdr:colOff>
      <xdr:row>2</xdr:row>
      <xdr:rowOff>52070</xdr:rowOff>
    </xdr:to>
    <xdr:pic>
      <xdr:nvPicPr>
        <xdr:cNvPr id="428133" name="图片 92" hidden="1"/>
        <xdr:cNvPicPr>
          <a:picLocks noChangeAspect="1"/>
        </xdr:cNvPicPr>
      </xdr:nvPicPr>
      <xdr:blipFill>
        <a:blip r:embed="rId83"/>
        <a:stretch>
          <a:fillRect/>
        </a:stretch>
      </xdr:blipFill>
      <xdr:spPr>
        <a:xfrm>
          <a:off x="0" y="355600"/>
          <a:ext cx="264160" cy="271145"/>
        </a:xfrm>
        <a:prstGeom prst="rect">
          <a:avLst/>
        </a:prstGeom>
        <a:noFill/>
        <a:ln w="9525">
          <a:noFill/>
        </a:ln>
      </xdr:spPr>
    </xdr:pic>
    <xdr:clientData/>
  </xdr:twoCellAnchor>
  <xdr:twoCellAnchor editAs="oneCell">
    <xdr:from>
      <xdr:col>0</xdr:col>
      <xdr:colOff>0</xdr:colOff>
      <xdr:row>1</xdr:row>
      <xdr:rowOff>0</xdr:rowOff>
    </xdr:from>
    <xdr:to>
      <xdr:col>0</xdr:col>
      <xdr:colOff>274320</xdr:colOff>
      <xdr:row>2</xdr:row>
      <xdr:rowOff>31115</xdr:rowOff>
    </xdr:to>
    <xdr:pic>
      <xdr:nvPicPr>
        <xdr:cNvPr id="428134" name="图片 93" hidden="1"/>
        <xdr:cNvPicPr>
          <a:picLocks noChangeAspect="1"/>
        </xdr:cNvPicPr>
      </xdr:nvPicPr>
      <xdr:blipFill>
        <a:blip r:embed="rId84"/>
        <a:stretch>
          <a:fillRect/>
        </a:stretch>
      </xdr:blipFill>
      <xdr:spPr>
        <a:xfrm>
          <a:off x="0" y="355600"/>
          <a:ext cx="274320" cy="250190"/>
        </a:xfrm>
        <a:prstGeom prst="rect">
          <a:avLst/>
        </a:prstGeom>
        <a:noFill/>
        <a:ln w="9525">
          <a:noFill/>
        </a:ln>
      </xdr:spPr>
    </xdr:pic>
    <xdr:clientData/>
  </xdr:twoCellAnchor>
  <xdr:twoCellAnchor editAs="oneCell">
    <xdr:from>
      <xdr:col>0</xdr:col>
      <xdr:colOff>0</xdr:colOff>
      <xdr:row>1</xdr:row>
      <xdr:rowOff>0</xdr:rowOff>
    </xdr:from>
    <xdr:to>
      <xdr:col>0</xdr:col>
      <xdr:colOff>267970</xdr:colOff>
      <xdr:row>2</xdr:row>
      <xdr:rowOff>48895</xdr:rowOff>
    </xdr:to>
    <xdr:pic>
      <xdr:nvPicPr>
        <xdr:cNvPr id="428135" name="图片 94" hidden="1"/>
        <xdr:cNvPicPr>
          <a:picLocks noChangeAspect="1"/>
        </xdr:cNvPicPr>
      </xdr:nvPicPr>
      <xdr:blipFill>
        <a:blip r:embed="rId85"/>
        <a:stretch>
          <a:fillRect/>
        </a:stretch>
      </xdr:blipFill>
      <xdr:spPr>
        <a:xfrm>
          <a:off x="0" y="355600"/>
          <a:ext cx="267970" cy="267970"/>
        </a:xfrm>
        <a:prstGeom prst="rect">
          <a:avLst/>
        </a:prstGeom>
        <a:noFill/>
        <a:ln w="9525">
          <a:noFill/>
        </a:ln>
      </xdr:spPr>
    </xdr:pic>
    <xdr:clientData/>
  </xdr:twoCellAnchor>
  <xdr:twoCellAnchor editAs="oneCell">
    <xdr:from>
      <xdr:col>0</xdr:col>
      <xdr:colOff>0</xdr:colOff>
      <xdr:row>1</xdr:row>
      <xdr:rowOff>0</xdr:rowOff>
    </xdr:from>
    <xdr:to>
      <xdr:col>0</xdr:col>
      <xdr:colOff>316865</xdr:colOff>
      <xdr:row>2</xdr:row>
      <xdr:rowOff>38100</xdr:rowOff>
    </xdr:to>
    <xdr:pic>
      <xdr:nvPicPr>
        <xdr:cNvPr id="428136" name="图片 95" hidden="1"/>
        <xdr:cNvPicPr>
          <a:picLocks noChangeAspect="1"/>
        </xdr:cNvPicPr>
      </xdr:nvPicPr>
      <xdr:blipFill>
        <a:blip r:embed="rId86"/>
        <a:stretch>
          <a:fillRect/>
        </a:stretch>
      </xdr:blipFill>
      <xdr:spPr>
        <a:xfrm>
          <a:off x="0" y="355600"/>
          <a:ext cx="316865" cy="257175"/>
        </a:xfrm>
        <a:prstGeom prst="rect">
          <a:avLst/>
        </a:prstGeom>
        <a:noFill/>
        <a:ln w="9525">
          <a:noFill/>
        </a:ln>
      </xdr:spPr>
    </xdr:pic>
    <xdr:clientData/>
  </xdr:twoCellAnchor>
  <xdr:twoCellAnchor editAs="oneCell">
    <xdr:from>
      <xdr:col>0</xdr:col>
      <xdr:colOff>0</xdr:colOff>
      <xdr:row>1</xdr:row>
      <xdr:rowOff>0</xdr:rowOff>
    </xdr:from>
    <xdr:to>
      <xdr:col>0</xdr:col>
      <xdr:colOff>317500</xdr:colOff>
      <xdr:row>2</xdr:row>
      <xdr:rowOff>38100</xdr:rowOff>
    </xdr:to>
    <xdr:pic>
      <xdr:nvPicPr>
        <xdr:cNvPr id="428137" name="图片 96" hidden="1"/>
        <xdr:cNvPicPr>
          <a:picLocks noChangeAspect="1"/>
        </xdr:cNvPicPr>
      </xdr:nvPicPr>
      <xdr:blipFill>
        <a:blip r:embed="rId87"/>
        <a:stretch>
          <a:fillRect/>
        </a:stretch>
      </xdr:blipFill>
      <xdr:spPr>
        <a:xfrm>
          <a:off x="0" y="355600"/>
          <a:ext cx="317500" cy="257175"/>
        </a:xfrm>
        <a:prstGeom prst="rect">
          <a:avLst/>
        </a:prstGeom>
        <a:noFill/>
        <a:ln w="9525">
          <a:noFill/>
        </a:ln>
      </xdr:spPr>
    </xdr:pic>
    <xdr:clientData/>
  </xdr:twoCellAnchor>
  <xdr:twoCellAnchor editAs="oneCell">
    <xdr:from>
      <xdr:col>0</xdr:col>
      <xdr:colOff>0</xdr:colOff>
      <xdr:row>1</xdr:row>
      <xdr:rowOff>0</xdr:rowOff>
    </xdr:from>
    <xdr:to>
      <xdr:col>0</xdr:col>
      <xdr:colOff>297815</xdr:colOff>
      <xdr:row>2</xdr:row>
      <xdr:rowOff>20320</xdr:rowOff>
    </xdr:to>
    <xdr:pic>
      <xdr:nvPicPr>
        <xdr:cNvPr id="428138" name="图片 97" hidden="1"/>
        <xdr:cNvPicPr>
          <a:picLocks noChangeAspect="1"/>
        </xdr:cNvPicPr>
      </xdr:nvPicPr>
      <xdr:blipFill>
        <a:blip r:embed="rId88"/>
        <a:stretch>
          <a:fillRect/>
        </a:stretch>
      </xdr:blipFill>
      <xdr:spPr>
        <a:xfrm>
          <a:off x="0" y="355600"/>
          <a:ext cx="297815" cy="239395"/>
        </a:xfrm>
        <a:prstGeom prst="rect">
          <a:avLst/>
        </a:prstGeom>
        <a:noFill/>
        <a:ln w="9525">
          <a:noFill/>
        </a:ln>
      </xdr:spPr>
    </xdr:pic>
    <xdr:clientData/>
  </xdr:twoCellAnchor>
  <xdr:twoCellAnchor editAs="oneCell">
    <xdr:from>
      <xdr:col>0</xdr:col>
      <xdr:colOff>0</xdr:colOff>
      <xdr:row>1</xdr:row>
      <xdr:rowOff>0</xdr:rowOff>
    </xdr:from>
    <xdr:to>
      <xdr:col>0</xdr:col>
      <xdr:colOff>356870</xdr:colOff>
      <xdr:row>2</xdr:row>
      <xdr:rowOff>13335</xdr:rowOff>
    </xdr:to>
    <xdr:pic>
      <xdr:nvPicPr>
        <xdr:cNvPr id="428139" name="图片 98" hidden="1"/>
        <xdr:cNvPicPr>
          <a:picLocks noChangeAspect="1"/>
        </xdr:cNvPicPr>
      </xdr:nvPicPr>
      <xdr:blipFill>
        <a:blip r:embed="rId89"/>
        <a:stretch>
          <a:fillRect/>
        </a:stretch>
      </xdr:blipFill>
      <xdr:spPr>
        <a:xfrm>
          <a:off x="0" y="355600"/>
          <a:ext cx="356870" cy="232410"/>
        </a:xfrm>
        <a:prstGeom prst="rect">
          <a:avLst/>
        </a:prstGeom>
        <a:noFill/>
        <a:ln w="9525">
          <a:noFill/>
        </a:ln>
      </xdr:spPr>
    </xdr:pic>
    <xdr:clientData/>
  </xdr:twoCellAnchor>
  <xdr:twoCellAnchor editAs="oneCell">
    <xdr:from>
      <xdr:col>0</xdr:col>
      <xdr:colOff>0</xdr:colOff>
      <xdr:row>1</xdr:row>
      <xdr:rowOff>0</xdr:rowOff>
    </xdr:from>
    <xdr:to>
      <xdr:col>0</xdr:col>
      <xdr:colOff>320040</xdr:colOff>
      <xdr:row>2</xdr:row>
      <xdr:rowOff>27940</xdr:rowOff>
    </xdr:to>
    <xdr:pic>
      <xdr:nvPicPr>
        <xdr:cNvPr id="428140" name="图片 99" hidden="1"/>
        <xdr:cNvPicPr>
          <a:picLocks noChangeAspect="1"/>
        </xdr:cNvPicPr>
      </xdr:nvPicPr>
      <xdr:blipFill>
        <a:blip r:embed="rId90"/>
        <a:stretch>
          <a:fillRect/>
        </a:stretch>
      </xdr:blipFill>
      <xdr:spPr>
        <a:xfrm>
          <a:off x="0" y="355600"/>
          <a:ext cx="320040" cy="247015"/>
        </a:xfrm>
        <a:prstGeom prst="rect">
          <a:avLst/>
        </a:prstGeom>
        <a:noFill/>
        <a:ln w="9525">
          <a:noFill/>
        </a:ln>
      </xdr:spPr>
    </xdr:pic>
    <xdr:clientData/>
  </xdr:twoCellAnchor>
  <xdr:twoCellAnchor editAs="oneCell">
    <xdr:from>
      <xdr:col>0</xdr:col>
      <xdr:colOff>0</xdr:colOff>
      <xdr:row>1</xdr:row>
      <xdr:rowOff>0</xdr:rowOff>
    </xdr:from>
    <xdr:to>
      <xdr:col>0</xdr:col>
      <xdr:colOff>311785</xdr:colOff>
      <xdr:row>2</xdr:row>
      <xdr:rowOff>31115</xdr:rowOff>
    </xdr:to>
    <xdr:pic>
      <xdr:nvPicPr>
        <xdr:cNvPr id="428141" name="图片 100" hidden="1"/>
        <xdr:cNvPicPr>
          <a:picLocks noChangeAspect="1"/>
        </xdr:cNvPicPr>
      </xdr:nvPicPr>
      <xdr:blipFill>
        <a:blip r:embed="rId91"/>
        <a:stretch>
          <a:fillRect/>
        </a:stretch>
      </xdr:blipFill>
      <xdr:spPr>
        <a:xfrm>
          <a:off x="0" y="355600"/>
          <a:ext cx="311785" cy="250190"/>
        </a:xfrm>
        <a:prstGeom prst="rect">
          <a:avLst/>
        </a:prstGeom>
        <a:noFill/>
        <a:ln w="9525">
          <a:noFill/>
        </a:ln>
      </xdr:spPr>
    </xdr:pic>
    <xdr:clientData/>
  </xdr:twoCellAnchor>
  <xdr:twoCellAnchor editAs="oneCell">
    <xdr:from>
      <xdr:col>0</xdr:col>
      <xdr:colOff>0</xdr:colOff>
      <xdr:row>1</xdr:row>
      <xdr:rowOff>0</xdr:rowOff>
    </xdr:from>
    <xdr:to>
      <xdr:col>0</xdr:col>
      <xdr:colOff>396875</xdr:colOff>
      <xdr:row>2</xdr:row>
      <xdr:rowOff>23495</xdr:rowOff>
    </xdr:to>
    <xdr:pic>
      <xdr:nvPicPr>
        <xdr:cNvPr id="428142" name="图片 101" hidden="1"/>
        <xdr:cNvPicPr>
          <a:picLocks noChangeAspect="1"/>
        </xdr:cNvPicPr>
      </xdr:nvPicPr>
      <xdr:blipFill>
        <a:blip r:embed="rId92"/>
        <a:srcRect t="21544"/>
        <a:stretch>
          <a:fillRect/>
        </a:stretch>
      </xdr:blipFill>
      <xdr:spPr>
        <a:xfrm>
          <a:off x="0" y="355600"/>
          <a:ext cx="396875" cy="242570"/>
        </a:xfrm>
        <a:prstGeom prst="rect">
          <a:avLst/>
        </a:prstGeom>
        <a:noFill/>
        <a:ln w="9525">
          <a:noFill/>
        </a:ln>
      </xdr:spPr>
    </xdr:pic>
    <xdr:clientData/>
  </xdr:twoCellAnchor>
  <xdr:twoCellAnchor editAs="oneCell">
    <xdr:from>
      <xdr:col>0</xdr:col>
      <xdr:colOff>0</xdr:colOff>
      <xdr:row>1</xdr:row>
      <xdr:rowOff>0</xdr:rowOff>
    </xdr:from>
    <xdr:to>
      <xdr:col>0</xdr:col>
      <xdr:colOff>355600</xdr:colOff>
      <xdr:row>2</xdr:row>
      <xdr:rowOff>38100</xdr:rowOff>
    </xdr:to>
    <xdr:pic>
      <xdr:nvPicPr>
        <xdr:cNvPr id="428143" name="图片 102" hidden="1"/>
        <xdr:cNvPicPr>
          <a:picLocks noChangeAspect="1"/>
        </xdr:cNvPicPr>
      </xdr:nvPicPr>
      <xdr:blipFill>
        <a:blip r:embed="rId93"/>
        <a:srcRect l="34293" t="18552" b="13319"/>
        <a:stretch>
          <a:fillRect/>
        </a:stretch>
      </xdr:blipFill>
      <xdr:spPr>
        <a:xfrm>
          <a:off x="0" y="355600"/>
          <a:ext cx="355600" cy="257175"/>
        </a:xfrm>
        <a:prstGeom prst="rect">
          <a:avLst/>
        </a:prstGeom>
        <a:noFill/>
        <a:ln w="9525">
          <a:noFill/>
        </a:ln>
      </xdr:spPr>
    </xdr:pic>
    <xdr:clientData/>
  </xdr:twoCellAnchor>
  <xdr:twoCellAnchor editAs="oneCell">
    <xdr:from>
      <xdr:col>0</xdr:col>
      <xdr:colOff>0</xdr:colOff>
      <xdr:row>1</xdr:row>
      <xdr:rowOff>0</xdr:rowOff>
    </xdr:from>
    <xdr:to>
      <xdr:col>0</xdr:col>
      <xdr:colOff>352425</xdr:colOff>
      <xdr:row>2</xdr:row>
      <xdr:rowOff>33655</xdr:rowOff>
    </xdr:to>
    <xdr:pic>
      <xdr:nvPicPr>
        <xdr:cNvPr id="428144" name="图片 103" hidden="1"/>
        <xdr:cNvPicPr>
          <a:picLocks noChangeAspect="1"/>
        </xdr:cNvPicPr>
      </xdr:nvPicPr>
      <xdr:blipFill>
        <a:blip r:embed="rId94"/>
        <a:stretch>
          <a:fillRect/>
        </a:stretch>
      </xdr:blipFill>
      <xdr:spPr>
        <a:xfrm>
          <a:off x="0" y="355600"/>
          <a:ext cx="352425" cy="252730"/>
        </a:xfrm>
        <a:prstGeom prst="rect">
          <a:avLst/>
        </a:prstGeom>
        <a:noFill/>
        <a:ln w="9525">
          <a:noFill/>
        </a:ln>
      </xdr:spPr>
    </xdr:pic>
    <xdr:clientData/>
  </xdr:twoCellAnchor>
  <xdr:twoCellAnchor editAs="oneCell">
    <xdr:from>
      <xdr:col>0</xdr:col>
      <xdr:colOff>0</xdr:colOff>
      <xdr:row>1</xdr:row>
      <xdr:rowOff>0</xdr:rowOff>
    </xdr:from>
    <xdr:to>
      <xdr:col>0</xdr:col>
      <xdr:colOff>332105</xdr:colOff>
      <xdr:row>2</xdr:row>
      <xdr:rowOff>20320</xdr:rowOff>
    </xdr:to>
    <xdr:pic>
      <xdr:nvPicPr>
        <xdr:cNvPr id="428145" name="图片 104" hidden="1"/>
        <xdr:cNvPicPr>
          <a:picLocks noChangeAspect="1"/>
        </xdr:cNvPicPr>
      </xdr:nvPicPr>
      <xdr:blipFill>
        <a:blip r:embed="rId95"/>
        <a:stretch>
          <a:fillRect/>
        </a:stretch>
      </xdr:blipFill>
      <xdr:spPr>
        <a:xfrm>
          <a:off x="0" y="355600"/>
          <a:ext cx="332105" cy="239395"/>
        </a:xfrm>
        <a:prstGeom prst="rect">
          <a:avLst/>
        </a:prstGeom>
        <a:noFill/>
        <a:ln w="9525">
          <a:noFill/>
        </a:ln>
      </xdr:spPr>
    </xdr:pic>
    <xdr:clientData/>
  </xdr:twoCellAnchor>
  <xdr:twoCellAnchor editAs="oneCell">
    <xdr:from>
      <xdr:col>0</xdr:col>
      <xdr:colOff>0</xdr:colOff>
      <xdr:row>1</xdr:row>
      <xdr:rowOff>0</xdr:rowOff>
    </xdr:from>
    <xdr:to>
      <xdr:col>0</xdr:col>
      <xdr:colOff>426085</xdr:colOff>
      <xdr:row>2</xdr:row>
      <xdr:rowOff>44450</xdr:rowOff>
    </xdr:to>
    <xdr:pic>
      <xdr:nvPicPr>
        <xdr:cNvPr id="428146" name="图片 105" hidden="1"/>
        <xdr:cNvPicPr>
          <a:picLocks noChangeAspect="1"/>
        </xdr:cNvPicPr>
      </xdr:nvPicPr>
      <xdr:blipFill>
        <a:blip r:embed="rId96"/>
        <a:stretch>
          <a:fillRect/>
        </a:stretch>
      </xdr:blipFill>
      <xdr:spPr>
        <a:xfrm>
          <a:off x="0" y="355600"/>
          <a:ext cx="426085" cy="263525"/>
        </a:xfrm>
        <a:prstGeom prst="rect">
          <a:avLst/>
        </a:prstGeom>
        <a:noFill/>
        <a:ln w="9525">
          <a:noFill/>
        </a:ln>
      </xdr:spPr>
    </xdr:pic>
    <xdr:clientData/>
  </xdr:twoCellAnchor>
  <xdr:twoCellAnchor editAs="oneCell">
    <xdr:from>
      <xdr:col>0</xdr:col>
      <xdr:colOff>0</xdr:colOff>
      <xdr:row>1</xdr:row>
      <xdr:rowOff>0</xdr:rowOff>
    </xdr:from>
    <xdr:to>
      <xdr:col>0</xdr:col>
      <xdr:colOff>280035</xdr:colOff>
      <xdr:row>2</xdr:row>
      <xdr:rowOff>41275</xdr:rowOff>
    </xdr:to>
    <xdr:pic>
      <xdr:nvPicPr>
        <xdr:cNvPr id="428147" name="图片 106" hidden="1"/>
        <xdr:cNvPicPr>
          <a:picLocks noChangeAspect="1"/>
        </xdr:cNvPicPr>
      </xdr:nvPicPr>
      <xdr:blipFill>
        <a:blip r:embed="rId97"/>
        <a:stretch>
          <a:fillRect/>
        </a:stretch>
      </xdr:blipFill>
      <xdr:spPr>
        <a:xfrm>
          <a:off x="0" y="355600"/>
          <a:ext cx="280035" cy="260350"/>
        </a:xfrm>
        <a:prstGeom prst="rect">
          <a:avLst/>
        </a:prstGeom>
        <a:noFill/>
        <a:ln w="9525">
          <a:noFill/>
        </a:ln>
      </xdr:spPr>
    </xdr:pic>
    <xdr:clientData/>
  </xdr:twoCellAnchor>
  <xdr:twoCellAnchor editAs="oneCell">
    <xdr:from>
      <xdr:col>0</xdr:col>
      <xdr:colOff>0</xdr:colOff>
      <xdr:row>1</xdr:row>
      <xdr:rowOff>0</xdr:rowOff>
    </xdr:from>
    <xdr:to>
      <xdr:col>0</xdr:col>
      <xdr:colOff>359410</xdr:colOff>
      <xdr:row>2</xdr:row>
      <xdr:rowOff>27940</xdr:rowOff>
    </xdr:to>
    <xdr:pic>
      <xdr:nvPicPr>
        <xdr:cNvPr id="428148" name="图片 107" hidden="1"/>
        <xdr:cNvPicPr>
          <a:picLocks noChangeAspect="1"/>
        </xdr:cNvPicPr>
      </xdr:nvPicPr>
      <xdr:blipFill>
        <a:blip r:embed="rId1"/>
        <a:stretch>
          <a:fillRect/>
        </a:stretch>
      </xdr:blipFill>
      <xdr:spPr>
        <a:xfrm>
          <a:off x="0" y="355600"/>
          <a:ext cx="359410" cy="247015"/>
        </a:xfrm>
        <a:prstGeom prst="rect">
          <a:avLst/>
        </a:prstGeom>
        <a:noFill/>
        <a:ln w="9525">
          <a:noFill/>
        </a:ln>
      </xdr:spPr>
    </xdr:pic>
    <xdr:clientData/>
  </xdr:twoCellAnchor>
  <xdr:twoCellAnchor editAs="oneCell">
    <xdr:from>
      <xdr:col>0</xdr:col>
      <xdr:colOff>0</xdr:colOff>
      <xdr:row>1</xdr:row>
      <xdr:rowOff>0</xdr:rowOff>
    </xdr:from>
    <xdr:to>
      <xdr:col>0</xdr:col>
      <xdr:colOff>426720</xdr:colOff>
      <xdr:row>2</xdr:row>
      <xdr:rowOff>38100</xdr:rowOff>
    </xdr:to>
    <xdr:pic>
      <xdr:nvPicPr>
        <xdr:cNvPr id="428149" name="图片 108" hidden="1"/>
        <xdr:cNvPicPr>
          <a:picLocks noChangeAspect="1"/>
        </xdr:cNvPicPr>
      </xdr:nvPicPr>
      <xdr:blipFill>
        <a:blip r:embed="rId98"/>
        <a:stretch>
          <a:fillRect/>
        </a:stretch>
      </xdr:blipFill>
      <xdr:spPr>
        <a:xfrm>
          <a:off x="0" y="355600"/>
          <a:ext cx="426720" cy="257175"/>
        </a:xfrm>
        <a:prstGeom prst="rect">
          <a:avLst/>
        </a:prstGeom>
        <a:noFill/>
        <a:ln w="9525">
          <a:noFill/>
        </a:ln>
      </xdr:spPr>
    </xdr:pic>
    <xdr:clientData/>
  </xdr:twoCellAnchor>
  <xdr:twoCellAnchor editAs="oneCell">
    <xdr:from>
      <xdr:col>0</xdr:col>
      <xdr:colOff>0</xdr:colOff>
      <xdr:row>1</xdr:row>
      <xdr:rowOff>0</xdr:rowOff>
    </xdr:from>
    <xdr:to>
      <xdr:col>0</xdr:col>
      <xdr:colOff>353695</xdr:colOff>
      <xdr:row>2</xdr:row>
      <xdr:rowOff>44450</xdr:rowOff>
    </xdr:to>
    <xdr:pic>
      <xdr:nvPicPr>
        <xdr:cNvPr id="428150" name="图片 110" hidden="1"/>
        <xdr:cNvPicPr>
          <a:picLocks noChangeAspect="1"/>
        </xdr:cNvPicPr>
      </xdr:nvPicPr>
      <xdr:blipFill>
        <a:blip r:embed="rId99"/>
        <a:stretch>
          <a:fillRect/>
        </a:stretch>
      </xdr:blipFill>
      <xdr:spPr>
        <a:xfrm>
          <a:off x="0" y="355600"/>
          <a:ext cx="353695" cy="263525"/>
        </a:xfrm>
        <a:prstGeom prst="rect">
          <a:avLst/>
        </a:prstGeom>
        <a:noFill/>
        <a:ln w="9525">
          <a:noFill/>
        </a:ln>
      </xdr:spPr>
    </xdr:pic>
    <xdr:clientData/>
  </xdr:twoCellAnchor>
  <xdr:twoCellAnchor editAs="oneCell">
    <xdr:from>
      <xdr:col>0</xdr:col>
      <xdr:colOff>0</xdr:colOff>
      <xdr:row>1</xdr:row>
      <xdr:rowOff>0</xdr:rowOff>
    </xdr:from>
    <xdr:to>
      <xdr:col>0</xdr:col>
      <xdr:colOff>274955</xdr:colOff>
      <xdr:row>2</xdr:row>
      <xdr:rowOff>44450</xdr:rowOff>
    </xdr:to>
    <xdr:pic>
      <xdr:nvPicPr>
        <xdr:cNvPr id="428151" name="图片 111" hidden="1"/>
        <xdr:cNvPicPr>
          <a:picLocks noChangeAspect="1"/>
        </xdr:cNvPicPr>
      </xdr:nvPicPr>
      <xdr:blipFill>
        <a:blip r:embed="rId100"/>
        <a:stretch>
          <a:fillRect/>
        </a:stretch>
      </xdr:blipFill>
      <xdr:spPr>
        <a:xfrm>
          <a:off x="0" y="355600"/>
          <a:ext cx="274955" cy="263525"/>
        </a:xfrm>
        <a:prstGeom prst="rect">
          <a:avLst/>
        </a:prstGeom>
        <a:noFill/>
        <a:ln w="9525">
          <a:noFill/>
        </a:ln>
      </xdr:spPr>
    </xdr:pic>
    <xdr:clientData/>
  </xdr:twoCellAnchor>
  <xdr:twoCellAnchor editAs="oneCell">
    <xdr:from>
      <xdr:col>0</xdr:col>
      <xdr:colOff>0</xdr:colOff>
      <xdr:row>1</xdr:row>
      <xdr:rowOff>0</xdr:rowOff>
    </xdr:from>
    <xdr:to>
      <xdr:col>1</xdr:col>
      <xdr:colOff>60325</xdr:colOff>
      <xdr:row>2</xdr:row>
      <xdr:rowOff>10160</xdr:rowOff>
    </xdr:to>
    <xdr:pic>
      <xdr:nvPicPr>
        <xdr:cNvPr id="428152" name="图片 112" hidden="1"/>
        <xdr:cNvPicPr>
          <a:picLocks noChangeAspect="1"/>
        </xdr:cNvPicPr>
      </xdr:nvPicPr>
      <xdr:blipFill>
        <a:blip r:embed="rId101"/>
        <a:stretch>
          <a:fillRect/>
        </a:stretch>
      </xdr:blipFill>
      <xdr:spPr>
        <a:xfrm>
          <a:off x="0" y="355600"/>
          <a:ext cx="549275" cy="229235"/>
        </a:xfrm>
        <a:prstGeom prst="rect">
          <a:avLst/>
        </a:prstGeom>
        <a:noFill/>
        <a:ln w="9525">
          <a:noFill/>
        </a:ln>
      </xdr:spPr>
    </xdr:pic>
    <xdr:clientData/>
  </xdr:twoCellAnchor>
  <xdr:twoCellAnchor editAs="oneCell">
    <xdr:from>
      <xdr:col>0</xdr:col>
      <xdr:colOff>0</xdr:colOff>
      <xdr:row>1</xdr:row>
      <xdr:rowOff>0</xdr:rowOff>
    </xdr:from>
    <xdr:to>
      <xdr:col>0</xdr:col>
      <xdr:colOff>401955</xdr:colOff>
      <xdr:row>2</xdr:row>
      <xdr:rowOff>27940</xdr:rowOff>
    </xdr:to>
    <xdr:pic>
      <xdr:nvPicPr>
        <xdr:cNvPr id="428153" name="图片 113" hidden="1"/>
        <xdr:cNvPicPr>
          <a:picLocks noChangeAspect="1"/>
        </xdr:cNvPicPr>
      </xdr:nvPicPr>
      <xdr:blipFill>
        <a:blip r:embed="rId102"/>
        <a:stretch>
          <a:fillRect/>
        </a:stretch>
      </xdr:blipFill>
      <xdr:spPr>
        <a:xfrm>
          <a:off x="0" y="355600"/>
          <a:ext cx="401955" cy="247015"/>
        </a:xfrm>
        <a:prstGeom prst="rect">
          <a:avLst/>
        </a:prstGeom>
        <a:noFill/>
        <a:ln w="9525">
          <a:noFill/>
        </a:ln>
      </xdr:spPr>
    </xdr:pic>
    <xdr:clientData/>
  </xdr:twoCellAnchor>
  <xdr:twoCellAnchor editAs="oneCell">
    <xdr:from>
      <xdr:col>0</xdr:col>
      <xdr:colOff>0</xdr:colOff>
      <xdr:row>1</xdr:row>
      <xdr:rowOff>0</xdr:rowOff>
    </xdr:from>
    <xdr:to>
      <xdr:col>0</xdr:col>
      <xdr:colOff>348615</xdr:colOff>
      <xdr:row>2</xdr:row>
      <xdr:rowOff>175260</xdr:rowOff>
    </xdr:to>
    <xdr:pic>
      <xdr:nvPicPr>
        <xdr:cNvPr id="428154" name="图片 114" hidden="1"/>
        <xdr:cNvPicPr>
          <a:picLocks noChangeAspect="1"/>
        </xdr:cNvPicPr>
      </xdr:nvPicPr>
      <xdr:blipFill>
        <a:blip r:embed="rId103"/>
        <a:stretch>
          <a:fillRect/>
        </a:stretch>
      </xdr:blipFill>
      <xdr:spPr>
        <a:xfrm>
          <a:off x="0" y="355600"/>
          <a:ext cx="348615" cy="394335"/>
        </a:xfrm>
        <a:prstGeom prst="rect">
          <a:avLst/>
        </a:prstGeom>
        <a:noFill/>
        <a:ln w="9525">
          <a:noFill/>
        </a:ln>
      </xdr:spPr>
    </xdr:pic>
    <xdr:clientData/>
  </xdr:twoCellAnchor>
  <xdr:twoCellAnchor editAs="oneCell">
    <xdr:from>
      <xdr:col>0</xdr:col>
      <xdr:colOff>0</xdr:colOff>
      <xdr:row>1</xdr:row>
      <xdr:rowOff>0</xdr:rowOff>
    </xdr:from>
    <xdr:to>
      <xdr:col>0</xdr:col>
      <xdr:colOff>361950</xdr:colOff>
      <xdr:row>2</xdr:row>
      <xdr:rowOff>41275</xdr:rowOff>
    </xdr:to>
    <xdr:pic>
      <xdr:nvPicPr>
        <xdr:cNvPr id="428155" name="图片 115" hidden="1"/>
        <xdr:cNvPicPr>
          <a:picLocks noChangeAspect="1"/>
        </xdr:cNvPicPr>
      </xdr:nvPicPr>
      <xdr:blipFill>
        <a:blip r:embed="rId104"/>
        <a:stretch>
          <a:fillRect/>
        </a:stretch>
      </xdr:blipFill>
      <xdr:spPr>
        <a:xfrm>
          <a:off x="0" y="355600"/>
          <a:ext cx="361950" cy="260350"/>
        </a:xfrm>
        <a:prstGeom prst="rect">
          <a:avLst/>
        </a:prstGeom>
        <a:noFill/>
        <a:ln w="9525">
          <a:noFill/>
        </a:ln>
      </xdr:spPr>
    </xdr:pic>
    <xdr:clientData/>
  </xdr:twoCellAnchor>
  <xdr:twoCellAnchor editAs="oneCell">
    <xdr:from>
      <xdr:col>0</xdr:col>
      <xdr:colOff>0</xdr:colOff>
      <xdr:row>1</xdr:row>
      <xdr:rowOff>0</xdr:rowOff>
    </xdr:from>
    <xdr:to>
      <xdr:col>0</xdr:col>
      <xdr:colOff>284480</xdr:colOff>
      <xdr:row>2</xdr:row>
      <xdr:rowOff>44450</xdr:rowOff>
    </xdr:to>
    <xdr:pic>
      <xdr:nvPicPr>
        <xdr:cNvPr id="428156" name="图片 116" hidden="1"/>
        <xdr:cNvPicPr>
          <a:picLocks noChangeAspect="1"/>
        </xdr:cNvPicPr>
      </xdr:nvPicPr>
      <xdr:blipFill>
        <a:blip r:embed="rId105"/>
        <a:stretch>
          <a:fillRect/>
        </a:stretch>
      </xdr:blipFill>
      <xdr:spPr>
        <a:xfrm>
          <a:off x="0" y="355600"/>
          <a:ext cx="284480" cy="263525"/>
        </a:xfrm>
        <a:prstGeom prst="rect">
          <a:avLst/>
        </a:prstGeom>
        <a:noFill/>
        <a:ln w="9525">
          <a:noFill/>
        </a:ln>
      </xdr:spPr>
    </xdr:pic>
    <xdr:clientData/>
  </xdr:twoCellAnchor>
  <xdr:twoCellAnchor editAs="oneCell">
    <xdr:from>
      <xdr:col>0</xdr:col>
      <xdr:colOff>0</xdr:colOff>
      <xdr:row>1</xdr:row>
      <xdr:rowOff>0</xdr:rowOff>
    </xdr:from>
    <xdr:to>
      <xdr:col>0</xdr:col>
      <xdr:colOff>371475</xdr:colOff>
      <xdr:row>2</xdr:row>
      <xdr:rowOff>27940</xdr:rowOff>
    </xdr:to>
    <xdr:pic>
      <xdr:nvPicPr>
        <xdr:cNvPr id="428157" name="图片 117" hidden="1"/>
        <xdr:cNvPicPr>
          <a:picLocks noChangeAspect="1"/>
        </xdr:cNvPicPr>
      </xdr:nvPicPr>
      <xdr:blipFill>
        <a:blip r:embed="rId106"/>
        <a:srcRect l="1311" t="9431" r="3578" b="3127"/>
        <a:stretch>
          <a:fillRect/>
        </a:stretch>
      </xdr:blipFill>
      <xdr:spPr>
        <a:xfrm>
          <a:off x="0" y="355600"/>
          <a:ext cx="371475" cy="247015"/>
        </a:xfrm>
        <a:prstGeom prst="rect">
          <a:avLst/>
        </a:prstGeom>
        <a:noFill/>
        <a:ln w="9525">
          <a:noFill/>
        </a:ln>
      </xdr:spPr>
    </xdr:pic>
    <xdr:clientData/>
  </xdr:twoCellAnchor>
  <xdr:twoCellAnchor editAs="oneCell">
    <xdr:from>
      <xdr:col>0</xdr:col>
      <xdr:colOff>0</xdr:colOff>
      <xdr:row>1</xdr:row>
      <xdr:rowOff>0</xdr:rowOff>
    </xdr:from>
    <xdr:to>
      <xdr:col>1</xdr:col>
      <xdr:colOff>67310</xdr:colOff>
      <xdr:row>2</xdr:row>
      <xdr:rowOff>41275</xdr:rowOff>
    </xdr:to>
    <xdr:pic>
      <xdr:nvPicPr>
        <xdr:cNvPr id="428158" name="图片 118" descr="cecfa473a0bdd5bf8c643b47deb5be7" hidden="1"/>
        <xdr:cNvPicPr>
          <a:picLocks noChangeAspect="1"/>
        </xdr:cNvPicPr>
      </xdr:nvPicPr>
      <xdr:blipFill>
        <a:blip r:embed="rId107"/>
        <a:stretch>
          <a:fillRect/>
        </a:stretch>
      </xdr:blipFill>
      <xdr:spPr>
        <a:xfrm>
          <a:off x="0" y="355600"/>
          <a:ext cx="556260" cy="260350"/>
        </a:xfrm>
        <a:prstGeom prst="rect">
          <a:avLst/>
        </a:prstGeom>
        <a:noFill/>
        <a:ln w="9525">
          <a:noFill/>
        </a:ln>
      </xdr:spPr>
    </xdr:pic>
    <xdr:clientData/>
  </xdr:twoCellAnchor>
  <xdr:twoCellAnchor editAs="oneCell">
    <xdr:from>
      <xdr:col>0</xdr:col>
      <xdr:colOff>0</xdr:colOff>
      <xdr:row>1</xdr:row>
      <xdr:rowOff>0</xdr:rowOff>
    </xdr:from>
    <xdr:to>
      <xdr:col>0</xdr:col>
      <xdr:colOff>434975</xdr:colOff>
      <xdr:row>2</xdr:row>
      <xdr:rowOff>13335</xdr:rowOff>
    </xdr:to>
    <xdr:pic>
      <xdr:nvPicPr>
        <xdr:cNvPr id="428159" name="图片 119" hidden="1"/>
        <xdr:cNvPicPr>
          <a:picLocks noChangeAspect="1"/>
        </xdr:cNvPicPr>
      </xdr:nvPicPr>
      <xdr:blipFill>
        <a:blip r:embed="rId108"/>
        <a:srcRect t="5592" b="8389"/>
        <a:stretch>
          <a:fillRect/>
        </a:stretch>
      </xdr:blipFill>
      <xdr:spPr>
        <a:xfrm>
          <a:off x="0" y="355600"/>
          <a:ext cx="434975" cy="232410"/>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41275</xdr:rowOff>
    </xdr:to>
    <xdr:pic>
      <xdr:nvPicPr>
        <xdr:cNvPr id="428160" name="图片 120" hidden="1"/>
        <xdr:cNvPicPr>
          <a:picLocks noChangeAspect="1"/>
        </xdr:cNvPicPr>
      </xdr:nvPicPr>
      <xdr:blipFill>
        <a:blip r:embed="rId109"/>
        <a:stretch>
          <a:fillRect/>
        </a:stretch>
      </xdr:blipFill>
      <xdr:spPr>
        <a:xfrm>
          <a:off x="0" y="355600"/>
          <a:ext cx="394970" cy="260350"/>
        </a:xfrm>
        <a:prstGeom prst="rect">
          <a:avLst/>
        </a:prstGeom>
        <a:noFill/>
        <a:ln w="9525">
          <a:noFill/>
        </a:ln>
      </xdr:spPr>
    </xdr:pic>
    <xdr:clientData/>
  </xdr:twoCellAnchor>
  <xdr:twoCellAnchor editAs="oneCell">
    <xdr:from>
      <xdr:col>0</xdr:col>
      <xdr:colOff>0</xdr:colOff>
      <xdr:row>1</xdr:row>
      <xdr:rowOff>0</xdr:rowOff>
    </xdr:from>
    <xdr:to>
      <xdr:col>0</xdr:col>
      <xdr:colOff>311785</xdr:colOff>
      <xdr:row>2</xdr:row>
      <xdr:rowOff>33655</xdr:rowOff>
    </xdr:to>
    <xdr:pic>
      <xdr:nvPicPr>
        <xdr:cNvPr id="428161" name="图片 121" hidden="1"/>
        <xdr:cNvPicPr>
          <a:picLocks noChangeAspect="1"/>
        </xdr:cNvPicPr>
      </xdr:nvPicPr>
      <xdr:blipFill>
        <a:blip r:embed="rId110"/>
        <a:stretch>
          <a:fillRect/>
        </a:stretch>
      </xdr:blipFill>
      <xdr:spPr>
        <a:xfrm>
          <a:off x="0" y="355600"/>
          <a:ext cx="311785" cy="252730"/>
        </a:xfrm>
        <a:prstGeom prst="rect">
          <a:avLst/>
        </a:prstGeom>
        <a:noFill/>
        <a:ln w="9525">
          <a:noFill/>
        </a:ln>
      </xdr:spPr>
    </xdr:pic>
    <xdr:clientData/>
  </xdr:twoCellAnchor>
  <xdr:twoCellAnchor editAs="oneCell">
    <xdr:from>
      <xdr:col>0</xdr:col>
      <xdr:colOff>0</xdr:colOff>
      <xdr:row>1</xdr:row>
      <xdr:rowOff>0</xdr:rowOff>
    </xdr:from>
    <xdr:to>
      <xdr:col>0</xdr:col>
      <xdr:colOff>309880</xdr:colOff>
      <xdr:row>2</xdr:row>
      <xdr:rowOff>44450</xdr:rowOff>
    </xdr:to>
    <xdr:pic>
      <xdr:nvPicPr>
        <xdr:cNvPr id="428162" name="图片 122" hidden="1"/>
        <xdr:cNvPicPr>
          <a:picLocks noChangeAspect="1"/>
        </xdr:cNvPicPr>
      </xdr:nvPicPr>
      <xdr:blipFill>
        <a:blip r:embed="rId111"/>
        <a:stretch>
          <a:fillRect/>
        </a:stretch>
      </xdr:blipFill>
      <xdr:spPr>
        <a:xfrm>
          <a:off x="0" y="355600"/>
          <a:ext cx="309880" cy="263525"/>
        </a:xfrm>
        <a:prstGeom prst="rect">
          <a:avLst/>
        </a:prstGeom>
        <a:noFill/>
        <a:ln w="9525">
          <a:noFill/>
        </a:ln>
      </xdr:spPr>
    </xdr:pic>
    <xdr:clientData/>
  </xdr:twoCellAnchor>
  <xdr:twoCellAnchor editAs="oneCell">
    <xdr:from>
      <xdr:col>0</xdr:col>
      <xdr:colOff>0</xdr:colOff>
      <xdr:row>1</xdr:row>
      <xdr:rowOff>0</xdr:rowOff>
    </xdr:from>
    <xdr:to>
      <xdr:col>0</xdr:col>
      <xdr:colOff>290195</xdr:colOff>
      <xdr:row>2</xdr:row>
      <xdr:rowOff>52070</xdr:rowOff>
    </xdr:to>
    <xdr:pic>
      <xdr:nvPicPr>
        <xdr:cNvPr id="428163" name="图片 123" hidden="1"/>
        <xdr:cNvPicPr>
          <a:picLocks noChangeAspect="1"/>
        </xdr:cNvPicPr>
      </xdr:nvPicPr>
      <xdr:blipFill>
        <a:blip r:embed="rId112"/>
        <a:stretch>
          <a:fillRect/>
        </a:stretch>
      </xdr:blipFill>
      <xdr:spPr>
        <a:xfrm>
          <a:off x="0" y="355600"/>
          <a:ext cx="290195" cy="271145"/>
        </a:xfrm>
        <a:prstGeom prst="rect">
          <a:avLst/>
        </a:prstGeom>
        <a:noFill/>
        <a:ln w="9525">
          <a:noFill/>
        </a:ln>
      </xdr:spPr>
    </xdr:pic>
    <xdr:clientData/>
  </xdr:twoCellAnchor>
  <xdr:twoCellAnchor editAs="oneCell">
    <xdr:from>
      <xdr:col>0</xdr:col>
      <xdr:colOff>0</xdr:colOff>
      <xdr:row>1</xdr:row>
      <xdr:rowOff>0</xdr:rowOff>
    </xdr:from>
    <xdr:to>
      <xdr:col>0</xdr:col>
      <xdr:colOff>414655</xdr:colOff>
      <xdr:row>2</xdr:row>
      <xdr:rowOff>27940</xdr:rowOff>
    </xdr:to>
    <xdr:pic>
      <xdr:nvPicPr>
        <xdr:cNvPr id="428164" name="图片 124" hidden="1"/>
        <xdr:cNvPicPr>
          <a:picLocks noChangeAspect="1"/>
        </xdr:cNvPicPr>
      </xdr:nvPicPr>
      <xdr:blipFill>
        <a:blip r:embed="rId113"/>
        <a:stretch>
          <a:fillRect/>
        </a:stretch>
      </xdr:blipFill>
      <xdr:spPr>
        <a:xfrm>
          <a:off x="0" y="355600"/>
          <a:ext cx="414655" cy="247015"/>
        </a:xfrm>
        <a:prstGeom prst="rect">
          <a:avLst/>
        </a:prstGeom>
        <a:noFill/>
        <a:ln w="9525">
          <a:noFill/>
        </a:ln>
      </xdr:spPr>
    </xdr:pic>
    <xdr:clientData/>
  </xdr:twoCellAnchor>
  <xdr:twoCellAnchor editAs="oneCell">
    <xdr:from>
      <xdr:col>0</xdr:col>
      <xdr:colOff>0</xdr:colOff>
      <xdr:row>1</xdr:row>
      <xdr:rowOff>0</xdr:rowOff>
    </xdr:from>
    <xdr:to>
      <xdr:col>1</xdr:col>
      <xdr:colOff>50165</xdr:colOff>
      <xdr:row>2</xdr:row>
      <xdr:rowOff>154305</xdr:rowOff>
    </xdr:to>
    <xdr:pic>
      <xdr:nvPicPr>
        <xdr:cNvPr id="428165" name="图片 125" hidden="1"/>
        <xdr:cNvPicPr>
          <a:picLocks noChangeAspect="1"/>
        </xdr:cNvPicPr>
      </xdr:nvPicPr>
      <xdr:blipFill>
        <a:blip r:embed="rId114"/>
        <a:stretch>
          <a:fillRect/>
        </a:stretch>
      </xdr:blipFill>
      <xdr:spPr>
        <a:xfrm rot="5400000">
          <a:off x="82550" y="272415"/>
          <a:ext cx="373380" cy="539115"/>
        </a:xfrm>
        <a:prstGeom prst="rect">
          <a:avLst/>
        </a:prstGeom>
        <a:noFill/>
        <a:ln w="9525">
          <a:noFill/>
        </a:ln>
      </xdr:spPr>
    </xdr:pic>
    <xdr:clientData/>
  </xdr:twoCellAnchor>
  <xdr:twoCellAnchor editAs="oneCell">
    <xdr:from>
      <xdr:col>0</xdr:col>
      <xdr:colOff>0</xdr:colOff>
      <xdr:row>1</xdr:row>
      <xdr:rowOff>0</xdr:rowOff>
    </xdr:from>
    <xdr:to>
      <xdr:col>0</xdr:col>
      <xdr:colOff>411480</xdr:colOff>
      <xdr:row>2</xdr:row>
      <xdr:rowOff>13335</xdr:rowOff>
    </xdr:to>
    <xdr:pic>
      <xdr:nvPicPr>
        <xdr:cNvPr id="428166" name="图片 126" hidden="1"/>
        <xdr:cNvPicPr>
          <a:picLocks noChangeAspect="1"/>
        </xdr:cNvPicPr>
      </xdr:nvPicPr>
      <xdr:blipFill>
        <a:blip r:embed="rId115"/>
        <a:stretch>
          <a:fillRect/>
        </a:stretch>
      </xdr:blipFill>
      <xdr:spPr>
        <a:xfrm>
          <a:off x="0" y="355600"/>
          <a:ext cx="411480" cy="232410"/>
        </a:xfrm>
        <a:prstGeom prst="rect">
          <a:avLst/>
        </a:prstGeom>
        <a:noFill/>
        <a:ln w="9525">
          <a:noFill/>
        </a:ln>
      </xdr:spPr>
    </xdr:pic>
    <xdr:clientData/>
  </xdr:twoCellAnchor>
  <xdr:twoCellAnchor editAs="oneCell">
    <xdr:from>
      <xdr:col>0</xdr:col>
      <xdr:colOff>0</xdr:colOff>
      <xdr:row>1</xdr:row>
      <xdr:rowOff>0</xdr:rowOff>
    </xdr:from>
    <xdr:to>
      <xdr:col>0</xdr:col>
      <xdr:colOff>437515</xdr:colOff>
      <xdr:row>2</xdr:row>
      <xdr:rowOff>23495</xdr:rowOff>
    </xdr:to>
    <xdr:pic>
      <xdr:nvPicPr>
        <xdr:cNvPr id="428167" name="图片 127" hidden="1"/>
        <xdr:cNvPicPr>
          <a:picLocks noChangeAspect="1"/>
        </xdr:cNvPicPr>
      </xdr:nvPicPr>
      <xdr:blipFill>
        <a:blip r:embed="rId116"/>
        <a:stretch>
          <a:fillRect/>
        </a:stretch>
      </xdr:blipFill>
      <xdr:spPr>
        <a:xfrm>
          <a:off x="0" y="355600"/>
          <a:ext cx="437515" cy="242570"/>
        </a:xfrm>
        <a:prstGeom prst="rect">
          <a:avLst/>
        </a:prstGeom>
        <a:noFill/>
        <a:ln w="9525">
          <a:noFill/>
        </a:ln>
      </xdr:spPr>
    </xdr:pic>
    <xdr:clientData/>
  </xdr:twoCellAnchor>
  <xdr:twoCellAnchor editAs="oneCell">
    <xdr:from>
      <xdr:col>0</xdr:col>
      <xdr:colOff>0</xdr:colOff>
      <xdr:row>1</xdr:row>
      <xdr:rowOff>0</xdr:rowOff>
    </xdr:from>
    <xdr:to>
      <xdr:col>0</xdr:col>
      <xdr:colOff>476885</xdr:colOff>
      <xdr:row>2</xdr:row>
      <xdr:rowOff>20320</xdr:rowOff>
    </xdr:to>
    <xdr:pic>
      <xdr:nvPicPr>
        <xdr:cNvPr id="428168" name="图片 128" hidden="1"/>
        <xdr:cNvPicPr>
          <a:picLocks noChangeAspect="1"/>
        </xdr:cNvPicPr>
      </xdr:nvPicPr>
      <xdr:blipFill>
        <a:blip r:embed="rId117"/>
        <a:stretch>
          <a:fillRect/>
        </a:stretch>
      </xdr:blipFill>
      <xdr:spPr>
        <a:xfrm>
          <a:off x="0" y="355600"/>
          <a:ext cx="476885" cy="239395"/>
        </a:xfrm>
        <a:prstGeom prst="rect">
          <a:avLst/>
        </a:prstGeom>
        <a:noFill/>
        <a:ln w="9525">
          <a:noFill/>
        </a:ln>
      </xdr:spPr>
    </xdr:pic>
    <xdr:clientData/>
  </xdr:twoCellAnchor>
  <xdr:twoCellAnchor editAs="oneCell">
    <xdr:from>
      <xdr:col>0</xdr:col>
      <xdr:colOff>0</xdr:colOff>
      <xdr:row>1</xdr:row>
      <xdr:rowOff>0</xdr:rowOff>
    </xdr:from>
    <xdr:to>
      <xdr:col>0</xdr:col>
      <xdr:colOff>269240</xdr:colOff>
      <xdr:row>2</xdr:row>
      <xdr:rowOff>52070</xdr:rowOff>
    </xdr:to>
    <xdr:pic>
      <xdr:nvPicPr>
        <xdr:cNvPr id="428169" name="图片 129" hidden="1"/>
        <xdr:cNvPicPr>
          <a:picLocks noChangeAspect="1"/>
        </xdr:cNvPicPr>
      </xdr:nvPicPr>
      <xdr:blipFill>
        <a:blip r:embed="rId118"/>
        <a:stretch>
          <a:fillRect/>
        </a:stretch>
      </xdr:blipFill>
      <xdr:spPr>
        <a:xfrm>
          <a:off x="0" y="355600"/>
          <a:ext cx="269240" cy="271145"/>
        </a:xfrm>
        <a:prstGeom prst="rect">
          <a:avLst/>
        </a:prstGeom>
        <a:noFill/>
        <a:ln w="9525">
          <a:noFill/>
        </a:ln>
      </xdr:spPr>
    </xdr:pic>
    <xdr:clientData/>
  </xdr:twoCellAnchor>
  <xdr:twoCellAnchor editAs="oneCell">
    <xdr:from>
      <xdr:col>0</xdr:col>
      <xdr:colOff>0</xdr:colOff>
      <xdr:row>1</xdr:row>
      <xdr:rowOff>0</xdr:rowOff>
    </xdr:from>
    <xdr:to>
      <xdr:col>0</xdr:col>
      <xdr:colOff>387350</xdr:colOff>
      <xdr:row>2</xdr:row>
      <xdr:rowOff>38100</xdr:rowOff>
    </xdr:to>
    <xdr:pic>
      <xdr:nvPicPr>
        <xdr:cNvPr id="428170" name="图片 130" hidden="1"/>
        <xdr:cNvPicPr>
          <a:picLocks noChangeAspect="1"/>
        </xdr:cNvPicPr>
      </xdr:nvPicPr>
      <xdr:blipFill>
        <a:blip r:embed="rId119"/>
        <a:stretch>
          <a:fillRect/>
        </a:stretch>
      </xdr:blipFill>
      <xdr:spPr>
        <a:xfrm>
          <a:off x="0" y="355600"/>
          <a:ext cx="387350" cy="257175"/>
        </a:xfrm>
        <a:prstGeom prst="rect">
          <a:avLst/>
        </a:prstGeom>
        <a:noFill/>
        <a:ln w="9525">
          <a:noFill/>
        </a:ln>
      </xdr:spPr>
    </xdr:pic>
    <xdr:clientData/>
  </xdr:twoCellAnchor>
  <xdr:twoCellAnchor editAs="oneCell">
    <xdr:from>
      <xdr:col>0</xdr:col>
      <xdr:colOff>0</xdr:colOff>
      <xdr:row>1</xdr:row>
      <xdr:rowOff>0</xdr:rowOff>
    </xdr:from>
    <xdr:to>
      <xdr:col>0</xdr:col>
      <xdr:colOff>321310</xdr:colOff>
      <xdr:row>2</xdr:row>
      <xdr:rowOff>48895</xdr:rowOff>
    </xdr:to>
    <xdr:pic>
      <xdr:nvPicPr>
        <xdr:cNvPr id="428171" name="图片 131" hidden="1"/>
        <xdr:cNvPicPr>
          <a:picLocks noChangeAspect="1"/>
        </xdr:cNvPicPr>
      </xdr:nvPicPr>
      <xdr:blipFill>
        <a:blip r:embed="rId120"/>
        <a:stretch>
          <a:fillRect/>
        </a:stretch>
      </xdr:blipFill>
      <xdr:spPr>
        <a:xfrm>
          <a:off x="0" y="355600"/>
          <a:ext cx="321310" cy="267970"/>
        </a:xfrm>
        <a:prstGeom prst="rect">
          <a:avLst/>
        </a:prstGeom>
        <a:noFill/>
        <a:ln w="9525">
          <a:noFill/>
        </a:ln>
      </xdr:spPr>
    </xdr:pic>
    <xdr:clientData/>
  </xdr:twoCellAnchor>
  <xdr:twoCellAnchor editAs="oneCell">
    <xdr:from>
      <xdr:col>0</xdr:col>
      <xdr:colOff>0</xdr:colOff>
      <xdr:row>1</xdr:row>
      <xdr:rowOff>0</xdr:rowOff>
    </xdr:from>
    <xdr:to>
      <xdr:col>0</xdr:col>
      <xdr:colOff>323850</xdr:colOff>
      <xdr:row>2</xdr:row>
      <xdr:rowOff>38100</xdr:rowOff>
    </xdr:to>
    <xdr:pic>
      <xdr:nvPicPr>
        <xdr:cNvPr id="428172" name="图片 132" hidden="1"/>
        <xdr:cNvPicPr>
          <a:picLocks noChangeAspect="1"/>
        </xdr:cNvPicPr>
      </xdr:nvPicPr>
      <xdr:blipFill>
        <a:blip r:embed="rId121"/>
        <a:stretch>
          <a:fillRect/>
        </a:stretch>
      </xdr:blipFill>
      <xdr:spPr>
        <a:xfrm>
          <a:off x="0" y="355600"/>
          <a:ext cx="323850" cy="257175"/>
        </a:xfrm>
        <a:prstGeom prst="rect">
          <a:avLst/>
        </a:prstGeom>
        <a:noFill/>
        <a:ln w="9525">
          <a:noFill/>
        </a:ln>
      </xdr:spPr>
    </xdr:pic>
    <xdr:clientData/>
  </xdr:twoCellAnchor>
  <xdr:twoCellAnchor editAs="oneCell">
    <xdr:from>
      <xdr:col>0</xdr:col>
      <xdr:colOff>0</xdr:colOff>
      <xdr:row>1</xdr:row>
      <xdr:rowOff>0</xdr:rowOff>
    </xdr:from>
    <xdr:to>
      <xdr:col>0</xdr:col>
      <xdr:colOff>316230</xdr:colOff>
      <xdr:row>2</xdr:row>
      <xdr:rowOff>33655</xdr:rowOff>
    </xdr:to>
    <xdr:pic>
      <xdr:nvPicPr>
        <xdr:cNvPr id="428173" name="图片 133" hidden="1"/>
        <xdr:cNvPicPr>
          <a:picLocks noChangeAspect="1"/>
        </xdr:cNvPicPr>
      </xdr:nvPicPr>
      <xdr:blipFill>
        <a:blip r:embed="rId122"/>
        <a:stretch>
          <a:fillRect/>
        </a:stretch>
      </xdr:blipFill>
      <xdr:spPr>
        <a:xfrm>
          <a:off x="0" y="355600"/>
          <a:ext cx="316230" cy="252730"/>
        </a:xfrm>
        <a:prstGeom prst="rect">
          <a:avLst/>
        </a:prstGeom>
        <a:noFill/>
        <a:ln w="9525">
          <a:noFill/>
        </a:ln>
      </xdr:spPr>
    </xdr:pic>
    <xdr:clientData/>
  </xdr:twoCellAnchor>
  <xdr:twoCellAnchor editAs="oneCell">
    <xdr:from>
      <xdr:col>0</xdr:col>
      <xdr:colOff>0</xdr:colOff>
      <xdr:row>1</xdr:row>
      <xdr:rowOff>0</xdr:rowOff>
    </xdr:from>
    <xdr:to>
      <xdr:col>0</xdr:col>
      <xdr:colOff>310515</xdr:colOff>
      <xdr:row>2</xdr:row>
      <xdr:rowOff>31115</xdr:rowOff>
    </xdr:to>
    <xdr:pic>
      <xdr:nvPicPr>
        <xdr:cNvPr id="428174" name="图片 134" hidden="1"/>
        <xdr:cNvPicPr>
          <a:picLocks noChangeAspect="1"/>
        </xdr:cNvPicPr>
      </xdr:nvPicPr>
      <xdr:blipFill>
        <a:blip r:embed="rId123"/>
        <a:stretch>
          <a:fillRect/>
        </a:stretch>
      </xdr:blipFill>
      <xdr:spPr>
        <a:xfrm>
          <a:off x="0" y="355600"/>
          <a:ext cx="310515" cy="250190"/>
        </a:xfrm>
        <a:prstGeom prst="rect">
          <a:avLst/>
        </a:prstGeom>
        <a:noFill/>
        <a:ln w="9525">
          <a:noFill/>
        </a:ln>
      </xdr:spPr>
    </xdr:pic>
    <xdr:clientData/>
  </xdr:twoCellAnchor>
  <xdr:twoCellAnchor editAs="oneCell">
    <xdr:from>
      <xdr:col>0</xdr:col>
      <xdr:colOff>0</xdr:colOff>
      <xdr:row>1</xdr:row>
      <xdr:rowOff>0</xdr:rowOff>
    </xdr:from>
    <xdr:to>
      <xdr:col>0</xdr:col>
      <xdr:colOff>373380</xdr:colOff>
      <xdr:row>2</xdr:row>
      <xdr:rowOff>44450</xdr:rowOff>
    </xdr:to>
    <xdr:pic>
      <xdr:nvPicPr>
        <xdr:cNvPr id="428175" name="图片 135" hidden="1"/>
        <xdr:cNvPicPr>
          <a:picLocks noChangeAspect="1"/>
        </xdr:cNvPicPr>
      </xdr:nvPicPr>
      <xdr:blipFill>
        <a:blip r:embed="rId124"/>
        <a:stretch>
          <a:fillRect/>
        </a:stretch>
      </xdr:blipFill>
      <xdr:spPr>
        <a:xfrm>
          <a:off x="0" y="355600"/>
          <a:ext cx="373380" cy="263525"/>
        </a:xfrm>
        <a:prstGeom prst="rect">
          <a:avLst/>
        </a:prstGeom>
        <a:noFill/>
        <a:ln w="9525">
          <a:noFill/>
        </a:ln>
      </xdr:spPr>
    </xdr:pic>
    <xdr:clientData/>
  </xdr:twoCellAnchor>
  <xdr:twoCellAnchor editAs="oneCell">
    <xdr:from>
      <xdr:col>0</xdr:col>
      <xdr:colOff>0</xdr:colOff>
      <xdr:row>1</xdr:row>
      <xdr:rowOff>0</xdr:rowOff>
    </xdr:from>
    <xdr:to>
      <xdr:col>0</xdr:col>
      <xdr:colOff>273685</xdr:colOff>
      <xdr:row>2</xdr:row>
      <xdr:rowOff>62230</xdr:rowOff>
    </xdr:to>
    <xdr:pic>
      <xdr:nvPicPr>
        <xdr:cNvPr id="428176" name="图片 136" hidden="1"/>
        <xdr:cNvPicPr>
          <a:picLocks noChangeAspect="1"/>
        </xdr:cNvPicPr>
      </xdr:nvPicPr>
      <xdr:blipFill>
        <a:blip r:embed="rId125"/>
        <a:stretch>
          <a:fillRect/>
        </a:stretch>
      </xdr:blipFill>
      <xdr:spPr>
        <a:xfrm>
          <a:off x="0" y="355600"/>
          <a:ext cx="273685" cy="281305"/>
        </a:xfrm>
        <a:prstGeom prst="rect">
          <a:avLst/>
        </a:prstGeom>
        <a:noFill/>
        <a:ln w="9525">
          <a:noFill/>
        </a:ln>
      </xdr:spPr>
    </xdr:pic>
    <xdr:clientData/>
  </xdr:twoCellAnchor>
  <xdr:twoCellAnchor editAs="oneCell">
    <xdr:from>
      <xdr:col>0</xdr:col>
      <xdr:colOff>0</xdr:colOff>
      <xdr:row>1</xdr:row>
      <xdr:rowOff>0</xdr:rowOff>
    </xdr:from>
    <xdr:to>
      <xdr:col>0</xdr:col>
      <xdr:colOff>470535</xdr:colOff>
      <xdr:row>2</xdr:row>
      <xdr:rowOff>52070</xdr:rowOff>
    </xdr:to>
    <xdr:pic>
      <xdr:nvPicPr>
        <xdr:cNvPr id="428177" name="图片 137" hidden="1"/>
        <xdr:cNvPicPr>
          <a:picLocks noChangeAspect="1"/>
        </xdr:cNvPicPr>
      </xdr:nvPicPr>
      <xdr:blipFill>
        <a:blip r:embed="rId126"/>
        <a:srcRect l="1794" t="21141" r="2139" b="11465"/>
        <a:stretch>
          <a:fillRect/>
        </a:stretch>
      </xdr:blipFill>
      <xdr:spPr>
        <a:xfrm>
          <a:off x="0" y="355600"/>
          <a:ext cx="470535" cy="271145"/>
        </a:xfrm>
        <a:prstGeom prst="rect">
          <a:avLst/>
        </a:prstGeom>
        <a:noFill/>
        <a:ln w="9525">
          <a:noFill/>
        </a:ln>
      </xdr:spPr>
    </xdr:pic>
    <xdr:clientData/>
  </xdr:twoCellAnchor>
  <xdr:twoCellAnchor editAs="oneCell">
    <xdr:from>
      <xdr:col>0</xdr:col>
      <xdr:colOff>0</xdr:colOff>
      <xdr:row>1</xdr:row>
      <xdr:rowOff>0</xdr:rowOff>
    </xdr:from>
    <xdr:to>
      <xdr:col>0</xdr:col>
      <xdr:colOff>392430</xdr:colOff>
      <xdr:row>2</xdr:row>
      <xdr:rowOff>20320</xdr:rowOff>
    </xdr:to>
    <xdr:pic>
      <xdr:nvPicPr>
        <xdr:cNvPr id="428178" name="图片 138" descr="1544443533(1)" hidden="1"/>
        <xdr:cNvPicPr>
          <a:picLocks noChangeAspect="1"/>
        </xdr:cNvPicPr>
      </xdr:nvPicPr>
      <xdr:blipFill>
        <a:blip r:embed="rId127"/>
        <a:stretch>
          <a:fillRect/>
        </a:stretch>
      </xdr:blipFill>
      <xdr:spPr>
        <a:xfrm>
          <a:off x="0" y="355600"/>
          <a:ext cx="392430" cy="239395"/>
        </a:xfrm>
        <a:prstGeom prst="rect">
          <a:avLst/>
        </a:prstGeom>
        <a:noFill/>
        <a:ln w="9525">
          <a:noFill/>
        </a:ln>
      </xdr:spPr>
    </xdr:pic>
    <xdr:clientData/>
  </xdr:twoCellAnchor>
  <xdr:twoCellAnchor editAs="oneCell">
    <xdr:from>
      <xdr:col>0</xdr:col>
      <xdr:colOff>0</xdr:colOff>
      <xdr:row>1</xdr:row>
      <xdr:rowOff>0</xdr:rowOff>
    </xdr:from>
    <xdr:to>
      <xdr:col>0</xdr:col>
      <xdr:colOff>239395</xdr:colOff>
      <xdr:row>2</xdr:row>
      <xdr:rowOff>44450</xdr:rowOff>
    </xdr:to>
    <xdr:pic>
      <xdr:nvPicPr>
        <xdr:cNvPr id="428179" name="图片 139" hidden="1"/>
        <xdr:cNvPicPr>
          <a:picLocks noChangeAspect="1"/>
        </xdr:cNvPicPr>
      </xdr:nvPicPr>
      <xdr:blipFill>
        <a:blip r:embed="rId128"/>
        <a:srcRect l="7510" t="7452" r="6438" b="5507"/>
        <a:stretch>
          <a:fillRect/>
        </a:stretch>
      </xdr:blipFill>
      <xdr:spPr>
        <a:xfrm>
          <a:off x="0" y="355600"/>
          <a:ext cx="239395" cy="263525"/>
        </a:xfrm>
        <a:prstGeom prst="rect">
          <a:avLst/>
        </a:prstGeom>
        <a:noFill/>
        <a:ln w="9525">
          <a:noFill/>
        </a:ln>
      </xdr:spPr>
    </xdr:pic>
    <xdr:clientData/>
  </xdr:twoCellAnchor>
  <xdr:twoCellAnchor editAs="oneCell">
    <xdr:from>
      <xdr:col>0</xdr:col>
      <xdr:colOff>0</xdr:colOff>
      <xdr:row>1</xdr:row>
      <xdr:rowOff>0</xdr:rowOff>
    </xdr:from>
    <xdr:to>
      <xdr:col>0</xdr:col>
      <xdr:colOff>447040</xdr:colOff>
      <xdr:row>2</xdr:row>
      <xdr:rowOff>167640</xdr:rowOff>
    </xdr:to>
    <xdr:pic>
      <xdr:nvPicPr>
        <xdr:cNvPr id="428180" name="图片 140" hidden="1"/>
        <xdr:cNvPicPr>
          <a:picLocks noChangeAspect="1"/>
        </xdr:cNvPicPr>
      </xdr:nvPicPr>
      <xdr:blipFill>
        <a:blip r:embed="rId129"/>
        <a:stretch>
          <a:fillRect/>
        </a:stretch>
      </xdr:blipFill>
      <xdr:spPr>
        <a:xfrm>
          <a:off x="0" y="355600"/>
          <a:ext cx="447040" cy="386715"/>
        </a:xfrm>
        <a:prstGeom prst="rect">
          <a:avLst/>
        </a:prstGeom>
        <a:noFill/>
        <a:ln w="9525">
          <a:noFill/>
        </a:ln>
      </xdr:spPr>
    </xdr:pic>
    <xdr:clientData/>
  </xdr:twoCellAnchor>
  <xdr:twoCellAnchor editAs="oneCell">
    <xdr:from>
      <xdr:col>0</xdr:col>
      <xdr:colOff>0</xdr:colOff>
      <xdr:row>1</xdr:row>
      <xdr:rowOff>0</xdr:rowOff>
    </xdr:from>
    <xdr:to>
      <xdr:col>0</xdr:col>
      <xdr:colOff>444500</xdr:colOff>
      <xdr:row>2</xdr:row>
      <xdr:rowOff>167640</xdr:rowOff>
    </xdr:to>
    <xdr:pic>
      <xdr:nvPicPr>
        <xdr:cNvPr id="428181" name="图片 141" hidden="1"/>
        <xdr:cNvPicPr>
          <a:picLocks noChangeAspect="1"/>
        </xdr:cNvPicPr>
      </xdr:nvPicPr>
      <xdr:blipFill>
        <a:blip r:embed="rId129"/>
        <a:stretch>
          <a:fillRect/>
        </a:stretch>
      </xdr:blipFill>
      <xdr:spPr>
        <a:xfrm>
          <a:off x="0" y="355600"/>
          <a:ext cx="444500" cy="386715"/>
        </a:xfrm>
        <a:prstGeom prst="rect">
          <a:avLst/>
        </a:prstGeom>
        <a:noFill/>
        <a:ln w="9525">
          <a:noFill/>
        </a:ln>
      </xdr:spPr>
    </xdr:pic>
    <xdr:clientData/>
  </xdr:twoCellAnchor>
  <xdr:twoCellAnchor editAs="oneCell">
    <xdr:from>
      <xdr:col>0</xdr:col>
      <xdr:colOff>0</xdr:colOff>
      <xdr:row>1</xdr:row>
      <xdr:rowOff>0</xdr:rowOff>
    </xdr:from>
    <xdr:to>
      <xdr:col>0</xdr:col>
      <xdr:colOff>432435</xdr:colOff>
      <xdr:row>2</xdr:row>
      <xdr:rowOff>27940</xdr:rowOff>
    </xdr:to>
    <xdr:pic>
      <xdr:nvPicPr>
        <xdr:cNvPr id="428182" name="图片 142" hidden="1"/>
        <xdr:cNvPicPr>
          <a:picLocks noChangeAspect="1"/>
        </xdr:cNvPicPr>
      </xdr:nvPicPr>
      <xdr:blipFill>
        <a:blip r:embed="rId130"/>
        <a:stretch>
          <a:fillRect/>
        </a:stretch>
      </xdr:blipFill>
      <xdr:spPr>
        <a:xfrm>
          <a:off x="0" y="355600"/>
          <a:ext cx="432435" cy="247015"/>
        </a:xfrm>
        <a:prstGeom prst="rect">
          <a:avLst/>
        </a:prstGeom>
        <a:noFill/>
        <a:ln w="9525">
          <a:noFill/>
        </a:ln>
      </xdr:spPr>
    </xdr:pic>
    <xdr:clientData/>
  </xdr:twoCellAnchor>
  <xdr:twoCellAnchor editAs="oneCell">
    <xdr:from>
      <xdr:col>0</xdr:col>
      <xdr:colOff>0</xdr:colOff>
      <xdr:row>1</xdr:row>
      <xdr:rowOff>0</xdr:rowOff>
    </xdr:from>
    <xdr:to>
      <xdr:col>0</xdr:col>
      <xdr:colOff>395605</xdr:colOff>
      <xdr:row>2</xdr:row>
      <xdr:rowOff>5715</xdr:rowOff>
    </xdr:to>
    <xdr:pic>
      <xdr:nvPicPr>
        <xdr:cNvPr id="428183" name="图片 143" hidden="1"/>
        <xdr:cNvPicPr>
          <a:picLocks noChangeAspect="1"/>
        </xdr:cNvPicPr>
      </xdr:nvPicPr>
      <xdr:blipFill>
        <a:blip r:embed="rId131"/>
        <a:stretch>
          <a:fillRect/>
        </a:stretch>
      </xdr:blipFill>
      <xdr:spPr>
        <a:xfrm>
          <a:off x="0" y="355600"/>
          <a:ext cx="395605" cy="224790"/>
        </a:xfrm>
        <a:prstGeom prst="rect">
          <a:avLst/>
        </a:prstGeom>
        <a:noFill/>
        <a:ln w="9525">
          <a:noFill/>
        </a:ln>
      </xdr:spPr>
    </xdr:pic>
    <xdr:clientData/>
  </xdr:twoCellAnchor>
  <xdr:twoCellAnchor editAs="oneCell">
    <xdr:from>
      <xdr:col>0</xdr:col>
      <xdr:colOff>0</xdr:colOff>
      <xdr:row>1</xdr:row>
      <xdr:rowOff>0</xdr:rowOff>
    </xdr:from>
    <xdr:to>
      <xdr:col>1</xdr:col>
      <xdr:colOff>41275</xdr:colOff>
      <xdr:row>2</xdr:row>
      <xdr:rowOff>167640</xdr:rowOff>
    </xdr:to>
    <xdr:pic>
      <xdr:nvPicPr>
        <xdr:cNvPr id="428184" name="图片 144" hidden="1"/>
        <xdr:cNvPicPr>
          <a:picLocks noChangeAspect="1"/>
        </xdr:cNvPicPr>
      </xdr:nvPicPr>
      <xdr:blipFill>
        <a:blip r:embed="rId132"/>
        <a:stretch>
          <a:fillRect/>
        </a:stretch>
      </xdr:blipFill>
      <xdr:spPr>
        <a:xfrm>
          <a:off x="0" y="355600"/>
          <a:ext cx="530225" cy="386715"/>
        </a:xfrm>
        <a:prstGeom prst="rect">
          <a:avLst/>
        </a:prstGeom>
        <a:noFill/>
        <a:ln w="9525">
          <a:noFill/>
        </a:ln>
      </xdr:spPr>
    </xdr:pic>
    <xdr:clientData/>
  </xdr:twoCellAnchor>
  <xdr:twoCellAnchor editAs="oneCell">
    <xdr:from>
      <xdr:col>0</xdr:col>
      <xdr:colOff>0</xdr:colOff>
      <xdr:row>1</xdr:row>
      <xdr:rowOff>0</xdr:rowOff>
    </xdr:from>
    <xdr:to>
      <xdr:col>1</xdr:col>
      <xdr:colOff>15875</xdr:colOff>
      <xdr:row>2</xdr:row>
      <xdr:rowOff>167640</xdr:rowOff>
    </xdr:to>
    <xdr:pic>
      <xdr:nvPicPr>
        <xdr:cNvPr id="428185" name="图片 145" hidden="1"/>
        <xdr:cNvPicPr>
          <a:picLocks noChangeAspect="1"/>
        </xdr:cNvPicPr>
      </xdr:nvPicPr>
      <xdr:blipFill>
        <a:blip r:embed="rId133"/>
        <a:stretch>
          <a:fillRect/>
        </a:stretch>
      </xdr:blipFill>
      <xdr:spPr>
        <a:xfrm>
          <a:off x="0" y="355600"/>
          <a:ext cx="504825" cy="386715"/>
        </a:xfrm>
        <a:prstGeom prst="rect">
          <a:avLst/>
        </a:prstGeom>
        <a:noFill/>
        <a:ln w="9525">
          <a:noFill/>
        </a:ln>
      </xdr:spPr>
    </xdr:pic>
    <xdr:clientData/>
  </xdr:twoCellAnchor>
  <xdr:twoCellAnchor editAs="oneCell">
    <xdr:from>
      <xdr:col>0</xdr:col>
      <xdr:colOff>0</xdr:colOff>
      <xdr:row>1</xdr:row>
      <xdr:rowOff>0</xdr:rowOff>
    </xdr:from>
    <xdr:to>
      <xdr:col>0</xdr:col>
      <xdr:colOff>360045</xdr:colOff>
      <xdr:row>2</xdr:row>
      <xdr:rowOff>31115</xdr:rowOff>
    </xdr:to>
    <xdr:pic>
      <xdr:nvPicPr>
        <xdr:cNvPr id="428186" name="图片 146" hidden="1"/>
        <xdr:cNvPicPr>
          <a:picLocks noChangeAspect="1"/>
        </xdr:cNvPicPr>
      </xdr:nvPicPr>
      <xdr:blipFill>
        <a:blip r:embed="rId134"/>
        <a:stretch>
          <a:fillRect/>
        </a:stretch>
      </xdr:blipFill>
      <xdr:spPr>
        <a:xfrm>
          <a:off x="0" y="355600"/>
          <a:ext cx="360045" cy="250190"/>
        </a:xfrm>
        <a:prstGeom prst="rect">
          <a:avLst/>
        </a:prstGeom>
        <a:noFill/>
        <a:ln w="9525">
          <a:noFill/>
        </a:ln>
      </xdr:spPr>
    </xdr:pic>
    <xdr:clientData/>
  </xdr:twoCellAnchor>
  <xdr:twoCellAnchor editAs="oneCell">
    <xdr:from>
      <xdr:col>0</xdr:col>
      <xdr:colOff>0</xdr:colOff>
      <xdr:row>1</xdr:row>
      <xdr:rowOff>0</xdr:rowOff>
    </xdr:from>
    <xdr:to>
      <xdr:col>0</xdr:col>
      <xdr:colOff>386080</xdr:colOff>
      <xdr:row>2</xdr:row>
      <xdr:rowOff>27940</xdr:rowOff>
    </xdr:to>
    <xdr:pic>
      <xdr:nvPicPr>
        <xdr:cNvPr id="428187" name="图片 147" hidden="1"/>
        <xdr:cNvPicPr>
          <a:picLocks noChangeAspect="1"/>
        </xdr:cNvPicPr>
      </xdr:nvPicPr>
      <xdr:blipFill>
        <a:blip r:embed="rId48"/>
        <a:stretch>
          <a:fillRect/>
        </a:stretch>
      </xdr:blipFill>
      <xdr:spPr>
        <a:xfrm>
          <a:off x="0" y="355600"/>
          <a:ext cx="386080" cy="247015"/>
        </a:xfrm>
        <a:prstGeom prst="rect">
          <a:avLst/>
        </a:prstGeom>
        <a:noFill/>
        <a:ln w="9525">
          <a:noFill/>
        </a:ln>
      </xdr:spPr>
    </xdr:pic>
    <xdr:clientData/>
  </xdr:twoCellAnchor>
  <xdr:twoCellAnchor editAs="oneCell">
    <xdr:from>
      <xdr:col>0</xdr:col>
      <xdr:colOff>0</xdr:colOff>
      <xdr:row>1</xdr:row>
      <xdr:rowOff>0</xdr:rowOff>
    </xdr:from>
    <xdr:to>
      <xdr:col>1</xdr:col>
      <xdr:colOff>19685</xdr:colOff>
      <xdr:row>1</xdr:row>
      <xdr:rowOff>214630</xdr:rowOff>
    </xdr:to>
    <xdr:pic>
      <xdr:nvPicPr>
        <xdr:cNvPr id="428188" name="图片 148" hidden="1"/>
        <xdr:cNvPicPr>
          <a:picLocks noChangeAspect="1"/>
        </xdr:cNvPicPr>
      </xdr:nvPicPr>
      <xdr:blipFill>
        <a:blip r:embed="rId135"/>
        <a:stretch>
          <a:fillRect/>
        </a:stretch>
      </xdr:blipFill>
      <xdr:spPr>
        <a:xfrm>
          <a:off x="0" y="355600"/>
          <a:ext cx="508635" cy="214630"/>
        </a:xfrm>
        <a:prstGeom prst="rect">
          <a:avLst/>
        </a:prstGeom>
        <a:noFill/>
        <a:ln w="9525">
          <a:noFill/>
        </a:ln>
      </xdr:spPr>
    </xdr:pic>
    <xdr:clientData/>
  </xdr:twoCellAnchor>
  <xdr:twoCellAnchor editAs="oneCell">
    <xdr:from>
      <xdr:col>0</xdr:col>
      <xdr:colOff>0</xdr:colOff>
      <xdr:row>1</xdr:row>
      <xdr:rowOff>0</xdr:rowOff>
    </xdr:from>
    <xdr:to>
      <xdr:col>0</xdr:col>
      <xdr:colOff>278765</xdr:colOff>
      <xdr:row>2</xdr:row>
      <xdr:rowOff>44450</xdr:rowOff>
    </xdr:to>
    <xdr:pic>
      <xdr:nvPicPr>
        <xdr:cNvPr id="428189" name="图片 149" hidden="1"/>
        <xdr:cNvPicPr>
          <a:picLocks noChangeAspect="1"/>
        </xdr:cNvPicPr>
      </xdr:nvPicPr>
      <xdr:blipFill>
        <a:blip r:embed="rId136"/>
        <a:srcRect l="2769" r="17693" b="20081"/>
        <a:stretch>
          <a:fillRect/>
        </a:stretch>
      </xdr:blipFill>
      <xdr:spPr>
        <a:xfrm>
          <a:off x="0" y="355600"/>
          <a:ext cx="278765" cy="263525"/>
        </a:xfrm>
        <a:prstGeom prst="rect">
          <a:avLst/>
        </a:prstGeom>
        <a:noFill/>
        <a:ln w="9525">
          <a:noFill/>
        </a:ln>
      </xdr:spPr>
    </xdr:pic>
    <xdr:clientData/>
  </xdr:twoCellAnchor>
  <xdr:twoCellAnchor editAs="oneCell">
    <xdr:from>
      <xdr:col>0</xdr:col>
      <xdr:colOff>0</xdr:colOff>
      <xdr:row>1</xdr:row>
      <xdr:rowOff>0</xdr:rowOff>
    </xdr:from>
    <xdr:to>
      <xdr:col>0</xdr:col>
      <xdr:colOff>270510</xdr:colOff>
      <xdr:row>2</xdr:row>
      <xdr:rowOff>23495</xdr:rowOff>
    </xdr:to>
    <xdr:pic>
      <xdr:nvPicPr>
        <xdr:cNvPr id="428190" name="图片 150" hidden="1"/>
        <xdr:cNvPicPr>
          <a:picLocks noChangeAspect="1"/>
        </xdr:cNvPicPr>
      </xdr:nvPicPr>
      <xdr:blipFill>
        <a:blip r:embed="rId137"/>
        <a:stretch>
          <a:fillRect/>
        </a:stretch>
      </xdr:blipFill>
      <xdr:spPr>
        <a:xfrm>
          <a:off x="0" y="355600"/>
          <a:ext cx="270510" cy="242570"/>
        </a:xfrm>
        <a:prstGeom prst="rect">
          <a:avLst/>
        </a:prstGeom>
        <a:noFill/>
        <a:ln w="9525">
          <a:noFill/>
        </a:ln>
      </xdr:spPr>
    </xdr:pic>
    <xdr:clientData/>
  </xdr:twoCellAnchor>
  <xdr:twoCellAnchor editAs="oneCell">
    <xdr:from>
      <xdr:col>0</xdr:col>
      <xdr:colOff>0</xdr:colOff>
      <xdr:row>1</xdr:row>
      <xdr:rowOff>0</xdr:rowOff>
    </xdr:from>
    <xdr:to>
      <xdr:col>0</xdr:col>
      <xdr:colOff>378460</xdr:colOff>
      <xdr:row>2</xdr:row>
      <xdr:rowOff>44450</xdr:rowOff>
    </xdr:to>
    <xdr:pic>
      <xdr:nvPicPr>
        <xdr:cNvPr id="428191" name="图片 151" hidden="1"/>
        <xdr:cNvPicPr>
          <a:picLocks noChangeAspect="1"/>
        </xdr:cNvPicPr>
      </xdr:nvPicPr>
      <xdr:blipFill>
        <a:blip r:embed="rId138"/>
        <a:stretch>
          <a:fillRect/>
        </a:stretch>
      </xdr:blipFill>
      <xdr:spPr>
        <a:xfrm>
          <a:off x="0" y="355600"/>
          <a:ext cx="378460" cy="263525"/>
        </a:xfrm>
        <a:prstGeom prst="rect">
          <a:avLst/>
        </a:prstGeom>
        <a:noFill/>
        <a:ln w="9525">
          <a:noFill/>
        </a:ln>
      </xdr:spPr>
    </xdr:pic>
    <xdr:clientData/>
  </xdr:twoCellAnchor>
  <xdr:twoCellAnchor editAs="oneCell">
    <xdr:from>
      <xdr:col>0</xdr:col>
      <xdr:colOff>0</xdr:colOff>
      <xdr:row>1</xdr:row>
      <xdr:rowOff>0</xdr:rowOff>
    </xdr:from>
    <xdr:to>
      <xdr:col>0</xdr:col>
      <xdr:colOff>266700</xdr:colOff>
      <xdr:row>2</xdr:row>
      <xdr:rowOff>62230</xdr:rowOff>
    </xdr:to>
    <xdr:pic>
      <xdr:nvPicPr>
        <xdr:cNvPr id="428192" name="图片 152" hidden="1"/>
        <xdr:cNvPicPr>
          <a:picLocks noChangeAspect="1"/>
        </xdr:cNvPicPr>
      </xdr:nvPicPr>
      <xdr:blipFill>
        <a:blip r:embed="rId139"/>
        <a:stretch>
          <a:fillRect/>
        </a:stretch>
      </xdr:blipFill>
      <xdr:spPr>
        <a:xfrm>
          <a:off x="0" y="355600"/>
          <a:ext cx="266700" cy="281305"/>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31115</xdr:rowOff>
    </xdr:to>
    <xdr:pic>
      <xdr:nvPicPr>
        <xdr:cNvPr id="428420" name="图片 4" descr="1538184942(1)" hidden="1"/>
        <xdr:cNvPicPr>
          <a:picLocks noChangeAspect="1"/>
        </xdr:cNvPicPr>
      </xdr:nvPicPr>
      <xdr:blipFill>
        <a:blip r:embed="rId2"/>
        <a:stretch>
          <a:fillRect/>
        </a:stretch>
      </xdr:blipFill>
      <xdr:spPr>
        <a:xfrm>
          <a:off x="0" y="355600"/>
          <a:ext cx="394970" cy="250190"/>
        </a:xfrm>
        <a:prstGeom prst="rect">
          <a:avLst/>
        </a:prstGeom>
        <a:noFill/>
        <a:ln w="9525">
          <a:noFill/>
        </a:ln>
      </xdr:spPr>
    </xdr:pic>
    <xdr:clientData/>
  </xdr:twoCellAnchor>
  <xdr:twoCellAnchor editAs="oneCell">
    <xdr:from>
      <xdr:col>0</xdr:col>
      <xdr:colOff>0</xdr:colOff>
      <xdr:row>1</xdr:row>
      <xdr:rowOff>0</xdr:rowOff>
    </xdr:from>
    <xdr:to>
      <xdr:col>1</xdr:col>
      <xdr:colOff>48895</xdr:colOff>
      <xdr:row>2</xdr:row>
      <xdr:rowOff>126365</xdr:rowOff>
    </xdr:to>
    <xdr:pic>
      <xdr:nvPicPr>
        <xdr:cNvPr id="428422" name="图片 8" descr="726020856527521621" hidden="1"/>
        <xdr:cNvPicPr>
          <a:picLocks noChangeAspect="1"/>
        </xdr:cNvPicPr>
      </xdr:nvPicPr>
      <xdr:blipFill>
        <a:blip r:embed="rId4"/>
        <a:stretch>
          <a:fillRect/>
        </a:stretch>
      </xdr:blipFill>
      <xdr:spPr>
        <a:xfrm>
          <a:off x="0" y="355600"/>
          <a:ext cx="537845" cy="345440"/>
        </a:xfrm>
        <a:prstGeom prst="rect">
          <a:avLst/>
        </a:prstGeom>
        <a:noFill/>
        <a:ln w="9525">
          <a:noFill/>
        </a:ln>
      </xdr:spPr>
    </xdr:pic>
    <xdr:clientData/>
  </xdr:twoCellAnchor>
  <xdr:twoCellAnchor editAs="oneCell">
    <xdr:from>
      <xdr:col>0</xdr:col>
      <xdr:colOff>0</xdr:colOff>
      <xdr:row>1</xdr:row>
      <xdr:rowOff>0</xdr:rowOff>
    </xdr:from>
    <xdr:to>
      <xdr:col>1</xdr:col>
      <xdr:colOff>126365</xdr:colOff>
      <xdr:row>2</xdr:row>
      <xdr:rowOff>147320</xdr:rowOff>
    </xdr:to>
    <xdr:pic>
      <xdr:nvPicPr>
        <xdr:cNvPr id="428423" name="图片 9" descr="1543375758(1)" hidden="1"/>
        <xdr:cNvPicPr>
          <a:picLocks noChangeAspect="1"/>
        </xdr:cNvPicPr>
      </xdr:nvPicPr>
      <xdr:blipFill>
        <a:blip r:embed="rId5"/>
        <a:stretch>
          <a:fillRect/>
        </a:stretch>
      </xdr:blipFill>
      <xdr:spPr>
        <a:xfrm>
          <a:off x="0" y="355600"/>
          <a:ext cx="615315" cy="366395"/>
        </a:xfrm>
        <a:prstGeom prst="rect">
          <a:avLst/>
        </a:prstGeom>
        <a:noFill/>
        <a:ln w="9525">
          <a:noFill/>
        </a:ln>
      </xdr:spPr>
    </xdr:pic>
    <xdr:clientData/>
  </xdr:twoCellAnchor>
  <xdr:twoCellAnchor editAs="oneCell">
    <xdr:from>
      <xdr:col>0</xdr:col>
      <xdr:colOff>0</xdr:colOff>
      <xdr:row>1</xdr:row>
      <xdr:rowOff>0</xdr:rowOff>
    </xdr:from>
    <xdr:to>
      <xdr:col>1</xdr:col>
      <xdr:colOff>158115</xdr:colOff>
      <xdr:row>2</xdr:row>
      <xdr:rowOff>126365</xdr:rowOff>
    </xdr:to>
    <xdr:pic>
      <xdr:nvPicPr>
        <xdr:cNvPr id="428428" name="图片 16" descr="30d17e858c7c8253bb9017964e34fb2" hidden="1"/>
        <xdr:cNvPicPr>
          <a:picLocks noChangeAspect="1"/>
        </xdr:cNvPicPr>
      </xdr:nvPicPr>
      <xdr:blipFill>
        <a:blip r:embed="rId10"/>
        <a:stretch>
          <a:fillRect/>
        </a:stretch>
      </xdr:blipFill>
      <xdr:spPr>
        <a:xfrm>
          <a:off x="0" y="355600"/>
          <a:ext cx="647065" cy="345440"/>
        </a:xfrm>
        <a:prstGeom prst="rect">
          <a:avLst/>
        </a:prstGeom>
        <a:noFill/>
        <a:ln w="9525">
          <a:noFill/>
        </a:ln>
      </xdr:spPr>
    </xdr:pic>
    <xdr:clientData/>
  </xdr:twoCellAnchor>
  <xdr:twoCellAnchor editAs="oneCell">
    <xdr:from>
      <xdr:col>0</xdr:col>
      <xdr:colOff>0</xdr:colOff>
      <xdr:row>1</xdr:row>
      <xdr:rowOff>0</xdr:rowOff>
    </xdr:from>
    <xdr:to>
      <xdr:col>1</xdr:col>
      <xdr:colOff>37465</xdr:colOff>
      <xdr:row>2</xdr:row>
      <xdr:rowOff>126365</xdr:rowOff>
    </xdr:to>
    <xdr:pic>
      <xdr:nvPicPr>
        <xdr:cNvPr id="428431" name="图片 21" descr="1544505002(1)" hidden="1"/>
        <xdr:cNvPicPr>
          <a:picLocks noChangeAspect="1"/>
        </xdr:cNvPicPr>
      </xdr:nvPicPr>
      <xdr:blipFill>
        <a:blip r:embed="rId13"/>
        <a:stretch>
          <a:fillRect/>
        </a:stretch>
      </xdr:blipFill>
      <xdr:spPr>
        <a:xfrm>
          <a:off x="0" y="355600"/>
          <a:ext cx="526415" cy="345440"/>
        </a:xfrm>
        <a:prstGeom prst="rect">
          <a:avLst/>
        </a:prstGeom>
        <a:noFill/>
        <a:ln w="9525">
          <a:noFill/>
        </a:ln>
      </xdr:spPr>
    </xdr:pic>
    <xdr:clientData/>
  </xdr:twoCellAnchor>
  <xdr:twoCellAnchor editAs="oneCell">
    <xdr:from>
      <xdr:col>0</xdr:col>
      <xdr:colOff>0</xdr:colOff>
      <xdr:row>1</xdr:row>
      <xdr:rowOff>0</xdr:rowOff>
    </xdr:from>
    <xdr:to>
      <xdr:col>0</xdr:col>
      <xdr:colOff>399415</xdr:colOff>
      <xdr:row>2</xdr:row>
      <xdr:rowOff>13335</xdr:rowOff>
    </xdr:to>
    <xdr:pic>
      <xdr:nvPicPr>
        <xdr:cNvPr id="428437" name="图片 28" hidden="1"/>
        <xdr:cNvPicPr>
          <a:picLocks noChangeAspect="1"/>
        </xdr:cNvPicPr>
      </xdr:nvPicPr>
      <xdr:blipFill>
        <a:blip r:embed="rId19"/>
        <a:stretch>
          <a:fillRect/>
        </a:stretch>
      </xdr:blipFill>
      <xdr:spPr>
        <a:xfrm>
          <a:off x="0" y="355600"/>
          <a:ext cx="399415" cy="232410"/>
        </a:xfrm>
        <a:prstGeom prst="rect">
          <a:avLst/>
        </a:prstGeom>
        <a:noFill/>
        <a:ln w="9525">
          <a:noFill/>
        </a:ln>
      </xdr:spPr>
    </xdr:pic>
    <xdr:clientData/>
  </xdr:twoCellAnchor>
  <xdr:twoCellAnchor editAs="oneCell">
    <xdr:from>
      <xdr:col>0</xdr:col>
      <xdr:colOff>0</xdr:colOff>
      <xdr:row>1</xdr:row>
      <xdr:rowOff>0</xdr:rowOff>
    </xdr:from>
    <xdr:to>
      <xdr:col>0</xdr:col>
      <xdr:colOff>387350</xdr:colOff>
      <xdr:row>2</xdr:row>
      <xdr:rowOff>20320</xdr:rowOff>
    </xdr:to>
    <xdr:pic>
      <xdr:nvPicPr>
        <xdr:cNvPr id="428441" name="图片 32" hidden="1"/>
        <xdr:cNvPicPr>
          <a:picLocks noChangeAspect="1"/>
        </xdr:cNvPicPr>
      </xdr:nvPicPr>
      <xdr:blipFill>
        <a:blip r:embed="rId23"/>
        <a:stretch>
          <a:fillRect/>
        </a:stretch>
      </xdr:blipFill>
      <xdr:spPr>
        <a:xfrm>
          <a:off x="0" y="355600"/>
          <a:ext cx="387350" cy="239395"/>
        </a:xfrm>
        <a:prstGeom prst="rect">
          <a:avLst/>
        </a:prstGeom>
        <a:noFill/>
        <a:ln w="9525">
          <a:noFill/>
        </a:ln>
      </xdr:spPr>
    </xdr:pic>
    <xdr:clientData/>
  </xdr:twoCellAnchor>
  <xdr:twoCellAnchor editAs="oneCell">
    <xdr:from>
      <xdr:col>0</xdr:col>
      <xdr:colOff>0</xdr:colOff>
      <xdr:row>1</xdr:row>
      <xdr:rowOff>0</xdr:rowOff>
    </xdr:from>
    <xdr:to>
      <xdr:col>1</xdr:col>
      <xdr:colOff>88265</xdr:colOff>
      <xdr:row>2</xdr:row>
      <xdr:rowOff>118745</xdr:rowOff>
    </xdr:to>
    <xdr:pic>
      <xdr:nvPicPr>
        <xdr:cNvPr id="428446" name="图片 37" descr="229557921788087196" hidden="1"/>
        <xdr:cNvPicPr>
          <a:picLocks noChangeAspect="1"/>
        </xdr:cNvPicPr>
      </xdr:nvPicPr>
      <xdr:blipFill>
        <a:blip r:embed="rId28"/>
        <a:stretch>
          <a:fillRect/>
        </a:stretch>
      </xdr:blipFill>
      <xdr:spPr>
        <a:xfrm>
          <a:off x="0" y="355600"/>
          <a:ext cx="577215" cy="337820"/>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38100</xdr:rowOff>
    </xdr:to>
    <xdr:pic>
      <xdr:nvPicPr>
        <xdr:cNvPr id="428448" name="图片 39" hidden="1"/>
        <xdr:cNvPicPr>
          <a:picLocks noChangeAspect="1"/>
        </xdr:cNvPicPr>
      </xdr:nvPicPr>
      <xdr:blipFill>
        <a:blip r:embed="rId30"/>
        <a:stretch>
          <a:fillRect/>
        </a:stretch>
      </xdr:blipFill>
      <xdr:spPr>
        <a:xfrm>
          <a:off x="0" y="355600"/>
          <a:ext cx="394970" cy="257175"/>
        </a:xfrm>
        <a:prstGeom prst="rect">
          <a:avLst/>
        </a:prstGeom>
        <a:noFill/>
        <a:ln w="9525">
          <a:noFill/>
        </a:ln>
      </xdr:spPr>
    </xdr:pic>
    <xdr:clientData/>
  </xdr:twoCellAnchor>
  <xdr:twoCellAnchor editAs="oneCell">
    <xdr:from>
      <xdr:col>0</xdr:col>
      <xdr:colOff>0</xdr:colOff>
      <xdr:row>1</xdr:row>
      <xdr:rowOff>0</xdr:rowOff>
    </xdr:from>
    <xdr:to>
      <xdr:col>0</xdr:col>
      <xdr:colOff>388620</xdr:colOff>
      <xdr:row>2</xdr:row>
      <xdr:rowOff>44450</xdr:rowOff>
    </xdr:to>
    <xdr:pic>
      <xdr:nvPicPr>
        <xdr:cNvPr id="428449" name="图片 40" hidden="1"/>
        <xdr:cNvPicPr>
          <a:picLocks noChangeAspect="1"/>
        </xdr:cNvPicPr>
      </xdr:nvPicPr>
      <xdr:blipFill>
        <a:blip r:embed="rId31"/>
        <a:srcRect l="9961" t="11002" r="11159" b="7921"/>
        <a:stretch>
          <a:fillRect/>
        </a:stretch>
      </xdr:blipFill>
      <xdr:spPr>
        <a:xfrm>
          <a:off x="0" y="355600"/>
          <a:ext cx="388620" cy="263525"/>
        </a:xfrm>
        <a:prstGeom prst="rect">
          <a:avLst/>
        </a:prstGeom>
        <a:noFill/>
        <a:ln w="9525">
          <a:noFill/>
        </a:ln>
      </xdr:spPr>
    </xdr:pic>
    <xdr:clientData/>
  </xdr:twoCellAnchor>
  <xdr:twoCellAnchor editAs="oneCell">
    <xdr:from>
      <xdr:col>0</xdr:col>
      <xdr:colOff>0</xdr:colOff>
      <xdr:row>1</xdr:row>
      <xdr:rowOff>0</xdr:rowOff>
    </xdr:from>
    <xdr:to>
      <xdr:col>0</xdr:col>
      <xdr:colOff>469265</xdr:colOff>
      <xdr:row>2</xdr:row>
      <xdr:rowOff>20320</xdr:rowOff>
    </xdr:to>
    <xdr:pic>
      <xdr:nvPicPr>
        <xdr:cNvPr id="428450" name="图片 41" hidden="1"/>
        <xdr:cNvPicPr>
          <a:picLocks noChangeAspect="1"/>
        </xdr:cNvPicPr>
      </xdr:nvPicPr>
      <xdr:blipFill>
        <a:blip r:embed="rId32"/>
        <a:srcRect l="6689" t="751" r="-592" b="25142"/>
        <a:stretch>
          <a:fillRect/>
        </a:stretch>
      </xdr:blipFill>
      <xdr:spPr>
        <a:xfrm>
          <a:off x="0" y="355600"/>
          <a:ext cx="469265" cy="239395"/>
        </a:xfrm>
        <a:prstGeom prst="rect">
          <a:avLst/>
        </a:prstGeom>
        <a:noFill/>
        <a:ln w="9525">
          <a:noFill/>
        </a:ln>
      </xdr:spPr>
    </xdr:pic>
    <xdr:clientData/>
  </xdr:twoCellAnchor>
  <xdr:twoCellAnchor editAs="oneCell">
    <xdr:from>
      <xdr:col>0</xdr:col>
      <xdr:colOff>0</xdr:colOff>
      <xdr:row>1</xdr:row>
      <xdr:rowOff>0</xdr:rowOff>
    </xdr:from>
    <xdr:to>
      <xdr:col>0</xdr:col>
      <xdr:colOff>415290</xdr:colOff>
      <xdr:row>2</xdr:row>
      <xdr:rowOff>41275</xdr:rowOff>
    </xdr:to>
    <xdr:pic>
      <xdr:nvPicPr>
        <xdr:cNvPr id="428451" name="图片 42" hidden="1"/>
        <xdr:cNvPicPr>
          <a:picLocks noChangeAspect="1"/>
        </xdr:cNvPicPr>
      </xdr:nvPicPr>
      <xdr:blipFill>
        <a:blip r:embed="rId33"/>
        <a:srcRect l="3668" t="14221" r="5527" b="2216"/>
        <a:stretch>
          <a:fillRect/>
        </a:stretch>
      </xdr:blipFill>
      <xdr:spPr>
        <a:xfrm>
          <a:off x="0" y="355600"/>
          <a:ext cx="415290" cy="260350"/>
        </a:xfrm>
        <a:prstGeom prst="rect">
          <a:avLst/>
        </a:prstGeom>
        <a:noFill/>
        <a:ln w="9525">
          <a:noFill/>
        </a:ln>
      </xdr:spPr>
    </xdr:pic>
    <xdr:clientData/>
  </xdr:twoCellAnchor>
  <xdr:twoCellAnchor editAs="oneCell">
    <xdr:from>
      <xdr:col>0</xdr:col>
      <xdr:colOff>0</xdr:colOff>
      <xdr:row>1</xdr:row>
      <xdr:rowOff>0</xdr:rowOff>
    </xdr:from>
    <xdr:to>
      <xdr:col>1</xdr:col>
      <xdr:colOff>7620</xdr:colOff>
      <xdr:row>2</xdr:row>
      <xdr:rowOff>41275</xdr:rowOff>
    </xdr:to>
    <xdr:pic>
      <xdr:nvPicPr>
        <xdr:cNvPr id="428452" name="图片 43" hidden="1"/>
        <xdr:cNvPicPr>
          <a:picLocks noChangeAspect="1"/>
        </xdr:cNvPicPr>
      </xdr:nvPicPr>
      <xdr:blipFill>
        <a:blip r:embed="rId34"/>
        <a:stretch>
          <a:fillRect/>
        </a:stretch>
      </xdr:blipFill>
      <xdr:spPr>
        <a:xfrm rot="5400000">
          <a:off x="118110" y="237490"/>
          <a:ext cx="260350" cy="496570"/>
        </a:xfrm>
        <a:prstGeom prst="rect">
          <a:avLst/>
        </a:prstGeom>
        <a:noFill/>
        <a:ln w="9525">
          <a:noFill/>
        </a:ln>
      </xdr:spPr>
    </xdr:pic>
    <xdr:clientData/>
  </xdr:twoCellAnchor>
  <xdr:twoCellAnchor editAs="oneCell">
    <xdr:from>
      <xdr:col>0</xdr:col>
      <xdr:colOff>0</xdr:colOff>
      <xdr:row>1</xdr:row>
      <xdr:rowOff>0</xdr:rowOff>
    </xdr:from>
    <xdr:to>
      <xdr:col>0</xdr:col>
      <xdr:colOff>425450</xdr:colOff>
      <xdr:row>2</xdr:row>
      <xdr:rowOff>59055</xdr:rowOff>
    </xdr:to>
    <xdr:pic>
      <xdr:nvPicPr>
        <xdr:cNvPr id="428457" name="图片 48" hidden="1"/>
        <xdr:cNvPicPr>
          <a:picLocks noChangeAspect="1"/>
        </xdr:cNvPicPr>
      </xdr:nvPicPr>
      <xdr:blipFill>
        <a:blip r:embed="rId39"/>
        <a:srcRect t="5823" r="5618"/>
        <a:stretch>
          <a:fillRect/>
        </a:stretch>
      </xdr:blipFill>
      <xdr:spPr>
        <a:xfrm>
          <a:off x="0" y="355600"/>
          <a:ext cx="425450" cy="278130"/>
        </a:xfrm>
        <a:prstGeom prst="rect">
          <a:avLst/>
        </a:prstGeom>
        <a:noFill/>
        <a:ln w="9525">
          <a:noFill/>
        </a:ln>
      </xdr:spPr>
    </xdr:pic>
    <xdr:clientData/>
  </xdr:twoCellAnchor>
  <xdr:twoCellAnchor editAs="oneCell">
    <xdr:from>
      <xdr:col>0</xdr:col>
      <xdr:colOff>0</xdr:colOff>
      <xdr:row>1</xdr:row>
      <xdr:rowOff>0</xdr:rowOff>
    </xdr:from>
    <xdr:to>
      <xdr:col>0</xdr:col>
      <xdr:colOff>431800</xdr:colOff>
      <xdr:row>2</xdr:row>
      <xdr:rowOff>31115</xdr:rowOff>
    </xdr:to>
    <xdr:pic>
      <xdr:nvPicPr>
        <xdr:cNvPr id="428460" name="图片 51" hidden="1"/>
        <xdr:cNvPicPr>
          <a:picLocks noChangeAspect="1"/>
        </xdr:cNvPicPr>
      </xdr:nvPicPr>
      <xdr:blipFill>
        <a:blip r:embed="rId42"/>
        <a:srcRect l="1385" t="616" r="-1385" b="3232"/>
        <a:stretch>
          <a:fillRect/>
        </a:stretch>
      </xdr:blipFill>
      <xdr:spPr>
        <a:xfrm>
          <a:off x="0" y="355600"/>
          <a:ext cx="431800" cy="250190"/>
        </a:xfrm>
        <a:prstGeom prst="rect">
          <a:avLst/>
        </a:prstGeom>
        <a:noFill/>
        <a:ln w="9525">
          <a:noFill/>
        </a:ln>
      </xdr:spPr>
    </xdr:pic>
    <xdr:clientData/>
  </xdr:twoCellAnchor>
  <xdr:twoCellAnchor editAs="oneCell">
    <xdr:from>
      <xdr:col>0</xdr:col>
      <xdr:colOff>0</xdr:colOff>
      <xdr:row>1</xdr:row>
      <xdr:rowOff>0</xdr:rowOff>
    </xdr:from>
    <xdr:to>
      <xdr:col>0</xdr:col>
      <xdr:colOff>399415</xdr:colOff>
      <xdr:row>2</xdr:row>
      <xdr:rowOff>13335</xdr:rowOff>
    </xdr:to>
    <xdr:pic>
      <xdr:nvPicPr>
        <xdr:cNvPr id="428461" name="图片 52" hidden="1"/>
        <xdr:cNvPicPr>
          <a:picLocks noChangeAspect="1"/>
        </xdr:cNvPicPr>
      </xdr:nvPicPr>
      <xdr:blipFill>
        <a:blip r:embed="rId43"/>
        <a:stretch>
          <a:fillRect/>
        </a:stretch>
      </xdr:blipFill>
      <xdr:spPr>
        <a:xfrm>
          <a:off x="0" y="355600"/>
          <a:ext cx="399415" cy="232410"/>
        </a:xfrm>
        <a:prstGeom prst="rect">
          <a:avLst/>
        </a:prstGeom>
        <a:noFill/>
        <a:ln w="9525">
          <a:noFill/>
        </a:ln>
      </xdr:spPr>
    </xdr:pic>
    <xdr:clientData/>
  </xdr:twoCellAnchor>
  <xdr:twoCellAnchor editAs="oneCell">
    <xdr:from>
      <xdr:col>0</xdr:col>
      <xdr:colOff>0</xdr:colOff>
      <xdr:row>1</xdr:row>
      <xdr:rowOff>0</xdr:rowOff>
    </xdr:from>
    <xdr:to>
      <xdr:col>0</xdr:col>
      <xdr:colOff>367665</xdr:colOff>
      <xdr:row>2</xdr:row>
      <xdr:rowOff>31115</xdr:rowOff>
    </xdr:to>
    <xdr:pic>
      <xdr:nvPicPr>
        <xdr:cNvPr id="428466" name="图片 57" hidden="1"/>
        <xdr:cNvPicPr>
          <a:picLocks noChangeAspect="1"/>
        </xdr:cNvPicPr>
      </xdr:nvPicPr>
      <xdr:blipFill>
        <a:blip r:embed="rId48"/>
        <a:stretch>
          <a:fillRect/>
        </a:stretch>
      </xdr:blipFill>
      <xdr:spPr>
        <a:xfrm>
          <a:off x="0" y="355600"/>
          <a:ext cx="367665" cy="250190"/>
        </a:xfrm>
        <a:prstGeom prst="rect">
          <a:avLst/>
        </a:prstGeom>
        <a:noFill/>
        <a:ln w="9525">
          <a:noFill/>
        </a:ln>
      </xdr:spPr>
    </xdr:pic>
    <xdr:clientData/>
  </xdr:twoCellAnchor>
  <xdr:twoCellAnchor editAs="oneCell">
    <xdr:from>
      <xdr:col>0</xdr:col>
      <xdr:colOff>0</xdr:colOff>
      <xdr:row>1</xdr:row>
      <xdr:rowOff>0</xdr:rowOff>
    </xdr:from>
    <xdr:to>
      <xdr:col>0</xdr:col>
      <xdr:colOff>403860</xdr:colOff>
      <xdr:row>2</xdr:row>
      <xdr:rowOff>44450</xdr:rowOff>
    </xdr:to>
    <xdr:pic>
      <xdr:nvPicPr>
        <xdr:cNvPr id="428467" name="图片 58" hidden="1"/>
        <xdr:cNvPicPr>
          <a:picLocks noChangeAspect="1"/>
        </xdr:cNvPicPr>
      </xdr:nvPicPr>
      <xdr:blipFill>
        <a:blip r:embed="rId49"/>
        <a:stretch>
          <a:fillRect/>
        </a:stretch>
      </xdr:blipFill>
      <xdr:spPr>
        <a:xfrm>
          <a:off x="0" y="355600"/>
          <a:ext cx="403860" cy="263525"/>
        </a:xfrm>
        <a:prstGeom prst="rect">
          <a:avLst/>
        </a:prstGeom>
        <a:noFill/>
        <a:ln w="9525">
          <a:noFill/>
        </a:ln>
      </xdr:spPr>
    </xdr:pic>
    <xdr:clientData/>
  </xdr:twoCellAnchor>
  <xdr:twoCellAnchor editAs="oneCell">
    <xdr:from>
      <xdr:col>0</xdr:col>
      <xdr:colOff>0</xdr:colOff>
      <xdr:row>1</xdr:row>
      <xdr:rowOff>0</xdr:rowOff>
    </xdr:from>
    <xdr:to>
      <xdr:col>0</xdr:col>
      <xdr:colOff>471805</xdr:colOff>
      <xdr:row>2</xdr:row>
      <xdr:rowOff>13335</xdr:rowOff>
    </xdr:to>
    <xdr:pic>
      <xdr:nvPicPr>
        <xdr:cNvPr id="428471" name="图片 62" hidden="1"/>
        <xdr:cNvPicPr>
          <a:picLocks noChangeAspect="1"/>
        </xdr:cNvPicPr>
      </xdr:nvPicPr>
      <xdr:blipFill>
        <a:blip r:embed="rId53"/>
        <a:srcRect l="2563" t="14819" r="2054" b="9206"/>
        <a:stretch>
          <a:fillRect/>
        </a:stretch>
      </xdr:blipFill>
      <xdr:spPr>
        <a:xfrm>
          <a:off x="0" y="355600"/>
          <a:ext cx="471805" cy="232410"/>
        </a:xfrm>
        <a:prstGeom prst="rect">
          <a:avLst/>
        </a:prstGeom>
        <a:noFill/>
        <a:ln w="9525">
          <a:noFill/>
        </a:ln>
      </xdr:spPr>
    </xdr:pic>
    <xdr:clientData/>
  </xdr:twoCellAnchor>
  <xdr:twoCellAnchor editAs="oneCell">
    <xdr:from>
      <xdr:col>0</xdr:col>
      <xdr:colOff>0</xdr:colOff>
      <xdr:row>1</xdr:row>
      <xdr:rowOff>0</xdr:rowOff>
    </xdr:from>
    <xdr:to>
      <xdr:col>0</xdr:col>
      <xdr:colOff>370205</xdr:colOff>
      <xdr:row>2</xdr:row>
      <xdr:rowOff>31115</xdr:rowOff>
    </xdr:to>
    <xdr:pic>
      <xdr:nvPicPr>
        <xdr:cNvPr id="428479" name="图片 70" hidden="1"/>
        <xdr:cNvPicPr>
          <a:picLocks noChangeAspect="1"/>
        </xdr:cNvPicPr>
      </xdr:nvPicPr>
      <xdr:blipFill>
        <a:blip r:embed="rId61"/>
        <a:stretch>
          <a:fillRect/>
        </a:stretch>
      </xdr:blipFill>
      <xdr:spPr>
        <a:xfrm>
          <a:off x="0" y="355600"/>
          <a:ext cx="370205" cy="250190"/>
        </a:xfrm>
        <a:prstGeom prst="rect">
          <a:avLst/>
        </a:prstGeom>
        <a:noFill/>
        <a:ln w="9525">
          <a:noFill/>
        </a:ln>
      </xdr:spPr>
    </xdr:pic>
    <xdr:clientData/>
  </xdr:twoCellAnchor>
  <xdr:twoCellAnchor editAs="oneCell">
    <xdr:from>
      <xdr:col>0</xdr:col>
      <xdr:colOff>0</xdr:colOff>
      <xdr:row>1</xdr:row>
      <xdr:rowOff>0</xdr:rowOff>
    </xdr:from>
    <xdr:to>
      <xdr:col>0</xdr:col>
      <xdr:colOff>445770</xdr:colOff>
      <xdr:row>2</xdr:row>
      <xdr:rowOff>48895</xdr:rowOff>
    </xdr:to>
    <xdr:pic>
      <xdr:nvPicPr>
        <xdr:cNvPr id="428486" name="图片 77" hidden="1"/>
        <xdr:cNvPicPr>
          <a:picLocks noChangeAspect="1"/>
        </xdr:cNvPicPr>
      </xdr:nvPicPr>
      <xdr:blipFill>
        <a:blip r:embed="rId68"/>
        <a:stretch>
          <a:fillRect/>
        </a:stretch>
      </xdr:blipFill>
      <xdr:spPr>
        <a:xfrm>
          <a:off x="0" y="355600"/>
          <a:ext cx="445770" cy="267970"/>
        </a:xfrm>
        <a:prstGeom prst="rect">
          <a:avLst/>
        </a:prstGeom>
        <a:noFill/>
        <a:ln w="9525">
          <a:noFill/>
        </a:ln>
      </xdr:spPr>
    </xdr:pic>
    <xdr:clientData/>
  </xdr:twoCellAnchor>
  <xdr:twoCellAnchor editAs="oneCell">
    <xdr:from>
      <xdr:col>0</xdr:col>
      <xdr:colOff>0</xdr:colOff>
      <xdr:row>1</xdr:row>
      <xdr:rowOff>0</xdr:rowOff>
    </xdr:from>
    <xdr:to>
      <xdr:col>0</xdr:col>
      <xdr:colOff>344170</xdr:colOff>
      <xdr:row>2</xdr:row>
      <xdr:rowOff>41275</xdr:rowOff>
    </xdr:to>
    <xdr:pic>
      <xdr:nvPicPr>
        <xdr:cNvPr id="428487" name="图片 78" hidden="1"/>
        <xdr:cNvPicPr>
          <a:picLocks noChangeAspect="1"/>
        </xdr:cNvPicPr>
      </xdr:nvPicPr>
      <xdr:blipFill>
        <a:blip r:embed="rId69"/>
        <a:srcRect l="6535" t="6348" r="4495" b="7935"/>
        <a:stretch>
          <a:fillRect/>
        </a:stretch>
      </xdr:blipFill>
      <xdr:spPr>
        <a:xfrm>
          <a:off x="0" y="355600"/>
          <a:ext cx="344170" cy="260350"/>
        </a:xfrm>
        <a:prstGeom prst="rect">
          <a:avLst/>
        </a:prstGeom>
        <a:noFill/>
        <a:ln w="9525">
          <a:noFill/>
        </a:ln>
      </xdr:spPr>
    </xdr:pic>
    <xdr:clientData/>
  </xdr:twoCellAnchor>
  <xdr:twoCellAnchor editAs="oneCell">
    <xdr:from>
      <xdr:col>0</xdr:col>
      <xdr:colOff>0</xdr:colOff>
      <xdr:row>1</xdr:row>
      <xdr:rowOff>0</xdr:rowOff>
    </xdr:from>
    <xdr:to>
      <xdr:col>0</xdr:col>
      <xdr:colOff>287020</xdr:colOff>
      <xdr:row>2</xdr:row>
      <xdr:rowOff>41275</xdr:rowOff>
    </xdr:to>
    <xdr:pic>
      <xdr:nvPicPr>
        <xdr:cNvPr id="428491" name="图片 82" hidden="1"/>
        <xdr:cNvPicPr>
          <a:picLocks noChangeAspect="1"/>
        </xdr:cNvPicPr>
      </xdr:nvPicPr>
      <xdr:blipFill>
        <a:blip r:embed="rId73"/>
        <a:stretch>
          <a:fillRect/>
        </a:stretch>
      </xdr:blipFill>
      <xdr:spPr>
        <a:xfrm>
          <a:off x="0" y="355600"/>
          <a:ext cx="287020" cy="260350"/>
        </a:xfrm>
        <a:prstGeom prst="rect">
          <a:avLst/>
        </a:prstGeom>
        <a:noFill/>
        <a:ln w="9525">
          <a:noFill/>
        </a:ln>
      </xdr:spPr>
    </xdr:pic>
    <xdr:clientData/>
  </xdr:twoCellAnchor>
  <xdr:twoCellAnchor editAs="oneCell">
    <xdr:from>
      <xdr:col>0</xdr:col>
      <xdr:colOff>0</xdr:colOff>
      <xdr:row>1</xdr:row>
      <xdr:rowOff>0</xdr:rowOff>
    </xdr:from>
    <xdr:to>
      <xdr:col>0</xdr:col>
      <xdr:colOff>315595</xdr:colOff>
      <xdr:row>2</xdr:row>
      <xdr:rowOff>48895</xdr:rowOff>
    </xdr:to>
    <xdr:pic>
      <xdr:nvPicPr>
        <xdr:cNvPr id="428494" name="图片 85" hidden="1"/>
        <xdr:cNvPicPr>
          <a:picLocks noChangeAspect="1"/>
        </xdr:cNvPicPr>
      </xdr:nvPicPr>
      <xdr:blipFill>
        <a:blip r:embed="rId76"/>
        <a:stretch>
          <a:fillRect/>
        </a:stretch>
      </xdr:blipFill>
      <xdr:spPr>
        <a:xfrm>
          <a:off x="0" y="355600"/>
          <a:ext cx="315595" cy="267970"/>
        </a:xfrm>
        <a:prstGeom prst="rect">
          <a:avLst/>
        </a:prstGeom>
        <a:noFill/>
        <a:ln w="9525">
          <a:noFill/>
        </a:ln>
      </xdr:spPr>
    </xdr:pic>
    <xdr:clientData/>
  </xdr:twoCellAnchor>
  <xdr:twoCellAnchor editAs="oneCell">
    <xdr:from>
      <xdr:col>0</xdr:col>
      <xdr:colOff>0</xdr:colOff>
      <xdr:row>1</xdr:row>
      <xdr:rowOff>0</xdr:rowOff>
    </xdr:from>
    <xdr:to>
      <xdr:col>0</xdr:col>
      <xdr:colOff>264160</xdr:colOff>
      <xdr:row>2</xdr:row>
      <xdr:rowOff>48895</xdr:rowOff>
    </xdr:to>
    <xdr:pic>
      <xdr:nvPicPr>
        <xdr:cNvPr id="428501" name="图片 92" hidden="1"/>
        <xdr:cNvPicPr>
          <a:picLocks noChangeAspect="1"/>
        </xdr:cNvPicPr>
      </xdr:nvPicPr>
      <xdr:blipFill>
        <a:blip r:embed="rId83"/>
        <a:stretch>
          <a:fillRect/>
        </a:stretch>
      </xdr:blipFill>
      <xdr:spPr>
        <a:xfrm>
          <a:off x="0" y="355600"/>
          <a:ext cx="264160" cy="267970"/>
        </a:xfrm>
        <a:prstGeom prst="rect">
          <a:avLst/>
        </a:prstGeom>
        <a:noFill/>
        <a:ln w="9525">
          <a:noFill/>
        </a:ln>
      </xdr:spPr>
    </xdr:pic>
    <xdr:clientData/>
  </xdr:twoCellAnchor>
  <xdr:twoCellAnchor editAs="oneCell">
    <xdr:from>
      <xdr:col>0</xdr:col>
      <xdr:colOff>0</xdr:colOff>
      <xdr:row>1</xdr:row>
      <xdr:rowOff>0</xdr:rowOff>
    </xdr:from>
    <xdr:to>
      <xdr:col>0</xdr:col>
      <xdr:colOff>297815</xdr:colOff>
      <xdr:row>2</xdr:row>
      <xdr:rowOff>13335</xdr:rowOff>
    </xdr:to>
    <xdr:pic>
      <xdr:nvPicPr>
        <xdr:cNvPr id="428506" name="图片 97" hidden="1"/>
        <xdr:cNvPicPr>
          <a:picLocks noChangeAspect="1"/>
        </xdr:cNvPicPr>
      </xdr:nvPicPr>
      <xdr:blipFill>
        <a:blip r:embed="rId88"/>
        <a:stretch>
          <a:fillRect/>
        </a:stretch>
      </xdr:blipFill>
      <xdr:spPr>
        <a:xfrm>
          <a:off x="0" y="355600"/>
          <a:ext cx="297815" cy="232410"/>
        </a:xfrm>
        <a:prstGeom prst="rect">
          <a:avLst/>
        </a:prstGeom>
        <a:noFill/>
        <a:ln w="9525">
          <a:noFill/>
        </a:ln>
      </xdr:spPr>
    </xdr:pic>
    <xdr:clientData/>
  </xdr:twoCellAnchor>
  <xdr:twoCellAnchor editAs="oneCell">
    <xdr:from>
      <xdr:col>0</xdr:col>
      <xdr:colOff>0</xdr:colOff>
      <xdr:row>1</xdr:row>
      <xdr:rowOff>0</xdr:rowOff>
    </xdr:from>
    <xdr:to>
      <xdr:col>0</xdr:col>
      <xdr:colOff>320040</xdr:colOff>
      <xdr:row>2</xdr:row>
      <xdr:rowOff>31115</xdr:rowOff>
    </xdr:to>
    <xdr:pic>
      <xdr:nvPicPr>
        <xdr:cNvPr id="428508" name="图片 99" hidden="1"/>
        <xdr:cNvPicPr>
          <a:picLocks noChangeAspect="1"/>
        </xdr:cNvPicPr>
      </xdr:nvPicPr>
      <xdr:blipFill>
        <a:blip r:embed="rId90"/>
        <a:stretch>
          <a:fillRect/>
        </a:stretch>
      </xdr:blipFill>
      <xdr:spPr>
        <a:xfrm>
          <a:off x="0" y="355600"/>
          <a:ext cx="320040" cy="250190"/>
        </a:xfrm>
        <a:prstGeom prst="rect">
          <a:avLst/>
        </a:prstGeom>
        <a:noFill/>
        <a:ln w="9525">
          <a:noFill/>
        </a:ln>
      </xdr:spPr>
    </xdr:pic>
    <xdr:clientData/>
  </xdr:twoCellAnchor>
  <xdr:twoCellAnchor editAs="oneCell">
    <xdr:from>
      <xdr:col>0</xdr:col>
      <xdr:colOff>0</xdr:colOff>
      <xdr:row>1</xdr:row>
      <xdr:rowOff>0</xdr:rowOff>
    </xdr:from>
    <xdr:to>
      <xdr:col>0</xdr:col>
      <xdr:colOff>311785</xdr:colOff>
      <xdr:row>2</xdr:row>
      <xdr:rowOff>33655</xdr:rowOff>
    </xdr:to>
    <xdr:pic>
      <xdr:nvPicPr>
        <xdr:cNvPr id="428509" name="图片 100" hidden="1"/>
        <xdr:cNvPicPr>
          <a:picLocks noChangeAspect="1"/>
        </xdr:cNvPicPr>
      </xdr:nvPicPr>
      <xdr:blipFill>
        <a:blip r:embed="rId91"/>
        <a:stretch>
          <a:fillRect/>
        </a:stretch>
      </xdr:blipFill>
      <xdr:spPr>
        <a:xfrm>
          <a:off x="0" y="355600"/>
          <a:ext cx="311785" cy="252730"/>
        </a:xfrm>
        <a:prstGeom prst="rect">
          <a:avLst/>
        </a:prstGeom>
        <a:noFill/>
        <a:ln w="9525">
          <a:noFill/>
        </a:ln>
      </xdr:spPr>
    </xdr:pic>
    <xdr:clientData/>
  </xdr:twoCellAnchor>
  <xdr:twoCellAnchor editAs="oneCell">
    <xdr:from>
      <xdr:col>0</xdr:col>
      <xdr:colOff>0</xdr:colOff>
      <xdr:row>1</xdr:row>
      <xdr:rowOff>0</xdr:rowOff>
    </xdr:from>
    <xdr:to>
      <xdr:col>0</xdr:col>
      <xdr:colOff>280035</xdr:colOff>
      <xdr:row>2</xdr:row>
      <xdr:rowOff>44450</xdr:rowOff>
    </xdr:to>
    <xdr:pic>
      <xdr:nvPicPr>
        <xdr:cNvPr id="428515" name="图片 106" hidden="1"/>
        <xdr:cNvPicPr>
          <a:picLocks noChangeAspect="1"/>
        </xdr:cNvPicPr>
      </xdr:nvPicPr>
      <xdr:blipFill>
        <a:blip r:embed="rId97"/>
        <a:stretch>
          <a:fillRect/>
        </a:stretch>
      </xdr:blipFill>
      <xdr:spPr>
        <a:xfrm>
          <a:off x="0" y="355600"/>
          <a:ext cx="280035" cy="263525"/>
        </a:xfrm>
        <a:prstGeom prst="rect">
          <a:avLst/>
        </a:prstGeom>
        <a:noFill/>
        <a:ln w="9525">
          <a:noFill/>
        </a:ln>
      </xdr:spPr>
    </xdr:pic>
    <xdr:clientData/>
  </xdr:twoCellAnchor>
  <xdr:twoCellAnchor editAs="oneCell">
    <xdr:from>
      <xdr:col>0</xdr:col>
      <xdr:colOff>0</xdr:colOff>
      <xdr:row>1</xdr:row>
      <xdr:rowOff>0</xdr:rowOff>
    </xdr:from>
    <xdr:to>
      <xdr:col>0</xdr:col>
      <xdr:colOff>361950</xdr:colOff>
      <xdr:row>2</xdr:row>
      <xdr:rowOff>44450</xdr:rowOff>
    </xdr:to>
    <xdr:pic>
      <xdr:nvPicPr>
        <xdr:cNvPr id="428523" name="图片 115" hidden="1"/>
        <xdr:cNvPicPr>
          <a:picLocks noChangeAspect="1"/>
        </xdr:cNvPicPr>
      </xdr:nvPicPr>
      <xdr:blipFill>
        <a:blip r:embed="rId104"/>
        <a:stretch>
          <a:fillRect/>
        </a:stretch>
      </xdr:blipFill>
      <xdr:spPr>
        <a:xfrm>
          <a:off x="0" y="355600"/>
          <a:ext cx="361950" cy="263525"/>
        </a:xfrm>
        <a:prstGeom prst="rect">
          <a:avLst/>
        </a:prstGeom>
        <a:noFill/>
        <a:ln w="9525">
          <a:noFill/>
        </a:ln>
      </xdr:spPr>
    </xdr:pic>
    <xdr:clientData/>
  </xdr:twoCellAnchor>
  <xdr:twoCellAnchor editAs="oneCell">
    <xdr:from>
      <xdr:col>0</xdr:col>
      <xdr:colOff>0</xdr:colOff>
      <xdr:row>1</xdr:row>
      <xdr:rowOff>0</xdr:rowOff>
    </xdr:from>
    <xdr:to>
      <xdr:col>1</xdr:col>
      <xdr:colOff>67310</xdr:colOff>
      <xdr:row>2</xdr:row>
      <xdr:rowOff>44450</xdr:rowOff>
    </xdr:to>
    <xdr:pic>
      <xdr:nvPicPr>
        <xdr:cNvPr id="428526" name="图片 118" descr="cecfa473a0bdd5bf8c643b47deb5be7" hidden="1"/>
        <xdr:cNvPicPr>
          <a:picLocks noChangeAspect="1"/>
        </xdr:cNvPicPr>
      </xdr:nvPicPr>
      <xdr:blipFill>
        <a:blip r:embed="rId107"/>
        <a:stretch>
          <a:fillRect/>
        </a:stretch>
      </xdr:blipFill>
      <xdr:spPr>
        <a:xfrm>
          <a:off x="0" y="355600"/>
          <a:ext cx="556260" cy="263525"/>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44450</xdr:rowOff>
    </xdr:to>
    <xdr:pic>
      <xdr:nvPicPr>
        <xdr:cNvPr id="428528" name="图片 120" hidden="1"/>
        <xdr:cNvPicPr>
          <a:picLocks noChangeAspect="1"/>
        </xdr:cNvPicPr>
      </xdr:nvPicPr>
      <xdr:blipFill>
        <a:blip r:embed="rId109"/>
        <a:stretch>
          <a:fillRect/>
        </a:stretch>
      </xdr:blipFill>
      <xdr:spPr>
        <a:xfrm>
          <a:off x="0" y="355600"/>
          <a:ext cx="394970" cy="263525"/>
        </a:xfrm>
        <a:prstGeom prst="rect">
          <a:avLst/>
        </a:prstGeom>
        <a:noFill/>
        <a:ln w="9525">
          <a:noFill/>
        </a:ln>
      </xdr:spPr>
    </xdr:pic>
    <xdr:clientData/>
  </xdr:twoCellAnchor>
  <xdr:twoCellAnchor editAs="oneCell">
    <xdr:from>
      <xdr:col>0</xdr:col>
      <xdr:colOff>0</xdr:colOff>
      <xdr:row>1</xdr:row>
      <xdr:rowOff>0</xdr:rowOff>
    </xdr:from>
    <xdr:to>
      <xdr:col>0</xdr:col>
      <xdr:colOff>290195</xdr:colOff>
      <xdr:row>2</xdr:row>
      <xdr:rowOff>48895</xdr:rowOff>
    </xdr:to>
    <xdr:pic>
      <xdr:nvPicPr>
        <xdr:cNvPr id="428531" name="图片 123" hidden="1"/>
        <xdr:cNvPicPr>
          <a:picLocks noChangeAspect="1"/>
        </xdr:cNvPicPr>
      </xdr:nvPicPr>
      <xdr:blipFill>
        <a:blip r:embed="rId112"/>
        <a:stretch>
          <a:fillRect/>
        </a:stretch>
      </xdr:blipFill>
      <xdr:spPr>
        <a:xfrm>
          <a:off x="0" y="355600"/>
          <a:ext cx="290195" cy="267970"/>
        </a:xfrm>
        <a:prstGeom prst="rect">
          <a:avLst/>
        </a:prstGeom>
        <a:noFill/>
        <a:ln w="9525">
          <a:noFill/>
        </a:ln>
      </xdr:spPr>
    </xdr:pic>
    <xdr:clientData/>
  </xdr:twoCellAnchor>
  <xdr:twoCellAnchor editAs="oneCell">
    <xdr:from>
      <xdr:col>0</xdr:col>
      <xdr:colOff>0</xdr:colOff>
      <xdr:row>1</xdr:row>
      <xdr:rowOff>0</xdr:rowOff>
    </xdr:from>
    <xdr:to>
      <xdr:col>0</xdr:col>
      <xdr:colOff>414655</xdr:colOff>
      <xdr:row>2</xdr:row>
      <xdr:rowOff>31115</xdr:rowOff>
    </xdr:to>
    <xdr:pic>
      <xdr:nvPicPr>
        <xdr:cNvPr id="428532" name="图片 124" hidden="1"/>
        <xdr:cNvPicPr>
          <a:picLocks noChangeAspect="1"/>
        </xdr:cNvPicPr>
      </xdr:nvPicPr>
      <xdr:blipFill>
        <a:blip r:embed="rId113"/>
        <a:stretch>
          <a:fillRect/>
        </a:stretch>
      </xdr:blipFill>
      <xdr:spPr>
        <a:xfrm>
          <a:off x="0" y="355600"/>
          <a:ext cx="414655" cy="250190"/>
        </a:xfrm>
        <a:prstGeom prst="rect">
          <a:avLst/>
        </a:prstGeom>
        <a:noFill/>
        <a:ln w="9525">
          <a:noFill/>
        </a:ln>
      </xdr:spPr>
    </xdr:pic>
    <xdr:clientData/>
  </xdr:twoCellAnchor>
  <xdr:twoCellAnchor editAs="oneCell">
    <xdr:from>
      <xdr:col>0</xdr:col>
      <xdr:colOff>0</xdr:colOff>
      <xdr:row>1</xdr:row>
      <xdr:rowOff>0</xdr:rowOff>
    </xdr:from>
    <xdr:to>
      <xdr:col>1</xdr:col>
      <xdr:colOff>50165</xdr:colOff>
      <xdr:row>2</xdr:row>
      <xdr:rowOff>157480</xdr:rowOff>
    </xdr:to>
    <xdr:pic>
      <xdr:nvPicPr>
        <xdr:cNvPr id="428533" name="图片 125" hidden="1"/>
        <xdr:cNvPicPr>
          <a:picLocks noChangeAspect="1"/>
        </xdr:cNvPicPr>
      </xdr:nvPicPr>
      <xdr:blipFill>
        <a:blip r:embed="rId114"/>
        <a:stretch>
          <a:fillRect/>
        </a:stretch>
      </xdr:blipFill>
      <xdr:spPr>
        <a:xfrm rot="5400000">
          <a:off x="81280" y="274320"/>
          <a:ext cx="376555" cy="539115"/>
        </a:xfrm>
        <a:prstGeom prst="rect">
          <a:avLst/>
        </a:prstGeom>
        <a:noFill/>
        <a:ln w="9525">
          <a:noFill/>
        </a:ln>
      </xdr:spPr>
    </xdr:pic>
    <xdr:clientData/>
  </xdr:twoCellAnchor>
  <xdr:twoCellAnchor editAs="oneCell">
    <xdr:from>
      <xdr:col>0</xdr:col>
      <xdr:colOff>0</xdr:colOff>
      <xdr:row>1</xdr:row>
      <xdr:rowOff>0</xdr:rowOff>
    </xdr:from>
    <xdr:to>
      <xdr:col>0</xdr:col>
      <xdr:colOff>269240</xdr:colOff>
      <xdr:row>2</xdr:row>
      <xdr:rowOff>48895</xdr:rowOff>
    </xdr:to>
    <xdr:pic>
      <xdr:nvPicPr>
        <xdr:cNvPr id="428537" name="图片 129" hidden="1"/>
        <xdr:cNvPicPr>
          <a:picLocks noChangeAspect="1"/>
        </xdr:cNvPicPr>
      </xdr:nvPicPr>
      <xdr:blipFill>
        <a:blip r:embed="rId118"/>
        <a:stretch>
          <a:fillRect/>
        </a:stretch>
      </xdr:blipFill>
      <xdr:spPr>
        <a:xfrm>
          <a:off x="0" y="355600"/>
          <a:ext cx="269240" cy="267970"/>
        </a:xfrm>
        <a:prstGeom prst="rect">
          <a:avLst/>
        </a:prstGeom>
        <a:noFill/>
        <a:ln w="9525">
          <a:noFill/>
        </a:ln>
      </xdr:spPr>
    </xdr:pic>
    <xdr:clientData/>
  </xdr:twoCellAnchor>
  <xdr:twoCellAnchor editAs="oneCell">
    <xdr:from>
      <xdr:col>0</xdr:col>
      <xdr:colOff>0</xdr:colOff>
      <xdr:row>1</xdr:row>
      <xdr:rowOff>0</xdr:rowOff>
    </xdr:from>
    <xdr:to>
      <xdr:col>0</xdr:col>
      <xdr:colOff>323850</xdr:colOff>
      <xdr:row>2</xdr:row>
      <xdr:rowOff>41275</xdr:rowOff>
    </xdr:to>
    <xdr:pic>
      <xdr:nvPicPr>
        <xdr:cNvPr id="428540" name="图片 132" hidden="1"/>
        <xdr:cNvPicPr>
          <a:picLocks noChangeAspect="1"/>
        </xdr:cNvPicPr>
      </xdr:nvPicPr>
      <xdr:blipFill>
        <a:blip r:embed="rId121"/>
        <a:stretch>
          <a:fillRect/>
        </a:stretch>
      </xdr:blipFill>
      <xdr:spPr>
        <a:xfrm>
          <a:off x="0" y="355600"/>
          <a:ext cx="323850" cy="260350"/>
        </a:xfrm>
        <a:prstGeom prst="rect">
          <a:avLst/>
        </a:prstGeom>
        <a:noFill/>
        <a:ln w="9525">
          <a:noFill/>
        </a:ln>
      </xdr:spPr>
    </xdr:pic>
    <xdr:clientData/>
  </xdr:twoCellAnchor>
  <xdr:twoCellAnchor editAs="oneCell">
    <xdr:from>
      <xdr:col>0</xdr:col>
      <xdr:colOff>0</xdr:colOff>
      <xdr:row>1</xdr:row>
      <xdr:rowOff>0</xdr:rowOff>
    </xdr:from>
    <xdr:to>
      <xdr:col>0</xdr:col>
      <xdr:colOff>447040</xdr:colOff>
      <xdr:row>2</xdr:row>
      <xdr:rowOff>165100</xdr:rowOff>
    </xdr:to>
    <xdr:pic>
      <xdr:nvPicPr>
        <xdr:cNvPr id="428548" name="图片 140" hidden="1"/>
        <xdr:cNvPicPr>
          <a:picLocks noChangeAspect="1"/>
        </xdr:cNvPicPr>
      </xdr:nvPicPr>
      <xdr:blipFill>
        <a:blip r:embed="rId129"/>
        <a:stretch>
          <a:fillRect/>
        </a:stretch>
      </xdr:blipFill>
      <xdr:spPr>
        <a:xfrm>
          <a:off x="0" y="355600"/>
          <a:ext cx="447040" cy="384175"/>
        </a:xfrm>
        <a:prstGeom prst="rect">
          <a:avLst/>
        </a:prstGeom>
        <a:noFill/>
        <a:ln w="9525">
          <a:noFill/>
        </a:ln>
      </xdr:spPr>
    </xdr:pic>
    <xdr:clientData/>
  </xdr:twoCellAnchor>
  <xdr:twoCellAnchor editAs="oneCell">
    <xdr:from>
      <xdr:col>0</xdr:col>
      <xdr:colOff>0</xdr:colOff>
      <xdr:row>1</xdr:row>
      <xdr:rowOff>0</xdr:rowOff>
    </xdr:from>
    <xdr:to>
      <xdr:col>0</xdr:col>
      <xdr:colOff>444500</xdr:colOff>
      <xdr:row>2</xdr:row>
      <xdr:rowOff>165100</xdr:rowOff>
    </xdr:to>
    <xdr:pic>
      <xdr:nvPicPr>
        <xdr:cNvPr id="428549" name="图片 141" hidden="1"/>
        <xdr:cNvPicPr>
          <a:picLocks noChangeAspect="1"/>
        </xdr:cNvPicPr>
      </xdr:nvPicPr>
      <xdr:blipFill>
        <a:blip r:embed="rId129"/>
        <a:stretch>
          <a:fillRect/>
        </a:stretch>
      </xdr:blipFill>
      <xdr:spPr>
        <a:xfrm>
          <a:off x="0" y="355600"/>
          <a:ext cx="444500" cy="384175"/>
        </a:xfrm>
        <a:prstGeom prst="rect">
          <a:avLst/>
        </a:prstGeom>
        <a:noFill/>
        <a:ln w="9525">
          <a:noFill/>
        </a:ln>
      </xdr:spPr>
    </xdr:pic>
    <xdr:clientData/>
  </xdr:twoCellAnchor>
  <xdr:twoCellAnchor editAs="oneCell">
    <xdr:from>
      <xdr:col>0</xdr:col>
      <xdr:colOff>0</xdr:colOff>
      <xdr:row>1</xdr:row>
      <xdr:rowOff>0</xdr:rowOff>
    </xdr:from>
    <xdr:to>
      <xdr:col>1</xdr:col>
      <xdr:colOff>15875</xdr:colOff>
      <xdr:row>2</xdr:row>
      <xdr:rowOff>165100</xdr:rowOff>
    </xdr:to>
    <xdr:pic>
      <xdr:nvPicPr>
        <xdr:cNvPr id="428553" name="图片 145" hidden="1"/>
        <xdr:cNvPicPr>
          <a:picLocks noChangeAspect="1"/>
        </xdr:cNvPicPr>
      </xdr:nvPicPr>
      <xdr:blipFill>
        <a:blip r:embed="rId133"/>
        <a:stretch>
          <a:fillRect/>
        </a:stretch>
      </xdr:blipFill>
      <xdr:spPr>
        <a:xfrm>
          <a:off x="0" y="355600"/>
          <a:ext cx="504825" cy="384175"/>
        </a:xfrm>
        <a:prstGeom prst="rect">
          <a:avLst/>
        </a:prstGeom>
        <a:noFill/>
        <a:ln w="9525">
          <a:noFill/>
        </a:ln>
      </xdr:spPr>
    </xdr:pic>
    <xdr:clientData/>
  </xdr:twoCellAnchor>
  <xdr:twoCellAnchor editAs="oneCell">
    <xdr:from>
      <xdr:col>0</xdr:col>
      <xdr:colOff>0</xdr:colOff>
      <xdr:row>1</xdr:row>
      <xdr:rowOff>0</xdr:rowOff>
    </xdr:from>
    <xdr:to>
      <xdr:col>0</xdr:col>
      <xdr:colOff>360045</xdr:colOff>
      <xdr:row>2</xdr:row>
      <xdr:rowOff>33655</xdr:rowOff>
    </xdr:to>
    <xdr:pic>
      <xdr:nvPicPr>
        <xdr:cNvPr id="428554" name="图片 146" hidden="1"/>
        <xdr:cNvPicPr>
          <a:picLocks noChangeAspect="1"/>
        </xdr:cNvPicPr>
      </xdr:nvPicPr>
      <xdr:blipFill>
        <a:blip r:embed="rId134"/>
        <a:stretch>
          <a:fillRect/>
        </a:stretch>
      </xdr:blipFill>
      <xdr:spPr>
        <a:xfrm>
          <a:off x="0" y="355600"/>
          <a:ext cx="360045" cy="252730"/>
        </a:xfrm>
        <a:prstGeom prst="rect">
          <a:avLst/>
        </a:prstGeom>
        <a:noFill/>
        <a:ln w="9525">
          <a:noFill/>
        </a:ln>
      </xdr:spPr>
    </xdr:pic>
    <xdr:clientData/>
  </xdr:twoCellAnchor>
  <xdr:twoCellAnchor editAs="oneCell">
    <xdr:from>
      <xdr:col>0</xdr:col>
      <xdr:colOff>0</xdr:colOff>
      <xdr:row>1</xdr:row>
      <xdr:rowOff>0</xdr:rowOff>
    </xdr:from>
    <xdr:to>
      <xdr:col>0</xdr:col>
      <xdr:colOff>386080</xdr:colOff>
      <xdr:row>2</xdr:row>
      <xdr:rowOff>31115</xdr:rowOff>
    </xdr:to>
    <xdr:pic>
      <xdr:nvPicPr>
        <xdr:cNvPr id="428555" name="图片 147" hidden="1"/>
        <xdr:cNvPicPr>
          <a:picLocks noChangeAspect="1"/>
        </xdr:cNvPicPr>
      </xdr:nvPicPr>
      <xdr:blipFill>
        <a:blip r:embed="rId48"/>
        <a:stretch>
          <a:fillRect/>
        </a:stretch>
      </xdr:blipFill>
      <xdr:spPr>
        <a:xfrm>
          <a:off x="0" y="355600"/>
          <a:ext cx="386080" cy="250190"/>
        </a:xfrm>
        <a:prstGeom prst="rect">
          <a:avLst/>
        </a:prstGeom>
        <a:noFill/>
        <a:ln w="9525">
          <a:noFill/>
        </a:ln>
      </xdr:spPr>
    </xdr:pic>
    <xdr:clientData/>
  </xdr:twoCellAnchor>
  <xdr:twoCellAnchor editAs="oneCell">
    <xdr:from>
      <xdr:col>0</xdr:col>
      <xdr:colOff>0</xdr:colOff>
      <xdr:row>1</xdr:row>
      <xdr:rowOff>0</xdr:rowOff>
    </xdr:from>
    <xdr:to>
      <xdr:col>0</xdr:col>
      <xdr:colOff>394335</xdr:colOff>
      <xdr:row>2</xdr:row>
      <xdr:rowOff>27940</xdr:rowOff>
    </xdr:to>
    <xdr:pic>
      <xdr:nvPicPr>
        <xdr:cNvPr id="428788" name="图片 4" descr="1538184942(1)" hidden="1"/>
        <xdr:cNvPicPr>
          <a:picLocks noChangeAspect="1"/>
        </xdr:cNvPicPr>
      </xdr:nvPicPr>
      <xdr:blipFill>
        <a:blip r:embed="rId2"/>
        <a:stretch>
          <a:fillRect/>
        </a:stretch>
      </xdr:blipFill>
      <xdr:spPr>
        <a:xfrm>
          <a:off x="0" y="355600"/>
          <a:ext cx="394335" cy="247015"/>
        </a:xfrm>
        <a:prstGeom prst="rect">
          <a:avLst/>
        </a:prstGeom>
        <a:noFill/>
        <a:ln w="9525">
          <a:noFill/>
        </a:ln>
      </xdr:spPr>
    </xdr:pic>
    <xdr:clientData/>
  </xdr:twoCellAnchor>
  <xdr:twoCellAnchor editAs="oneCell">
    <xdr:from>
      <xdr:col>0</xdr:col>
      <xdr:colOff>0</xdr:colOff>
      <xdr:row>1</xdr:row>
      <xdr:rowOff>0</xdr:rowOff>
    </xdr:from>
    <xdr:to>
      <xdr:col>0</xdr:col>
      <xdr:colOff>416560</xdr:colOff>
      <xdr:row>2</xdr:row>
      <xdr:rowOff>23495</xdr:rowOff>
    </xdr:to>
    <xdr:pic>
      <xdr:nvPicPr>
        <xdr:cNvPr id="428789" name="图片 5" descr="1538185105(1)" hidden="1"/>
        <xdr:cNvPicPr>
          <a:picLocks noChangeAspect="1"/>
        </xdr:cNvPicPr>
      </xdr:nvPicPr>
      <xdr:blipFill>
        <a:blip r:embed="rId3"/>
        <a:stretch>
          <a:fillRect/>
        </a:stretch>
      </xdr:blipFill>
      <xdr:spPr>
        <a:xfrm>
          <a:off x="0" y="355600"/>
          <a:ext cx="416560" cy="242570"/>
        </a:xfrm>
        <a:prstGeom prst="rect">
          <a:avLst/>
        </a:prstGeom>
        <a:noFill/>
        <a:ln w="9525">
          <a:noFill/>
        </a:ln>
      </xdr:spPr>
    </xdr:pic>
    <xdr:clientData/>
  </xdr:twoCellAnchor>
  <xdr:twoCellAnchor editAs="oneCell">
    <xdr:from>
      <xdr:col>0</xdr:col>
      <xdr:colOff>0</xdr:colOff>
      <xdr:row>1</xdr:row>
      <xdr:rowOff>0</xdr:rowOff>
    </xdr:from>
    <xdr:to>
      <xdr:col>1</xdr:col>
      <xdr:colOff>48260</xdr:colOff>
      <xdr:row>2</xdr:row>
      <xdr:rowOff>128905</xdr:rowOff>
    </xdr:to>
    <xdr:pic>
      <xdr:nvPicPr>
        <xdr:cNvPr id="428790" name="图片 8" descr="726020856527521621" hidden="1"/>
        <xdr:cNvPicPr>
          <a:picLocks noChangeAspect="1"/>
        </xdr:cNvPicPr>
      </xdr:nvPicPr>
      <xdr:blipFill>
        <a:blip r:embed="rId4"/>
        <a:stretch>
          <a:fillRect/>
        </a:stretch>
      </xdr:blipFill>
      <xdr:spPr>
        <a:xfrm>
          <a:off x="0" y="355600"/>
          <a:ext cx="537210" cy="347980"/>
        </a:xfrm>
        <a:prstGeom prst="rect">
          <a:avLst/>
        </a:prstGeom>
        <a:noFill/>
        <a:ln w="9525">
          <a:noFill/>
        </a:ln>
      </xdr:spPr>
    </xdr:pic>
    <xdr:clientData/>
  </xdr:twoCellAnchor>
  <xdr:twoCellAnchor editAs="oneCell">
    <xdr:from>
      <xdr:col>0</xdr:col>
      <xdr:colOff>0</xdr:colOff>
      <xdr:row>1</xdr:row>
      <xdr:rowOff>0</xdr:rowOff>
    </xdr:from>
    <xdr:to>
      <xdr:col>1</xdr:col>
      <xdr:colOff>128905</xdr:colOff>
      <xdr:row>2</xdr:row>
      <xdr:rowOff>144145</xdr:rowOff>
    </xdr:to>
    <xdr:pic>
      <xdr:nvPicPr>
        <xdr:cNvPr id="428791" name="图片 9" descr="1543375758(1)" hidden="1"/>
        <xdr:cNvPicPr>
          <a:picLocks noChangeAspect="1"/>
        </xdr:cNvPicPr>
      </xdr:nvPicPr>
      <xdr:blipFill>
        <a:blip r:embed="rId5"/>
        <a:stretch>
          <a:fillRect/>
        </a:stretch>
      </xdr:blipFill>
      <xdr:spPr>
        <a:xfrm>
          <a:off x="0" y="355600"/>
          <a:ext cx="617855" cy="363220"/>
        </a:xfrm>
        <a:prstGeom prst="rect">
          <a:avLst/>
        </a:prstGeom>
        <a:noFill/>
        <a:ln w="9525">
          <a:noFill/>
        </a:ln>
      </xdr:spPr>
    </xdr:pic>
    <xdr:clientData/>
  </xdr:twoCellAnchor>
  <xdr:twoCellAnchor editAs="oneCell">
    <xdr:from>
      <xdr:col>0</xdr:col>
      <xdr:colOff>0</xdr:colOff>
      <xdr:row>1</xdr:row>
      <xdr:rowOff>0</xdr:rowOff>
    </xdr:from>
    <xdr:to>
      <xdr:col>1</xdr:col>
      <xdr:colOff>9525</xdr:colOff>
      <xdr:row>2</xdr:row>
      <xdr:rowOff>139700</xdr:rowOff>
    </xdr:to>
    <xdr:pic>
      <xdr:nvPicPr>
        <xdr:cNvPr id="428792" name="图片 10" descr="239323180985262304" hidden="1"/>
        <xdr:cNvPicPr>
          <a:picLocks noChangeAspect="1"/>
        </xdr:cNvPicPr>
      </xdr:nvPicPr>
      <xdr:blipFill>
        <a:blip r:embed="rId6"/>
        <a:srcRect l="6367" t="21547" r="6367" b="36247"/>
        <a:stretch>
          <a:fillRect/>
        </a:stretch>
      </xdr:blipFill>
      <xdr:spPr>
        <a:xfrm>
          <a:off x="0" y="355600"/>
          <a:ext cx="498475" cy="358775"/>
        </a:xfrm>
        <a:prstGeom prst="rect">
          <a:avLst/>
        </a:prstGeom>
        <a:noFill/>
        <a:ln w="9525">
          <a:noFill/>
        </a:ln>
      </xdr:spPr>
    </xdr:pic>
    <xdr:clientData/>
  </xdr:twoCellAnchor>
  <xdr:twoCellAnchor editAs="oneCell">
    <xdr:from>
      <xdr:col>0</xdr:col>
      <xdr:colOff>0</xdr:colOff>
      <xdr:row>1</xdr:row>
      <xdr:rowOff>0</xdr:rowOff>
    </xdr:from>
    <xdr:to>
      <xdr:col>0</xdr:col>
      <xdr:colOff>328930</xdr:colOff>
      <xdr:row>2</xdr:row>
      <xdr:rowOff>13335</xdr:rowOff>
    </xdr:to>
    <xdr:pic>
      <xdr:nvPicPr>
        <xdr:cNvPr id="428793" name="图片 11" descr="1543373151(1)" hidden="1"/>
        <xdr:cNvPicPr>
          <a:picLocks noChangeAspect="1"/>
        </xdr:cNvPicPr>
      </xdr:nvPicPr>
      <xdr:blipFill>
        <a:blip r:embed="rId7"/>
        <a:srcRect t="4619" b="25076"/>
        <a:stretch>
          <a:fillRect/>
        </a:stretch>
      </xdr:blipFill>
      <xdr:spPr>
        <a:xfrm>
          <a:off x="0" y="355600"/>
          <a:ext cx="328930" cy="232410"/>
        </a:xfrm>
        <a:prstGeom prst="rect">
          <a:avLst/>
        </a:prstGeom>
        <a:noFill/>
        <a:ln w="9525">
          <a:noFill/>
        </a:ln>
      </xdr:spPr>
    </xdr:pic>
    <xdr:clientData/>
  </xdr:twoCellAnchor>
  <xdr:twoCellAnchor editAs="oneCell">
    <xdr:from>
      <xdr:col>0</xdr:col>
      <xdr:colOff>0</xdr:colOff>
      <xdr:row>1</xdr:row>
      <xdr:rowOff>0</xdr:rowOff>
    </xdr:from>
    <xdr:to>
      <xdr:col>0</xdr:col>
      <xdr:colOff>322580</xdr:colOff>
      <xdr:row>2</xdr:row>
      <xdr:rowOff>172085</xdr:rowOff>
    </xdr:to>
    <xdr:pic>
      <xdr:nvPicPr>
        <xdr:cNvPr id="428795" name="图片 15" descr="1544162989(1)" hidden="1"/>
        <xdr:cNvPicPr>
          <a:picLocks noChangeAspect="1"/>
        </xdr:cNvPicPr>
      </xdr:nvPicPr>
      <xdr:blipFill>
        <a:blip r:embed="rId9"/>
        <a:srcRect l="17188" r="10747"/>
        <a:stretch>
          <a:fillRect/>
        </a:stretch>
      </xdr:blipFill>
      <xdr:spPr>
        <a:xfrm>
          <a:off x="0" y="355600"/>
          <a:ext cx="322580" cy="391160"/>
        </a:xfrm>
        <a:prstGeom prst="rect">
          <a:avLst/>
        </a:prstGeom>
        <a:noFill/>
        <a:ln w="9525">
          <a:noFill/>
        </a:ln>
      </xdr:spPr>
    </xdr:pic>
    <xdr:clientData/>
  </xdr:twoCellAnchor>
  <xdr:twoCellAnchor editAs="oneCell">
    <xdr:from>
      <xdr:col>0</xdr:col>
      <xdr:colOff>0</xdr:colOff>
      <xdr:row>1</xdr:row>
      <xdr:rowOff>0</xdr:rowOff>
    </xdr:from>
    <xdr:to>
      <xdr:col>0</xdr:col>
      <xdr:colOff>398145</xdr:colOff>
      <xdr:row>2</xdr:row>
      <xdr:rowOff>38100</xdr:rowOff>
    </xdr:to>
    <xdr:pic>
      <xdr:nvPicPr>
        <xdr:cNvPr id="428797" name="图片 17" descr="385646991677296721" hidden="1"/>
        <xdr:cNvPicPr>
          <a:picLocks noChangeAspect="1"/>
        </xdr:cNvPicPr>
      </xdr:nvPicPr>
      <xdr:blipFill>
        <a:blip r:embed="rId11"/>
        <a:stretch>
          <a:fillRect/>
        </a:stretch>
      </xdr:blipFill>
      <xdr:spPr>
        <a:xfrm>
          <a:off x="0" y="355600"/>
          <a:ext cx="398145" cy="257175"/>
        </a:xfrm>
        <a:prstGeom prst="rect">
          <a:avLst/>
        </a:prstGeom>
        <a:noFill/>
        <a:ln w="9525">
          <a:noFill/>
        </a:ln>
      </xdr:spPr>
    </xdr:pic>
    <xdr:clientData/>
  </xdr:twoCellAnchor>
  <xdr:twoCellAnchor editAs="oneCell">
    <xdr:from>
      <xdr:col>0</xdr:col>
      <xdr:colOff>0</xdr:colOff>
      <xdr:row>1</xdr:row>
      <xdr:rowOff>0</xdr:rowOff>
    </xdr:from>
    <xdr:to>
      <xdr:col>1</xdr:col>
      <xdr:colOff>36830</xdr:colOff>
      <xdr:row>2</xdr:row>
      <xdr:rowOff>128905</xdr:rowOff>
    </xdr:to>
    <xdr:pic>
      <xdr:nvPicPr>
        <xdr:cNvPr id="428799" name="图片 21" descr="1544505002(1)" hidden="1"/>
        <xdr:cNvPicPr>
          <a:picLocks noChangeAspect="1"/>
        </xdr:cNvPicPr>
      </xdr:nvPicPr>
      <xdr:blipFill>
        <a:blip r:embed="rId13"/>
        <a:stretch>
          <a:fillRect/>
        </a:stretch>
      </xdr:blipFill>
      <xdr:spPr>
        <a:xfrm>
          <a:off x="0" y="355600"/>
          <a:ext cx="525780" cy="347980"/>
        </a:xfrm>
        <a:prstGeom prst="rect">
          <a:avLst/>
        </a:prstGeom>
        <a:noFill/>
        <a:ln w="9525">
          <a:noFill/>
        </a:ln>
      </xdr:spPr>
    </xdr:pic>
    <xdr:clientData/>
  </xdr:twoCellAnchor>
  <xdr:twoCellAnchor editAs="oneCell">
    <xdr:from>
      <xdr:col>0</xdr:col>
      <xdr:colOff>0</xdr:colOff>
      <xdr:row>1</xdr:row>
      <xdr:rowOff>0</xdr:rowOff>
    </xdr:from>
    <xdr:to>
      <xdr:col>0</xdr:col>
      <xdr:colOff>428625</xdr:colOff>
      <xdr:row>2</xdr:row>
      <xdr:rowOff>179705</xdr:rowOff>
    </xdr:to>
    <xdr:pic>
      <xdr:nvPicPr>
        <xdr:cNvPr id="428801" name="图片 24" hidden="1"/>
        <xdr:cNvPicPr>
          <a:picLocks noChangeAspect="1"/>
        </xdr:cNvPicPr>
      </xdr:nvPicPr>
      <xdr:blipFill>
        <a:blip r:embed="rId15"/>
        <a:stretch>
          <a:fillRect/>
        </a:stretch>
      </xdr:blipFill>
      <xdr:spPr>
        <a:xfrm>
          <a:off x="0" y="355600"/>
          <a:ext cx="428625" cy="398780"/>
        </a:xfrm>
        <a:prstGeom prst="rect">
          <a:avLst/>
        </a:prstGeom>
        <a:noFill/>
        <a:ln w="9525">
          <a:noFill/>
        </a:ln>
      </xdr:spPr>
    </xdr:pic>
    <xdr:clientData/>
  </xdr:twoCellAnchor>
  <xdr:twoCellAnchor editAs="oneCell">
    <xdr:from>
      <xdr:col>0</xdr:col>
      <xdr:colOff>0</xdr:colOff>
      <xdr:row>1</xdr:row>
      <xdr:rowOff>0</xdr:rowOff>
    </xdr:from>
    <xdr:to>
      <xdr:col>0</xdr:col>
      <xdr:colOff>401320</xdr:colOff>
      <xdr:row>2</xdr:row>
      <xdr:rowOff>20320</xdr:rowOff>
    </xdr:to>
    <xdr:pic>
      <xdr:nvPicPr>
        <xdr:cNvPr id="428805" name="图片 28" hidden="1"/>
        <xdr:cNvPicPr>
          <a:picLocks noChangeAspect="1"/>
        </xdr:cNvPicPr>
      </xdr:nvPicPr>
      <xdr:blipFill>
        <a:blip r:embed="rId19"/>
        <a:stretch>
          <a:fillRect/>
        </a:stretch>
      </xdr:blipFill>
      <xdr:spPr>
        <a:xfrm>
          <a:off x="0" y="355600"/>
          <a:ext cx="401320" cy="239395"/>
        </a:xfrm>
        <a:prstGeom prst="rect">
          <a:avLst/>
        </a:prstGeom>
        <a:noFill/>
        <a:ln w="9525">
          <a:noFill/>
        </a:ln>
      </xdr:spPr>
    </xdr:pic>
    <xdr:clientData/>
  </xdr:twoCellAnchor>
  <xdr:twoCellAnchor editAs="oneCell">
    <xdr:from>
      <xdr:col>0</xdr:col>
      <xdr:colOff>0</xdr:colOff>
      <xdr:row>1</xdr:row>
      <xdr:rowOff>0</xdr:rowOff>
    </xdr:from>
    <xdr:to>
      <xdr:col>0</xdr:col>
      <xdr:colOff>359410</xdr:colOff>
      <xdr:row>2</xdr:row>
      <xdr:rowOff>23495</xdr:rowOff>
    </xdr:to>
    <xdr:pic>
      <xdr:nvPicPr>
        <xdr:cNvPr id="428806" name="图片 29" hidden="1"/>
        <xdr:cNvPicPr>
          <a:picLocks noChangeAspect="1"/>
        </xdr:cNvPicPr>
      </xdr:nvPicPr>
      <xdr:blipFill>
        <a:blip r:embed="rId20"/>
        <a:stretch>
          <a:fillRect/>
        </a:stretch>
      </xdr:blipFill>
      <xdr:spPr>
        <a:xfrm>
          <a:off x="0" y="355600"/>
          <a:ext cx="359410" cy="242570"/>
        </a:xfrm>
        <a:prstGeom prst="rect">
          <a:avLst/>
        </a:prstGeom>
        <a:noFill/>
        <a:ln w="9525">
          <a:noFill/>
        </a:ln>
      </xdr:spPr>
    </xdr:pic>
    <xdr:clientData/>
  </xdr:twoCellAnchor>
  <xdr:twoCellAnchor editAs="oneCell">
    <xdr:from>
      <xdr:col>0</xdr:col>
      <xdr:colOff>0</xdr:colOff>
      <xdr:row>1</xdr:row>
      <xdr:rowOff>0</xdr:rowOff>
    </xdr:from>
    <xdr:to>
      <xdr:col>1</xdr:col>
      <xdr:colOff>34290</xdr:colOff>
      <xdr:row>2</xdr:row>
      <xdr:rowOff>23495</xdr:rowOff>
    </xdr:to>
    <xdr:pic>
      <xdr:nvPicPr>
        <xdr:cNvPr id="428808" name="图片 31" descr="756061049515349016" hidden="1"/>
        <xdr:cNvPicPr>
          <a:picLocks noChangeAspect="1"/>
        </xdr:cNvPicPr>
      </xdr:nvPicPr>
      <xdr:blipFill>
        <a:blip r:embed="rId22"/>
        <a:srcRect l="8453" t="15025" r="5121"/>
        <a:stretch>
          <a:fillRect/>
        </a:stretch>
      </xdr:blipFill>
      <xdr:spPr>
        <a:xfrm>
          <a:off x="0" y="355600"/>
          <a:ext cx="523240" cy="242570"/>
        </a:xfrm>
        <a:prstGeom prst="rect">
          <a:avLst/>
        </a:prstGeom>
        <a:noFill/>
        <a:ln w="9525">
          <a:noFill/>
        </a:ln>
      </xdr:spPr>
    </xdr:pic>
    <xdr:clientData/>
  </xdr:twoCellAnchor>
  <xdr:twoCellAnchor editAs="oneCell">
    <xdr:from>
      <xdr:col>0</xdr:col>
      <xdr:colOff>0</xdr:colOff>
      <xdr:row>1</xdr:row>
      <xdr:rowOff>0</xdr:rowOff>
    </xdr:from>
    <xdr:to>
      <xdr:col>0</xdr:col>
      <xdr:colOff>387985</xdr:colOff>
      <xdr:row>2</xdr:row>
      <xdr:rowOff>23495</xdr:rowOff>
    </xdr:to>
    <xdr:pic>
      <xdr:nvPicPr>
        <xdr:cNvPr id="428809" name="图片 32" hidden="1"/>
        <xdr:cNvPicPr>
          <a:picLocks noChangeAspect="1"/>
        </xdr:cNvPicPr>
      </xdr:nvPicPr>
      <xdr:blipFill>
        <a:blip r:embed="rId23"/>
        <a:stretch>
          <a:fillRect/>
        </a:stretch>
      </xdr:blipFill>
      <xdr:spPr>
        <a:xfrm>
          <a:off x="0" y="355600"/>
          <a:ext cx="387985" cy="242570"/>
        </a:xfrm>
        <a:prstGeom prst="rect">
          <a:avLst/>
        </a:prstGeom>
        <a:noFill/>
        <a:ln w="9525">
          <a:noFill/>
        </a:ln>
      </xdr:spPr>
    </xdr:pic>
    <xdr:clientData/>
  </xdr:twoCellAnchor>
  <xdr:twoCellAnchor editAs="oneCell">
    <xdr:from>
      <xdr:col>0</xdr:col>
      <xdr:colOff>0</xdr:colOff>
      <xdr:row>1</xdr:row>
      <xdr:rowOff>0</xdr:rowOff>
    </xdr:from>
    <xdr:to>
      <xdr:col>0</xdr:col>
      <xdr:colOff>254000</xdr:colOff>
      <xdr:row>2</xdr:row>
      <xdr:rowOff>27940</xdr:rowOff>
    </xdr:to>
    <xdr:pic>
      <xdr:nvPicPr>
        <xdr:cNvPr id="428811" name="图片 34" hidden="1"/>
        <xdr:cNvPicPr>
          <a:picLocks noChangeAspect="1"/>
        </xdr:cNvPicPr>
      </xdr:nvPicPr>
      <xdr:blipFill>
        <a:blip r:embed="rId25"/>
        <a:stretch>
          <a:fillRect/>
        </a:stretch>
      </xdr:blipFill>
      <xdr:spPr>
        <a:xfrm>
          <a:off x="0" y="355600"/>
          <a:ext cx="254000" cy="247015"/>
        </a:xfrm>
        <a:prstGeom prst="rect">
          <a:avLst/>
        </a:prstGeom>
        <a:noFill/>
        <a:ln w="9525">
          <a:noFill/>
        </a:ln>
      </xdr:spPr>
    </xdr:pic>
    <xdr:clientData/>
  </xdr:twoCellAnchor>
  <xdr:twoCellAnchor editAs="oneCell">
    <xdr:from>
      <xdr:col>0</xdr:col>
      <xdr:colOff>0</xdr:colOff>
      <xdr:row>1</xdr:row>
      <xdr:rowOff>0</xdr:rowOff>
    </xdr:from>
    <xdr:to>
      <xdr:col>1</xdr:col>
      <xdr:colOff>57785</xdr:colOff>
      <xdr:row>2</xdr:row>
      <xdr:rowOff>62230</xdr:rowOff>
    </xdr:to>
    <xdr:pic>
      <xdr:nvPicPr>
        <xdr:cNvPr id="428812" name="图片 35" descr="87549807150177897" hidden="1"/>
        <xdr:cNvPicPr>
          <a:picLocks noChangeAspect="1"/>
        </xdr:cNvPicPr>
      </xdr:nvPicPr>
      <xdr:blipFill>
        <a:blip r:embed="rId26"/>
        <a:stretch>
          <a:fillRect/>
        </a:stretch>
      </xdr:blipFill>
      <xdr:spPr>
        <a:xfrm>
          <a:off x="0" y="355600"/>
          <a:ext cx="546735" cy="281305"/>
        </a:xfrm>
        <a:prstGeom prst="rect">
          <a:avLst/>
        </a:prstGeom>
        <a:noFill/>
        <a:ln w="9525">
          <a:noFill/>
        </a:ln>
      </xdr:spPr>
    </xdr:pic>
    <xdr:clientData/>
  </xdr:twoCellAnchor>
  <xdr:twoCellAnchor editAs="oneCell">
    <xdr:from>
      <xdr:col>0</xdr:col>
      <xdr:colOff>0</xdr:colOff>
      <xdr:row>1</xdr:row>
      <xdr:rowOff>0</xdr:rowOff>
    </xdr:from>
    <xdr:to>
      <xdr:col>1</xdr:col>
      <xdr:colOff>53975</xdr:colOff>
      <xdr:row>2</xdr:row>
      <xdr:rowOff>72390</xdr:rowOff>
    </xdr:to>
    <xdr:pic>
      <xdr:nvPicPr>
        <xdr:cNvPr id="428813" name="图片 36" descr="601764362949972320" hidden="1"/>
        <xdr:cNvPicPr>
          <a:picLocks noChangeAspect="1"/>
        </xdr:cNvPicPr>
      </xdr:nvPicPr>
      <xdr:blipFill>
        <a:blip r:embed="rId27"/>
        <a:stretch>
          <a:fillRect/>
        </a:stretch>
      </xdr:blipFill>
      <xdr:spPr>
        <a:xfrm>
          <a:off x="0" y="355600"/>
          <a:ext cx="542925" cy="291465"/>
        </a:xfrm>
        <a:prstGeom prst="rect">
          <a:avLst/>
        </a:prstGeom>
        <a:noFill/>
        <a:ln w="9525">
          <a:noFill/>
        </a:ln>
      </xdr:spPr>
    </xdr:pic>
    <xdr:clientData/>
  </xdr:twoCellAnchor>
  <xdr:twoCellAnchor editAs="oneCell">
    <xdr:from>
      <xdr:col>0</xdr:col>
      <xdr:colOff>0</xdr:colOff>
      <xdr:row>1</xdr:row>
      <xdr:rowOff>0</xdr:rowOff>
    </xdr:from>
    <xdr:to>
      <xdr:col>1</xdr:col>
      <xdr:colOff>87630</xdr:colOff>
      <xdr:row>2</xdr:row>
      <xdr:rowOff>115570</xdr:rowOff>
    </xdr:to>
    <xdr:pic>
      <xdr:nvPicPr>
        <xdr:cNvPr id="428814" name="图片 37" descr="229557921788087196" hidden="1"/>
        <xdr:cNvPicPr>
          <a:picLocks noChangeAspect="1"/>
        </xdr:cNvPicPr>
      </xdr:nvPicPr>
      <xdr:blipFill>
        <a:blip r:embed="rId28"/>
        <a:stretch>
          <a:fillRect/>
        </a:stretch>
      </xdr:blipFill>
      <xdr:spPr>
        <a:xfrm>
          <a:off x="0" y="355600"/>
          <a:ext cx="576580" cy="334645"/>
        </a:xfrm>
        <a:prstGeom prst="rect">
          <a:avLst/>
        </a:prstGeom>
        <a:noFill/>
        <a:ln w="9525">
          <a:noFill/>
        </a:ln>
      </xdr:spPr>
    </xdr:pic>
    <xdr:clientData/>
  </xdr:twoCellAnchor>
  <xdr:twoCellAnchor editAs="oneCell">
    <xdr:from>
      <xdr:col>0</xdr:col>
      <xdr:colOff>0</xdr:colOff>
      <xdr:row>1</xdr:row>
      <xdr:rowOff>0</xdr:rowOff>
    </xdr:from>
    <xdr:to>
      <xdr:col>0</xdr:col>
      <xdr:colOff>380365</xdr:colOff>
      <xdr:row>2</xdr:row>
      <xdr:rowOff>23495</xdr:rowOff>
    </xdr:to>
    <xdr:pic>
      <xdr:nvPicPr>
        <xdr:cNvPr id="428815" name="图片 38" hidden="1"/>
        <xdr:cNvPicPr>
          <a:picLocks noChangeAspect="1"/>
        </xdr:cNvPicPr>
      </xdr:nvPicPr>
      <xdr:blipFill>
        <a:blip r:embed="rId29"/>
        <a:stretch>
          <a:fillRect/>
        </a:stretch>
      </xdr:blipFill>
      <xdr:spPr>
        <a:xfrm>
          <a:off x="0" y="355600"/>
          <a:ext cx="380365" cy="242570"/>
        </a:xfrm>
        <a:prstGeom prst="rect">
          <a:avLst/>
        </a:prstGeom>
        <a:noFill/>
        <a:ln w="9525">
          <a:noFill/>
        </a:ln>
      </xdr:spPr>
    </xdr:pic>
    <xdr:clientData/>
  </xdr:twoCellAnchor>
  <xdr:twoCellAnchor editAs="oneCell">
    <xdr:from>
      <xdr:col>0</xdr:col>
      <xdr:colOff>0</xdr:colOff>
      <xdr:row>1</xdr:row>
      <xdr:rowOff>0</xdr:rowOff>
    </xdr:from>
    <xdr:to>
      <xdr:col>0</xdr:col>
      <xdr:colOff>396875</xdr:colOff>
      <xdr:row>2</xdr:row>
      <xdr:rowOff>33655</xdr:rowOff>
    </xdr:to>
    <xdr:pic>
      <xdr:nvPicPr>
        <xdr:cNvPr id="428816" name="图片 39" hidden="1"/>
        <xdr:cNvPicPr>
          <a:picLocks noChangeAspect="1"/>
        </xdr:cNvPicPr>
      </xdr:nvPicPr>
      <xdr:blipFill>
        <a:blip r:embed="rId30"/>
        <a:stretch>
          <a:fillRect/>
        </a:stretch>
      </xdr:blipFill>
      <xdr:spPr>
        <a:xfrm>
          <a:off x="0" y="355600"/>
          <a:ext cx="396875" cy="252730"/>
        </a:xfrm>
        <a:prstGeom prst="rect">
          <a:avLst/>
        </a:prstGeom>
        <a:noFill/>
        <a:ln w="9525">
          <a:noFill/>
        </a:ln>
      </xdr:spPr>
    </xdr:pic>
    <xdr:clientData/>
  </xdr:twoCellAnchor>
  <xdr:twoCellAnchor editAs="oneCell">
    <xdr:from>
      <xdr:col>0</xdr:col>
      <xdr:colOff>0</xdr:colOff>
      <xdr:row>1</xdr:row>
      <xdr:rowOff>0</xdr:rowOff>
    </xdr:from>
    <xdr:to>
      <xdr:col>0</xdr:col>
      <xdr:colOff>391795</xdr:colOff>
      <xdr:row>2</xdr:row>
      <xdr:rowOff>41275</xdr:rowOff>
    </xdr:to>
    <xdr:pic>
      <xdr:nvPicPr>
        <xdr:cNvPr id="428817" name="图片 40" hidden="1"/>
        <xdr:cNvPicPr>
          <a:picLocks noChangeAspect="1"/>
        </xdr:cNvPicPr>
      </xdr:nvPicPr>
      <xdr:blipFill>
        <a:blip r:embed="rId31"/>
        <a:srcRect l="9961" t="11002" r="11159" b="7921"/>
        <a:stretch>
          <a:fillRect/>
        </a:stretch>
      </xdr:blipFill>
      <xdr:spPr>
        <a:xfrm>
          <a:off x="0" y="355600"/>
          <a:ext cx="391795" cy="260350"/>
        </a:xfrm>
        <a:prstGeom prst="rect">
          <a:avLst/>
        </a:prstGeom>
        <a:noFill/>
        <a:ln w="9525">
          <a:noFill/>
        </a:ln>
      </xdr:spPr>
    </xdr:pic>
    <xdr:clientData/>
  </xdr:twoCellAnchor>
  <xdr:twoCellAnchor editAs="oneCell">
    <xdr:from>
      <xdr:col>0</xdr:col>
      <xdr:colOff>0</xdr:colOff>
      <xdr:row>1</xdr:row>
      <xdr:rowOff>0</xdr:rowOff>
    </xdr:from>
    <xdr:to>
      <xdr:col>0</xdr:col>
      <xdr:colOff>468630</xdr:colOff>
      <xdr:row>2</xdr:row>
      <xdr:rowOff>23495</xdr:rowOff>
    </xdr:to>
    <xdr:pic>
      <xdr:nvPicPr>
        <xdr:cNvPr id="428818" name="图片 41" hidden="1"/>
        <xdr:cNvPicPr>
          <a:picLocks noChangeAspect="1"/>
        </xdr:cNvPicPr>
      </xdr:nvPicPr>
      <xdr:blipFill>
        <a:blip r:embed="rId32"/>
        <a:srcRect l="6689" t="751" r="-592" b="25142"/>
        <a:stretch>
          <a:fillRect/>
        </a:stretch>
      </xdr:blipFill>
      <xdr:spPr>
        <a:xfrm>
          <a:off x="0" y="355600"/>
          <a:ext cx="468630" cy="242570"/>
        </a:xfrm>
        <a:prstGeom prst="rect">
          <a:avLst/>
        </a:prstGeom>
        <a:noFill/>
        <a:ln w="9525">
          <a:noFill/>
        </a:ln>
      </xdr:spPr>
    </xdr:pic>
    <xdr:clientData/>
  </xdr:twoCellAnchor>
  <xdr:twoCellAnchor editAs="oneCell">
    <xdr:from>
      <xdr:col>0</xdr:col>
      <xdr:colOff>0</xdr:colOff>
      <xdr:row>1</xdr:row>
      <xdr:rowOff>0</xdr:rowOff>
    </xdr:from>
    <xdr:to>
      <xdr:col>1</xdr:col>
      <xdr:colOff>53975</xdr:colOff>
      <xdr:row>1</xdr:row>
      <xdr:rowOff>165100</xdr:rowOff>
    </xdr:to>
    <xdr:pic>
      <xdr:nvPicPr>
        <xdr:cNvPr id="428821" name="图片 44" hidden="1"/>
        <xdr:cNvPicPr>
          <a:picLocks noChangeAspect="1"/>
        </xdr:cNvPicPr>
      </xdr:nvPicPr>
      <xdr:blipFill>
        <a:blip r:embed="rId35"/>
        <a:stretch>
          <a:fillRect/>
        </a:stretch>
      </xdr:blipFill>
      <xdr:spPr>
        <a:xfrm>
          <a:off x="0" y="355600"/>
          <a:ext cx="542925" cy="165100"/>
        </a:xfrm>
        <a:prstGeom prst="rect">
          <a:avLst/>
        </a:prstGeom>
        <a:noFill/>
        <a:ln w="9525">
          <a:noFill/>
        </a:ln>
      </xdr:spPr>
    </xdr:pic>
    <xdr:clientData/>
  </xdr:twoCellAnchor>
  <xdr:twoCellAnchor editAs="oneCell">
    <xdr:from>
      <xdr:col>0</xdr:col>
      <xdr:colOff>0</xdr:colOff>
      <xdr:row>1</xdr:row>
      <xdr:rowOff>0</xdr:rowOff>
    </xdr:from>
    <xdr:to>
      <xdr:col>0</xdr:col>
      <xdr:colOff>426085</xdr:colOff>
      <xdr:row>2</xdr:row>
      <xdr:rowOff>48895</xdr:rowOff>
    </xdr:to>
    <xdr:pic>
      <xdr:nvPicPr>
        <xdr:cNvPr id="428822" name="图片 45" hidden="1"/>
        <xdr:cNvPicPr>
          <a:picLocks noChangeAspect="1"/>
        </xdr:cNvPicPr>
      </xdr:nvPicPr>
      <xdr:blipFill>
        <a:blip r:embed="rId36"/>
        <a:srcRect l="2988" t="16991" r="2988" b="14726"/>
        <a:stretch>
          <a:fillRect/>
        </a:stretch>
      </xdr:blipFill>
      <xdr:spPr>
        <a:xfrm>
          <a:off x="0" y="355600"/>
          <a:ext cx="426085" cy="267970"/>
        </a:xfrm>
        <a:prstGeom prst="rect">
          <a:avLst/>
        </a:prstGeom>
        <a:noFill/>
        <a:ln w="9525">
          <a:noFill/>
        </a:ln>
      </xdr:spPr>
    </xdr:pic>
    <xdr:clientData/>
  </xdr:twoCellAnchor>
  <xdr:twoCellAnchor editAs="oneCell">
    <xdr:from>
      <xdr:col>0</xdr:col>
      <xdr:colOff>0</xdr:colOff>
      <xdr:row>1</xdr:row>
      <xdr:rowOff>0</xdr:rowOff>
    </xdr:from>
    <xdr:to>
      <xdr:col>0</xdr:col>
      <xdr:colOff>434340</xdr:colOff>
      <xdr:row>2</xdr:row>
      <xdr:rowOff>38100</xdr:rowOff>
    </xdr:to>
    <xdr:pic>
      <xdr:nvPicPr>
        <xdr:cNvPr id="428823" name="图片 46" hidden="1"/>
        <xdr:cNvPicPr>
          <a:picLocks noChangeAspect="1"/>
        </xdr:cNvPicPr>
      </xdr:nvPicPr>
      <xdr:blipFill>
        <a:blip r:embed="rId37"/>
        <a:srcRect t="8182" r="3671" b="5267"/>
        <a:stretch>
          <a:fillRect/>
        </a:stretch>
      </xdr:blipFill>
      <xdr:spPr>
        <a:xfrm>
          <a:off x="0" y="355600"/>
          <a:ext cx="434340" cy="257175"/>
        </a:xfrm>
        <a:prstGeom prst="rect">
          <a:avLst/>
        </a:prstGeom>
        <a:noFill/>
        <a:ln w="9525">
          <a:noFill/>
        </a:ln>
      </xdr:spPr>
    </xdr:pic>
    <xdr:clientData/>
  </xdr:twoCellAnchor>
  <xdr:twoCellAnchor editAs="oneCell">
    <xdr:from>
      <xdr:col>0</xdr:col>
      <xdr:colOff>0</xdr:colOff>
      <xdr:row>1</xdr:row>
      <xdr:rowOff>0</xdr:rowOff>
    </xdr:from>
    <xdr:to>
      <xdr:col>0</xdr:col>
      <xdr:colOff>423545</xdr:colOff>
      <xdr:row>2</xdr:row>
      <xdr:rowOff>62230</xdr:rowOff>
    </xdr:to>
    <xdr:pic>
      <xdr:nvPicPr>
        <xdr:cNvPr id="428825" name="图片 48" hidden="1"/>
        <xdr:cNvPicPr>
          <a:picLocks noChangeAspect="1"/>
        </xdr:cNvPicPr>
      </xdr:nvPicPr>
      <xdr:blipFill>
        <a:blip r:embed="rId39"/>
        <a:srcRect t="5823" r="5618"/>
        <a:stretch>
          <a:fillRect/>
        </a:stretch>
      </xdr:blipFill>
      <xdr:spPr>
        <a:xfrm>
          <a:off x="0" y="355600"/>
          <a:ext cx="423545" cy="281305"/>
        </a:xfrm>
        <a:prstGeom prst="rect">
          <a:avLst/>
        </a:prstGeom>
        <a:noFill/>
        <a:ln w="9525">
          <a:noFill/>
        </a:ln>
      </xdr:spPr>
    </xdr:pic>
    <xdr:clientData/>
  </xdr:twoCellAnchor>
  <xdr:twoCellAnchor editAs="oneCell">
    <xdr:from>
      <xdr:col>0</xdr:col>
      <xdr:colOff>0</xdr:colOff>
      <xdr:row>1</xdr:row>
      <xdr:rowOff>0</xdr:rowOff>
    </xdr:from>
    <xdr:to>
      <xdr:col>0</xdr:col>
      <xdr:colOff>435610</xdr:colOff>
      <xdr:row>2</xdr:row>
      <xdr:rowOff>44450</xdr:rowOff>
    </xdr:to>
    <xdr:pic>
      <xdr:nvPicPr>
        <xdr:cNvPr id="428826" name="图片 49" hidden="1"/>
        <xdr:cNvPicPr>
          <a:picLocks noChangeAspect="1"/>
        </xdr:cNvPicPr>
      </xdr:nvPicPr>
      <xdr:blipFill>
        <a:blip r:embed="rId40"/>
        <a:srcRect t="10489"/>
        <a:stretch>
          <a:fillRect/>
        </a:stretch>
      </xdr:blipFill>
      <xdr:spPr>
        <a:xfrm>
          <a:off x="0" y="355600"/>
          <a:ext cx="435610" cy="263525"/>
        </a:xfrm>
        <a:prstGeom prst="rect">
          <a:avLst/>
        </a:prstGeom>
        <a:noFill/>
        <a:ln w="9525">
          <a:noFill/>
        </a:ln>
      </xdr:spPr>
    </xdr:pic>
    <xdr:clientData/>
  </xdr:twoCellAnchor>
  <xdr:twoCellAnchor editAs="oneCell">
    <xdr:from>
      <xdr:col>0</xdr:col>
      <xdr:colOff>0</xdr:colOff>
      <xdr:row>1</xdr:row>
      <xdr:rowOff>0</xdr:rowOff>
    </xdr:from>
    <xdr:to>
      <xdr:col>0</xdr:col>
      <xdr:colOff>432435</xdr:colOff>
      <xdr:row>2</xdr:row>
      <xdr:rowOff>27940</xdr:rowOff>
    </xdr:to>
    <xdr:pic>
      <xdr:nvPicPr>
        <xdr:cNvPr id="428828" name="图片 51" hidden="1"/>
        <xdr:cNvPicPr>
          <a:picLocks noChangeAspect="1"/>
        </xdr:cNvPicPr>
      </xdr:nvPicPr>
      <xdr:blipFill>
        <a:blip r:embed="rId42"/>
        <a:srcRect l="1385" t="616" r="-1385" b="3232"/>
        <a:stretch>
          <a:fillRect/>
        </a:stretch>
      </xdr:blipFill>
      <xdr:spPr>
        <a:xfrm>
          <a:off x="0" y="355600"/>
          <a:ext cx="432435" cy="247015"/>
        </a:xfrm>
        <a:prstGeom prst="rect">
          <a:avLst/>
        </a:prstGeom>
        <a:noFill/>
        <a:ln w="9525">
          <a:noFill/>
        </a:ln>
      </xdr:spPr>
    </xdr:pic>
    <xdr:clientData/>
  </xdr:twoCellAnchor>
  <xdr:twoCellAnchor editAs="oneCell">
    <xdr:from>
      <xdr:col>0</xdr:col>
      <xdr:colOff>0</xdr:colOff>
      <xdr:row>1</xdr:row>
      <xdr:rowOff>0</xdr:rowOff>
    </xdr:from>
    <xdr:to>
      <xdr:col>0</xdr:col>
      <xdr:colOff>393700</xdr:colOff>
      <xdr:row>2</xdr:row>
      <xdr:rowOff>13335</xdr:rowOff>
    </xdr:to>
    <xdr:pic>
      <xdr:nvPicPr>
        <xdr:cNvPr id="428831" name="图片 54" hidden="1"/>
        <xdr:cNvPicPr>
          <a:picLocks noChangeAspect="1"/>
        </xdr:cNvPicPr>
      </xdr:nvPicPr>
      <xdr:blipFill>
        <a:blip r:embed="rId45"/>
        <a:stretch>
          <a:fillRect/>
        </a:stretch>
      </xdr:blipFill>
      <xdr:spPr>
        <a:xfrm>
          <a:off x="0" y="355600"/>
          <a:ext cx="393700" cy="232410"/>
        </a:xfrm>
        <a:prstGeom prst="rect">
          <a:avLst/>
        </a:prstGeom>
        <a:noFill/>
        <a:ln w="9525">
          <a:noFill/>
        </a:ln>
      </xdr:spPr>
    </xdr:pic>
    <xdr:clientData/>
  </xdr:twoCellAnchor>
  <xdr:twoCellAnchor editAs="oneCell">
    <xdr:from>
      <xdr:col>0</xdr:col>
      <xdr:colOff>0</xdr:colOff>
      <xdr:row>1</xdr:row>
      <xdr:rowOff>0</xdr:rowOff>
    </xdr:from>
    <xdr:to>
      <xdr:col>0</xdr:col>
      <xdr:colOff>365125</xdr:colOff>
      <xdr:row>2</xdr:row>
      <xdr:rowOff>23495</xdr:rowOff>
    </xdr:to>
    <xdr:pic>
      <xdr:nvPicPr>
        <xdr:cNvPr id="428832" name="图片 55" hidden="1"/>
        <xdr:cNvPicPr>
          <a:picLocks noChangeAspect="1"/>
        </xdr:cNvPicPr>
      </xdr:nvPicPr>
      <xdr:blipFill>
        <a:blip r:embed="rId46"/>
        <a:srcRect r="20740"/>
        <a:stretch>
          <a:fillRect/>
        </a:stretch>
      </xdr:blipFill>
      <xdr:spPr>
        <a:xfrm rot="-5400000">
          <a:off x="60960" y="294005"/>
          <a:ext cx="242570" cy="365125"/>
        </a:xfrm>
        <a:prstGeom prst="rect">
          <a:avLst/>
        </a:prstGeom>
        <a:noFill/>
        <a:ln w="9525">
          <a:noFill/>
        </a:ln>
      </xdr:spPr>
    </xdr:pic>
    <xdr:clientData/>
  </xdr:twoCellAnchor>
  <xdr:twoCellAnchor editAs="oneCell">
    <xdr:from>
      <xdr:col>0</xdr:col>
      <xdr:colOff>0</xdr:colOff>
      <xdr:row>1</xdr:row>
      <xdr:rowOff>0</xdr:rowOff>
    </xdr:from>
    <xdr:to>
      <xdr:col>0</xdr:col>
      <xdr:colOff>403225</xdr:colOff>
      <xdr:row>2</xdr:row>
      <xdr:rowOff>41275</xdr:rowOff>
    </xdr:to>
    <xdr:pic>
      <xdr:nvPicPr>
        <xdr:cNvPr id="428835" name="图片 58" hidden="1"/>
        <xdr:cNvPicPr>
          <a:picLocks noChangeAspect="1"/>
        </xdr:cNvPicPr>
      </xdr:nvPicPr>
      <xdr:blipFill>
        <a:blip r:embed="rId49"/>
        <a:stretch>
          <a:fillRect/>
        </a:stretch>
      </xdr:blipFill>
      <xdr:spPr>
        <a:xfrm>
          <a:off x="0" y="355600"/>
          <a:ext cx="403225" cy="260350"/>
        </a:xfrm>
        <a:prstGeom prst="rect">
          <a:avLst/>
        </a:prstGeom>
        <a:noFill/>
        <a:ln w="9525">
          <a:noFill/>
        </a:ln>
      </xdr:spPr>
    </xdr:pic>
    <xdr:clientData/>
  </xdr:twoCellAnchor>
  <xdr:twoCellAnchor editAs="oneCell">
    <xdr:from>
      <xdr:col>0</xdr:col>
      <xdr:colOff>0</xdr:colOff>
      <xdr:row>1</xdr:row>
      <xdr:rowOff>0</xdr:rowOff>
    </xdr:from>
    <xdr:to>
      <xdr:col>0</xdr:col>
      <xdr:colOff>343535</xdr:colOff>
      <xdr:row>2</xdr:row>
      <xdr:rowOff>33655</xdr:rowOff>
    </xdr:to>
    <xdr:pic>
      <xdr:nvPicPr>
        <xdr:cNvPr id="428836" name="图片 59" hidden="1"/>
        <xdr:cNvPicPr>
          <a:picLocks noChangeAspect="1"/>
        </xdr:cNvPicPr>
      </xdr:nvPicPr>
      <xdr:blipFill>
        <a:blip r:embed="rId50"/>
        <a:stretch>
          <a:fillRect/>
        </a:stretch>
      </xdr:blipFill>
      <xdr:spPr>
        <a:xfrm>
          <a:off x="0" y="355600"/>
          <a:ext cx="343535" cy="252730"/>
        </a:xfrm>
        <a:prstGeom prst="rect">
          <a:avLst/>
        </a:prstGeom>
        <a:noFill/>
        <a:ln w="9525">
          <a:noFill/>
        </a:ln>
      </xdr:spPr>
    </xdr:pic>
    <xdr:clientData/>
  </xdr:twoCellAnchor>
  <xdr:twoCellAnchor editAs="oneCell">
    <xdr:from>
      <xdr:col>0</xdr:col>
      <xdr:colOff>0</xdr:colOff>
      <xdr:row>1</xdr:row>
      <xdr:rowOff>0</xdr:rowOff>
    </xdr:from>
    <xdr:to>
      <xdr:col>0</xdr:col>
      <xdr:colOff>426720</xdr:colOff>
      <xdr:row>2</xdr:row>
      <xdr:rowOff>13335</xdr:rowOff>
    </xdr:to>
    <xdr:pic>
      <xdr:nvPicPr>
        <xdr:cNvPr id="428838" name="图片 61" hidden="1"/>
        <xdr:cNvPicPr>
          <a:picLocks noChangeAspect="1"/>
        </xdr:cNvPicPr>
      </xdr:nvPicPr>
      <xdr:blipFill>
        <a:blip r:embed="rId52"/>
        <a:srcRect l="5199" t="4208" b="19655"/>
        <a:stretch>
          <a:fillRect/>
        </a:stretch>
      </xdr:blipFill>
      <xdr:spPr>
        <a:xfrm>
          <a:off x="0" y="355600"/>
          <a:ext cx="426720" cy="232410"/>
        </a:xfrm>
        <a:prstGeom prst="rect">
          <a:avLst/>
        </a:prstGeom>
        <a:noFill/>
        <a:ln w="9525">
          <a:noFill/>
        </a:ln>
      </xdr:spPr>
    </xdr:pic>
    <xdr:clientData/>
  </xdr:twoCellAnchor>
  <xdr:twoCellAnchor editAs="oneCell">
    <xdr:from>
      <xdr:col>0</xdr:col>
      <xdr:colOff>0</xdr:colOff>
      <xdr:row>1</xdr:row>
      <xdr:rowOff>0</xdr:rowOff>
    </xdr:from>
    <xdr:to>
      <xdr:col>0</xdr:col>
      <xdr:colOff>471170</xdr:colOff>
      <xdr:row>2</xdr:row>
      <xdr:rowOff>20320</xdr:rowOff>
    </xdr:to>
    <xdr:pic>
      <xdr:nvPicPr>
        <xdr:cNvPr id="428839" name="图片 62" hidden="1"/>
        <xdr:cNvPicPr>
          <a:picLocks noChangeAspect="1"/>
        </xdr:cNvPicPr>
      </xdr:nvPicPr>
      <xdr:blipFill>
        <a:blip r:embed="rId53"/>
        <a:srcRect l="2563" t="14819" r="2054" b="9206"/>
        <a:stretch>
          <a:fillRect/>
        </a:stretch>
      </xdr:blipFill>
      <xdr:spPr>
        <a:xfrm>
          <a:off x="0" y="355600"/>
          <a:ext cx="471170" cy="239395"/>
        </a:xfrm>
        <a:prstGeom prst="rect">
          <a:avLst/>
        </a:prstGeom>
        <a:noFill/>
        <a:ln w="9525">
          <a:noFill/>
        </a:ln>
      </xdr:spPr>
    </xdr:pic>
    <xdr:clientData/>
  </xdr:twoCellAnchor>
  <xdr:twoCellAnchor editAs="oneCell">
    <xdr:from>
      <xdr:col>0</xdr:col>
      <xdr:colOff>0</xdr:colOff>
      <xdr:row>1</xdr:row>
      <xdr:rowOff>0</xdr:rowOff>
    </xdr:from>
    <xdr:to>
      <xdr:col>0</xdr:col>
      <xdr:colOff>393065</xdr:colOff>
      <xdr:row>2</xdr:row>
      <xdr:rowOff>23495</xdr:rowOff>
    </xdr:to>
    <xdr:pic>
      <xdr:nvPicPr>
        <xdr:cNvPr id="428840" name="图片 63" hidden="1"/>
        <xdr:cNvPicPr>
          <a:picLocks noChangeAspect="1"/>
        </xdr:cNvPicPr>
      </xdr:nvPicPr>
      <xdr:blipFill>
        <a:blip r:embed="rId54"/>
        <a:stretch>
          <a:fillRect/>
        </a:stretch>
      </xdr:blipFill>
      <xdr:spPr>
        <a:xfrm>
          <a:off x="0" y="355600"/>
          <a:ext cx="393065" cy="242570"/>
        </a:xfrm>
        <a:prstGeom prst="rect">
          <a:avLst/>
        </a:prstGeom>
        <a:noFill/>
        <a:ln w="9525">
          <a:noFill/>
        </a:ln>
      </xdr:spPr>
    </xdr:pic>
    <xdr:clientData/>
  </xdr:twoCellAnchor>
  <xdr:twoCellAnchor editAs="oneCell">
    <xdr:from>
      <xdr:col>0</xdr:col>
      <xdr:colOff>0</xdr:colOff>
      <xdr:row>1</xdr:row>
      <xdr:rowOff>0</xdr:rowOff>
    </xdr:from>
    <xdr:to>
      <xdr:col>0</xdr:col>
      <xdr:colOff>398780</xdr:colOff>
      <xdr:row>2</xdr:row>
      <xdr:rowOff>20320</xdr:rowOff>
    </xdr:to>
    <xdr:pic>
      <xdr:nvPicPr>
        <xdr:cNvPr id="428841" name="图片 64" hidden="1"/>
        <xdr:cNvPicPr>
          <a:picLocks noChangeAspect="1"/>
        </xdr:cNvPicPr>
      </xdr:nvPicPr>
      <xdr:blipFill>
        <a:blip r:embed="rId55"/>
        <a:srcRect l="13643" r="10481"/>
        <a:stretch>
          <a:fillRect/>
        </a:stretch>
      </xdr:blipFill>
      <xdr:spPr>
        <a:xfrm rot="-5400000">
          <a:off x="79375" y="275590"/>
          <a:ext cx="239395" cy="398780"/>
        </a:xfrm>
        <a:prstGeom prst="rect">
          <a:avLst/>
        </a:prstGeom>
        <a:noFill/>
        <a:ln w="9525">
          <a:noFill/>
        </a:ln>
      </xdr:spPr>
    </xdr:pic>
    <xdr:clientData/>
  </xdr:twoCellAnchor>
  <xdr:twoCellAnchor editAs="oneCell">
    <xdr:from>
      <xdr:col>0</xdr:col>
      <xdr:colOff>0</xdr:colOff>
      <xdr:row>1</xdr:row>
      <xdr:rowOff>0</xdr:rowOff>
    </xdr:from>
    <xdr:to>
      <xdr:col>0</xdr:col>
      <xdr:colOff>349250</xdr:colOff>
      <xdr:row>2</xdr:row>
      <xdr:rowOff>33655</xdr:rowOff>
    </xdr:to>
    <xdr:pic>
      <xdr:nvPicPr>
        <xdr:cNvPr id="428842" name="图片 65" hidden="1"/>
        <xdr:cNvPicPr>
          <a:picLocks noChangeAspect="1"/>
        </xdr:cNvPicPr>
      </xdr:nvPicPr>
      <xdr:blipFill>
        <a:blip r:embed="rId56"/>
        <a:stretch>
          <a:fillRect/>
        </a:stretch>
      </xdr:blipFill>
      <xdr:spPr>
        <a:xfrm rot="-5400000" flipH="1">
          <a:off x="48260" y="307340"/>
          <a:ext cx="252730" cy="349250"/>
        </a:xfrm>
        <a:prstGeom prst="rect">
          <a:avLst/>
        </a:prstGeom>
        <a:noFill/>
        <a:ln w="9525">
          <a:noFill/>
        </a:ln>
      </xdr:spPr>
    </xdr:pic>
    <xdr:clientData/>
  </xdr:twoCellAnchor>
  <xdr:twoCellAnchor editAs="oneCell">
    <xdr:from>
      <xdr:col>0</xdr:col>
      <xdr:colOff>0</xdr:colOff>
      <xdr:row>1</xdr:row>
      <xdr:rowOff>0</xdr:rowOff>
    </xdr:from>
    <xdr:to>
      <xdr:col>0</xdr:col>
      <xdr:colOff>408305</xdr:colOff>
      <xdr:row>2</xdr:row>
      <xdr:rowOff>23495</xdr:rowOff>
    </xdr:to>
    <xdr:pic>
      <xdr:nvPicPr>
        <xdr:cNvPr id="428843" name="图片 66" hidden="1"/>
        <xdr:cNvPicPr>
          <a:picLocks noChangeAspect="1"/>
        </xdr:cNvPicPr>
      </xdr:nvPicPr>
      <xdr:blipFill>
        <a:blip r:embed="rId57"/>
        <a:srcRect t="27869" r="14906" b="2573"/>
        <a:stretch>
          <a:fillRect/>
        </a:stretch>
      </xdr:blipFill>
      <xdr:spPr>
        <a:xfrm>
          <a:off x="0" y="355600"/>
          <a:ext cx="408305" cy="242570"/>
        </a:xfrm>
        <a:prstGeom prst="rect">
          <a:avLst/>
        </a:prstGeom>
        <a:noFill/>
        <a:ln w="9525">
          <a:noFill/>
        </a:ln>
      </xdr:spPr>
    </xdr:pic>
    <xdr:clientData/>
  </xdr:twoCellAnchor>
  <xdr:twoCellAnchor editAs="oneCell">
    <xdr:from>
      <xdr:col>0</xdr:col>
      <xdr:colOff>0</xdr:colOff>
      <xdr:row>1</xdr:row>
      <xdr:rowOff>0</xdr:rowOff>
    </xdr:from>
    <xdr:to>
      <xdr:col>0</xdr:col>
      <xdr:colOff>396875</xdr:colOff>
      <xdr:row>2</xdr:row>
      <xdr:rowOff>23495</xdr:rowOff>
    </xdr:to>
    <xdr:pic>
      <xdr:nvPicPr>
        <xdr:cNvPr id="428844" name="图片 67" hidden="1"/>
        <xdr:cNvPicPr>
          <a:picLocks noChangeAspect="1"/>
        </xdr:cNvPicPr>
      </xdr:nvPicPr>
      <xdr:blipFill>
        <a:blip r:embed="rId58"/>
        <a:stretch>
          <a:fillRect/>
        </a:stretch>
      </xdr:blipFill>
      <xdr:spPr>
        <a:xfrm>
          <a:off x="0" y="355600"/>
          <a:ext cx="396875" cy="242570"/>
        </a:xfrm>
        <a:prstGeom prst="rect">
          <a:avLst/>
        </a:prstGeom>
        <a:noFill/>
        <a:ln w="9525">
          <a:noFill/>
        </a:ln>
      </xdr:spPr>
    </xdr:pic>
    <xdr:clientData/>
  </xdr:twoCellAnchor>
  <xdr:twoCellAnchor editAs="oneCell">
    <xdr:from>
      <xdr:col>0</xdr:col>
      <xdr:colOff>0</xdr:colOff>
      <xdr:row>1</xdr:row>
      <xdr:rowOff>0</xdr:rowOff>
    </xdr:from>
    <xdr:to>
      <xdr:col>0</xdr:col>
      <xdr:colOff>406400</xdr:colOff>
      <xdr:row>2</xdr:row>
      <xdr:rowOff>52070</xdr:rowOff>
    </xdr:to>
    <xdr:pic>
      <xdr:nvPicPr>
        <xdr:cNvPr id="428845" name="图片 68" hidden="1"/>
        <xdr:cNvPicPr>
          <a:picLocks noChangeAspect="1"/>
        </xdr:cNvPicPr>
      </xdr:nvPicPr>
      <xdr:blipFill>
        <a:blip r:embed="rId59"/>
        <a:srcRect l="1756" t="3267" r="2209" b="7426"/>
        <a:stretch>
          <a:fillRect/>
        </a:stretch>
      </xdr:blipFill>
      <xdr:spPr>
        <a:xfrm>
          <a:off x="0" y="355600"/>
          <a:ext cx="406400" cy="271145"/>
        </a:xfrm>
        <a:prstGeom prst="rect">
          <a:avLst/>
        </a:prstGeom>
        <a:noFill/>
        <a:ln w="9525">
          <a:noFill/>
        </a:ln>
      </xdr:spPr>
    </xdr:pic>
    <xdr:clientData/>
  </xdr:twoCellAnchor>
  <xdr:twoCellAnchor editAs="oneCell">
    <xdr:from>
      <xdr:col>0</xdr:col>
      <xdr:colOff>0</xdr:colOff>
      <xdr:row>1</xdr:row>
      <xdr:rowOff>0</xdr:rowOff>
    </xdr:from>
    <xdr:to>
      <xdr:col>0</xdr:col>
      <xdr:colOff>398780</xdr:colOff>
      <xdr:row>2</xdr:row>
      <xdr:rowOff>31115</xdr:rowOff>
    </xdr:to>
    <xdr:pic>
      <xdr:nvPicPr>
        <xdr:cNvPr id="428846" name="图片 69" hidden="1"/>
        <xdr:cNvPicPr>
          <a:picLocks noChangeAspect="1"/>
        </xdr:cNvPicPr>
      </xdr:nvPicPr>
      <xdr:blipFill>
        <a:blip r:embed="rId60"/>
        <a:srcRect l="4662" t="2428" r="2965" b="1445"/>
        <a:stretch>
          <a:fillRect/>
        </a:stretch>
      </xdr:blipFill>
      <xdr:spPr>
        <a:xfrm>
          <a:off x="0" y="355600"/>
          <a:ext cx="398780" cy="250190"/>
        </a:xfrm>
        <a:prstGeom prst="rect">
          <a:avLst/>
        </a:prstGeom>
        <a:noFill/>
        <a:ln w="9525">
          <a:noFill/>
        </a:ln>
      </xdr:spPr>
    </xdr:pic>
    <xdr:clientData/>
  </xdr:twoCellAnchor>
  <xdr:twoCellAnchor editAs="oneCell">
    <xdr:from>
      <xdr:col>0</xdr:col>
      <xdr:colOff>0</xdr:colOff>
      <xdr:row>1</xdr:row>
      <xdr:rowOff>0</xdr:rowOff>
    </xdr:from>
    <xdr:to>
      <xdr:col>0</xdr:col>
      <xdr:colOff>337820</xdr:colOff>
      <xdr:row>2</xdr:row>
      <xdr:rowOff>31115</xdr:rowOff>
    </xdr:to>
    <xdr:pic>
      <xdr:nvPicPr>
        <xdr:cNvPr id="428849" name="图片 72" hidden="1"/>
        <xdr:cNvPicPr>
          <a:picLocks noChangeAspect="1"/>
        </xdr:cNvPicPr>
      </xdr:nvPicPr>
      <xdr:blipFill>
        <a:blip r:embed="rId63"/>
        <a:stretch>
          <a:fillRect/>
        </a:stretch>
      </xdr:blipFill>
      <xdr:spPr>
        <a:xfrm>
          <a:off x="0" y="355600"/>
          <a:ext cx="337820" cy="250190"/>
        </a:xfrm>
        <a:prstGeom prst="rect">
          <a:avLst/>
        </a:prstGeom>
        <a:noFill/>
        <a:ln w="9525">
          <a:noFill/>
        </a:ln>
      </xdr:spPr>
    </xdr:pic>
    <xdr:clientData/>
  </xdr:twoCellAnchor>
  <xdr:twoCellAnchor editAs="oneCell">
    <xdr:from>
      <xdr:col>0</xdr:col>
      <xdr:colOff>0</xdr:colOff>
      <xdr:row>1</xdr:row>
      <xdr:rowOff>0</xdr:rowOff>
    </xdr:from>
    <xdr:to>
      <xdr:col>0</xdr:col>
      <xdr:colOff>347980</xdr:colOff>
      <xdr:row>2</xdr:row>
      <xdr:rowOff>52070</xdr:rowOff>
    </xdr:to>
    <xdr:pic>
      <xdr:nvPicPr>
        <xdr:cNvPr id="428850" name="图片 73" hidden="1"/>
        <xdr:cNvPicPr>
          <a:picLocks noChangeAspect="1"/>
        </xdr:cNvPicPr>
      </xdr:nvPicPr>
      <xdr:blipFill>
        <a:blip r:embed="rId64"/>
        <a:srcRect l="11621" t="3937" r="13634" b="8240"/>
        <a:stretch>
          <a:fillRect/>
        </a:stretch>
      </xdr:blipFill>
      <xdr:spPr>
        <a:xfrm>
          <a:off x="0" y="355600"/>
          <a:ext cx="347980" cy="271145"/>
        </a:xfrm>
        <a:prstGeom prst="rect">
          <a:avLst/>
        </a:prstGeom>
        <a:noFill/>
        <a:ln w="9525">
          <a:noFill/>
        </a:ln>
      </xdr:spPr>
    </xdr:pic>
    <xdr:clientData/>
  </xdr:twoCellAnchor>
  <xdr:twoCellAnchor editAs="oneCell">
    <xdr:from>
      <xdr:col>0</xdr:col>
      <xdr:colOff>0</xdr:colOff>
      <xdr:row>1</xdr:row>
      <xdr:rowOff>0</xdr:rowOff>
    </xdr:from>
    <xdr:to>
      <xdr:col>0</xdr:col>
      <xdr:colOff>318770</xdr:colOff>
      <xdr:row>2</xdr:row>
      <xdr:rowOff>38100</xdr:rowOff>
    </xdr:to>
    <xdr:pic>
      <xdr:nvPicPr>
        <xdr:cNvPr id="428852" name="图片 75" hidden="1"/>
        <xdr:cNvPicPr>
          <a:picLocks noChangeAspect="1"/>
        </xdr:cNvPicPr>
      </xdr:nvPicPr>
      <xdr:blipFill>
        <a:blip r:embed="rId66"/>
        <a:srcRect l="4118" r="3358" b="3934"/>
        <a:stretch>
          <a:fillRect/>
        </a:stretch>
      </xdr:blipFill>
      <xdr:spPr>
        <a:xfrm>
          <a:off x="0" y="355600"/>
          <a:ext cx="318770" cy="257175"/>
        </a:xfrm>
        <a:prstGeom prst="rect">
          <a:avLst/>
        </a:prstGeom>
        <a:noFill/>
        <a:ln w="9525">
          <a:noFill/>
        </a:ln>
      </xdr:spPr>
    </xdr:pic>
    <xdr:clientData/>
  </xdr:twoCellAnchor>
  <xdr:twoCellAnchor editAs="oneCell">
    <xdr:from>
      <xdr:col>0</xdr:col>
      <xdr:colOff>0</xdr:colOff>
      <xdr:row>1</xdr:row>
      <xdr:rowOff>0</xdr:rowOff>
    </xdr:from>
    <xdr:to>
      <xdr:col>0</xdr:col>
      <xdr:colOff>363220</xdr:colOff>
      <xdr:row>2</xdr:row>
      <xdr:rowOff>23495</xdr:rowOff>
    </xdr:to>
    <xdr:pic>
      <xdr:nvPicPr>
        <xdr:cNvPr id="428853" name="图片 76" hidden="1"/>
        <xdr:cNvPicPr>
          <a:picLocks noChangeAspect="1"/>
        </xdr:cNvPicPr>
      </xdr:nvPicPr>
      <xdr:blipFill>
        <a:blip r:embed="rId67"/>
        <a:stretch>
          <a:fillRect/>
        </a:stretch>
      </xdr:blipFill>
      <xdr:spPr>
        <a:xfrm>
          <a:off x="0" y="355600"/>
          <a:ext cx="363220" cy="242570"/>
        </a:xfrm>
        <a:prstGeom prst="rect">
          <a:avLst/>
        </a:prstGeom>
        <a:noFill/>
        <a:ln w="9525">
          <a:noFill/>
        </a:ln>
      </xdr:spPr>
    </xdr:pic>
    <xdr:clientData/>
  </xdr:twoCellAnchor>
  <xdr:twoCellAnchor editAs="oneCell">
    <xdr:from>
      <xdr:col>0</xdr:col>
      <xdr:colOff>0</xdr:colOff>
      <xdr:row>1</xdr:row>
      <xdr:rowOff>0</xdr:rowOff>
    </xdr:from>
    <xdr:to>
      <xdr:col>0</xdr:col>
      <xdr:colOff>444500</xdr:colOff>
      <xdr:row>2</xdr:row>
      <xdr:rowOff>52070</xdr:rowOff>
    </xdr:to>
    <xdr:pic>
      <xdr:nvPicPr>
        <xdr:cNvPr id="428854" name="图片 77" hidden="1"/>
        <xdr:cNvPicPr>
          <a:picLocks noChangeAspect="1"/>
        </xdr:cNvPicPr>
      </xdr:nvPicPr>
      <xdr:blipFill>
        <a:blip r:embed="rId68"/>
        <a:stretch>
          <a:fillRect/>
        </a:stretch>
      </xdr:blipFill>
      <xdr:spPr>
        <a:xfrm>
          <a:off x="0" y="355600"/>
          <a:ext cx="444500" cy="271145"/>
        </a:xfrm>
        <a:prstGeom prst="rect">
          <a:avLst/>
        </a:prstGeom>
        <a:noFill/>
        <a:ln w="9525">
          <a:noFill/>
        </a:ln>
      </xdr:spPr>
    </xdr:pic>
    <xdr:clientData/>
  </xdr:twoCellAnchor>
  <xdr:twoCellAnchor editAs="oneCell">
    <xdr:from>
      <xdr:col>0</xdr:col>
      <xdr:colOff>0</xdr:colOff>
      <xdr:row>1</xdr:row>
      <xdr:rowOff>0</xdr:rowOff>
    </xdr:from>
    <xdr:to>
      <xdr:col>0</xdr:col>
      <xdr:colOff>346075</xdr:colOff>
      <xdr:row>2</xdr:row>
      <xdr:rowOff>38100</xdr:rowOff>
    </xdr:to>
    <xdr:pic>
      <xdr:nvPicPr>
        <xdr:cNvPr id="428855" name="图片 78" hidden="1"/>
        <xdr:cNvPicPr>
          <a:picLocks noChangeAspect="1"/>
        </xdr:cNvPicPr>
      </xdr:nvPicPr>
      <xdr:blipFill>
        <a:blip r:embed="rId69"/>
        <a:srcRect l="6535" t="6348" r="4495" b="7935"/>
        <a:stretch>
          <a:fillRect/>
        </a:stretch>
      </xdr:blipFill>
      <xdr:spPr>
        <a:xfrm>
          <a:off x="0" y="355600"/>
          <a:ext cx="346075" cy="257175"/>
        </a:xfrm>
        <a:prstGeom prst="rect">
          <a:avLst/>
        </a:prstGeom>
        <a:noFill/>
        <a:ln w="9525">
          <a:noFill/>
        </a:ln>
      </xdr:spPr>
    </xdr:pic>
    <xdr:clientData/>
  </xdr:twoCellAnchor>
  <xdr:twoCellAnchor editAs="oneCell">
    <xdr:from>
      <xdr:col>0</xdr:col>
      <xdr:colOff>0</xdr:colOff>
      <xdr:row>1</xdr:row>
      <xdr:rowOff>0</xdr:rowOff>
    </xdr:from>
    <xdr:to>
      <xdr:col>1</xdr:col>
      <xdr:colOff>129540</xdr:colOff>
      <xdr:row>1</xdr:row>
      <xdr:rowOff>211455</xdr:rowOff>
    </xdr:to>
    <xdr:pic>
      <xdr:nvPicPr>
        <xdr:cNvPr id="428856" name="图片 79" hidden="1"/>
        <xdr:cNvPicPr>
          <a:picLocks noChangeAspect="1"/>
        </xdr:cNvPicPr>
      </xdr:nvPicPr>
      <xdr:blipFill>
        <a:blip r:embed="rId70"/>
        <a:stretch>
          <a:fillRect/>
        </a:stretch>
      </xdr:blipFill>
      <xdr:spPr>
        <a:xfrm>
          <a:off x="0" y="355600"/>
          <a:ext cx="618490" cy="211455"/>
        </a:xfrm>
        <a:prstGeom prst="rect">
          <a:avLst/>
        </a:prstGeom>
        <a:noFill/>
        <a:ln w="9525">
          <a:noFill/>
        </a:ln>
      </xdr:spPr>
    </xdr:pic>
    <xdr:clientData/>
  </xdr:twoCellAnchor>
  <xdr:twoCellAnchor editAs="oneCell">
    <xdr:from>
      <xdr:col>0</xdr:col>
      <xdr:colOff>0</xdr:colOff>
      <xdr:row>1</xdr:row>
      <xdr:rowOff>0</xdr:rowOff>
    </xdr:from>
    <xdr:to>
      <xdr:col>0</xdr:col>
      <xdr:colOff>295275</xdr:colOff>
      <xdr:row>2</xdr:row>
      <xdr:rowOff>38100</xdr:rowOff>
    </xdr:to>
    <xdr:pic>
      <xdr:nvPicPr>
        <xdr:cNvPr id="428857" name="图片 80" hidden="1"/>
        <xdr:cNvPicPr>
          <a:picLocks noChangeAspect="1"/>
        </xdr:cNvPicPr>
      </xdr:nvPicPr>
      <xdr:blipFill>
        <a:blip r:embed="rId71"/>
        <a:srcRect l="23785"/>
        <a:stretch>
          <a:fillRect/>
        </a:stretch>
      </xdr:blipFill>
      <xdr:spPr>
        <a:xfrm>
          <a:off x="0" y="355600"/>
          <a:ext cx="295275" cy="257175"/>
        </a:xfrm>
        <a:prstGeom prst="rect">
          <a:avLst/>
        </a:prstGeom>
        <a:noFill/>
        <a:ln w="9525">
          <a:noFill/>
        </a:ln>
      </xdr:spPr>
    </xdr:pic>
    <xdr:clientData/>
  </xdr:twoCellAnchor>
  <xdr:twoCellAnchor editAs="oneCell">
    <xdr:from>
      <xdr:col>0</xdr:col>
      <xdr:colOff>0</xdr:colOff>
      <xdr:row>1</xdr:row>
      <xdr:rowOff>0</xdr:rowOff>
    </xdr:from>
    <xdr:to>
      <xdr:col>0</xdr:col>
      <xdr:colOff>300990</xdr:colOff>
      <xdr:row>2</xdr:row>
      <xdr:rowOff>44450</xdr:rowOff>
    </xdr:to>
    <xdr:pic>
      <xdr:nvPicPr>
        <xdr:cNvPr id="428858" name="图片 81" hidden="1"/>
        <xdr:cNvPicPr>
          <a:picLocks noChangeAspect="1"/>
        </xdr:cNvPicPr>
      </xdr:nvPicPr>
      <xdr:blipFill>
        <a:blip r:embed="rId72"/>
        <a:srcRect l="13011" t="3479" r="15215" b="4752"/>
        <a:stretch>
          <a:fillRect/>
        </a:stretch>
      </xdr:blipFill>
      <xdr:spPr>
        <a:xfrm>
          <a:off x="0" y="355600"/>
          <a:ext cx="300990" cy="263525"/>
        </a:xfrm>
        <a:prstGeom prst="rect">
          <a:avLst/>
        </a:prstGeom>
        <a:noFill/>
        <a:ln w="9525">
          <a:noFill/>
        </a:ln>
      </xdr:spPr>
    </xdr:pic>
    <xdr:clientData/>
  </xdr:twoCellAnchor>
  <xdr:twoCellAnchor editAs="oneCell">
    <xdr:from>
      <xdr:col>0</xdr:col>
      <xdr:colOff>0</xdr:colOff>
      <xdr:row>1</xdr:row>
      <xdr:rowOff>0</xdr:rowOff>
    </xdr:from>
    <xdr:to>
      <xdr:col>0</xdr:col>
      <xdr:colOff>288925</xdr:colOff>
      <xdr:row>2</xdr:row>
      <xdr:rowOff>38100</xdr:rowOff>
    </xdr:to>
    <xdr:pic>
      <xdr:nvPicPr>
        <xdr:cNvPr id="428859" name="图片 82" hidden="1"/>
        <xdr:cNvPicPr>
          <a:picLocks noChangeAspect="1"/>
        </xdr:cNvPicPr>
      </xdr:nvPicPr>
      <xdr:blipFill>
        <a:blip r:embed="rId73"/>
        <a:stretch>
          <a:fillRect/>
        </a:stretch>
      </xdr:blipFill>
      <xdr:spPr>
        <a:xfrm>
          <a:off x="0" y="355600"/>
          <a:ext cx="288925" cy="257175"/>
        </a:xfrm>
        <a:prstGeom prst="rect">
          <a:avLst/>
        </a:prstGeom>
        <a:noFill/>
        <a:ln w="9525">
          <a:noFill/>
        </a:ln>
      </xdr:spPr>
    </xdr:pic>
    <xdr:clientData/>
  </xdr:twoCellAnchor>
  <xdr:twoCellAnchor editAs="oneCell">
    <xdr:from>
      <xdr:col>0</xdr:col>
      <xdr:colOff>0</xdr:colOff>
      <xdr:row>1</xdr:row>
      <xdr:rowOff>0</xdr:rowOff>
    </xdr:from>
    <xdr:to>
      <xdr:col>0</xdr:col>
      <xdr:colOff>302895</xdr:colOff>
      <xdr:row>2</xdr:row>
      <xdr:rowOff>33655</xdr:rowOff>
    </xdr:to>
    <xdr:pic>
      <xdr:nvPicPr>
        <xdr:cNvPr id="428860" name="图片 83" hidden="1"/>
        <xdr:cNvPicPr>
          <a:picLocks noChangeAspect="1"/>
        </xdr:cNvPicPr>
      </xdr:nvPicPr>
      <xdr:blipFill>
        <a:blip r:embed="rId74"/>
        <a:stretch>
          <a:fillRect/>
        </a:stretch>
      </xdr:blipFill>
      <xdr:spPr>
        <a:xfrm>
          <a:off x="0" y="355600"/>
          <a:ext cx="302895" cy="252730"/>
        </a:xfrm>
        <a:prstGeom prst="rect">
          <a:avLst/>
        </a:prstGeom>
        <a:noFill/>
        <a:ln w="9525">
          <a:noFill/>
        </a:ln>
      </xdr:spPr>
    </xdr:pic>
    <xdr:clientData/>
  </xdr:twoCellAnchor>
  <xdr:twoCellAnchor editAs="oneCell">
    <xdr:from>
      <xdr:col>0</xdr:col>
      <xdr:colOff>0</xdr:colOff>
      <xdr:row>1</xdr:row>
      <xdr:rowOff>0</xdr:rowOff>
    </xdr:from>
    <xdr:to>
      <xdr:col>0</xdr:col>
      <xdr:colOff>317500</xdr:colOff>
      <xdr:row>2</xdr:row>
      <xdr:rowOff>52070</xdr:rowOff>
    </xdr:to>
    <xdr:pic>
      <xdr:nvPicPr>
        <xdr:cNvPr id="428862" name="图片 85" hidden="1"/>
        <xdr:cNvPicPr>
          <a:picLocks noChangeAspect="1"/>
        </xdr:cNvPicPr>
      </xdr:nvPicPr>
      <xdr:blipFill>
        <a:blip r:embed="rId76"/>
        <a:stretch>
          <a:fillRect/>
        </a:stretch>
      </xdr:blipFill>
      <xdr:spPr>
        <a:xfrm>
          <a:off x="0" y="355600"/>
          <a:ext cx="317500" cy="271145"/>
        </a:xfrm>
        <a:prstGeom prst="rect">
          <a:avLst/>
        </a:prstGeom>
        <a:noFill/>
        <a:ln w="9525">
          <a:noFill/>
        </a:ln>
      </xdr:spPr>
    </xdr:pic>
    <xdr:clientData/>
  </xdr:twoCellAnchor>
  <xdr:twoCellAnchor editAs="oneCell">
    <xdr:from>
      <xdr:col>0</xdr:col>
      <xdr:colOff>0</xdr:colOff>
      <xdr:row>1</xdr:row>
      <xdr:rowOff>0</xdr:rowOff>
    </xdr:from>
    <xdr:to>
      <xdr:col>0</xdr:col>
      <xdr:colOff>276860</xdr:colOff>
      <xdr:row>2</xdr:row>
      <xdr:rowOff>44450</xdr:rowOff>
    </xdr:to>
    <xdr:pic>
      <xdr:nvPicPr>
        <xdr:cNvPr id="428863" name="图片 86" hidden="1"/>
        <xdr:cNvPicPr>
          <a:picLocks noChangeAspect="1"/>
        </xdr:cNvPicPr>
      </xdr:nvPicPr>
      <xdr:blipFill>
        <a:blip r:embed="rId77"/>
        <a:srcRect l="5753" r="11089"/>
        <a:stretch>
          <a:fillRect/>
        </a:stretch>
      </xdr:blipFill>
      <xdr:spPr>
        <a:xfrm>
          <a:off x="0" y="355600"/>
          <a:ext cx="276860" cy="263525"/>
        </a:xfrm>
        <a:prstGeom prst="rect">
          <a:avLst/>
        </a:prstGeom>
        <a:noFill/>
        <a:ln w="9525">
          <a:noFill/>
        </a:ln>
      </xdr:spPr>
    </xdr:pic>
    <xdr:clientData/>
  </xdr:twoCellAnchor>
  <xdr:twoCellAnchor editAs="oneCell">
    <xdr:from>
      <xdr:col>0</xdr:col>
      <xdr:colOff>0</xdr:colOff>
      <xdr:row>1</xdr:row>
      <xdr:rowOff>0</xdr:rowOff>
    </xdr:from>
    <xdr:to>
      <xdr:col>0</xdr:col>
      <xdr:colOff>255270</xdr:colOff>
      <xdr:row>2</xdr:row>
      <xdr:rowOff>23495</xdr:rowOff>
    </xdr:to>
    <xdr:pic>
      <xdr:nvPicPr>
        <xdr:cNvPr id="428864" name="图片 87" hidden="1"/>
        <xdr:cNvPicPr>
          <a:picLocks noChangeAspect="1"/>
        </xdr:cNvPicPr>
      </xdr:nvPicPr>
      <xdr:blipFill>
        <a:blip r:embed="rId78"/>
        <a:stretch>
          <a:fillRect/>
        </a:stretch>
      </xdr:blipFill>
      <xdr:spPr>
        <a:xfrm>
          <a:off x="0" y="355600"/>
          <a:ext cx="255270" cy="242570"/>
        </a:xfrm>
        <a:prstGeom prst="rect">
          <a:avLst/>
        </a:prstGeom>
        <a:noFill/>
        <a:ln w="9525">
          <a:noFill/>
        </a:ln>
      </xdr:spPr>
    </xdr:pic>
    <xdr:clientData/>
  </xdr:twoCellAnchor>
  <xdr:twoCellAnchor editAs="oneCell">
    <xdr:from>
      <xdr:col>0</xdr:col>
      <xdr:colOff>0</xdr:colOff>
      <xdr:row>1</xdr:row>
      <xdr:rowOff>0</xdr:rowOff>
    </xdr:from>
    <xdr:to>
      <xdr:col>0</xdr:col>
      <xdr:colOff>259080</xdr:colOff>
      <xdr:row>2</xdr:row>
      <xdr:rowOff>44450</xdr:rowOff>
    </xdr:to>
    <xdr:pic>
      <xdr:nvPicPr>
        <xdr:cNvPr id="428865" name="图片 88" hidden="1"/>
        <xdr:cNvPicPr>
          <a:picLocks noChangeAspect="1"/>
        </xdr:cNvPicPr>
      </xdr:nvPicPr>
      <xdr:blipFill>
        <a:blip r:embed="rId79"/>
        <a:stretch>
          <a:fillRect/>
        </a:stretch>
      </xdr:blipFill>
      <xdr:spPr>
        <a:xfrm>
          <a:off x="0" y="355600"/>
          <a:ext cx="259080" cy="263525"/>
        </a:xfrm>
        <a:prstGeom prst="rect">
          <a:avLst/>
        </a:prstGeom>
        <a:noFill/>
        <a:ln w="9525">
          <a:noFill/>
        </a:ln>
      </xdr:spPr>
    </xdr:pic>
    <xdr:clientData/>
  </xdr:twoCellAnchor>
  <xdr:twoCellAnchor editAs="oneCell">
    <xdr:from>
      <xdr:col>0</xdr:col>
      <xdr:colOff>0</xdr:colOff>
      <xdr:row>1</xdr:row>
      <xdr:rowOff>0</xdr:rowOff>
    </xdr:from>
    <xdr:to>
      <xdr:col>0</xdr:col>
      <xdr:colOff>258445</xdr:colOff>
      <xdr:row>2</xdr:row>
      <xdr:rowOff>33655</xdr:rowOff>
    </xdr:to>
    <xdr:pic>
      <xdr:nvPicPr>
        <xdr:cNvPr id="428866" name="图片 89" hidden="1"/>
        <xdr:cNvPicPr>
          <a:picLocks noChangeAspect="1"/>
        </xdr:cNvPicPr>
      </xdr:nvPicPr>
      <xdr:blipFill>
        <a:blip r:embed="rId80"/>
        <a:stretch>
          <a:fillRect/>
        </a:stretch>
      </xdr:blipFill>
      <xdr:spPr>
        <a:xfrm>
          <a:off x="0" y="355600"/>
          <a:ext cx="258445" cy="252730"/>
        </a:xfrm>
        <a:prstGeom prst="rect">
          <a:avLst/>
        </a:prstGeom>
        <a:noFill/>
        <a:ln w="9525">
          <a:noFill/>
        </a:ln>
      </xdr:spPr>
    </xdr:pic>
    <xdr:clientData/>
  </xdr:twoCellAnchor>
  <xdr:twoCellAnchor editAs="oneCell">
    <xdr:from>
      <xdr:col>0</xdr:col>
      <xdr:colOff>0</xdr:colOff>
      <xdr:row>1</xdr:row>
      <xdr:rowOff>0</xdr:rowOff>
    </xdr:from>
    <xdr:to>
      <xdr:col>0</xdr:col>
      <xdr:colOff>271780</xdr:colOff>
      <xdr:row>2</xdr:row>
      <xdr:rowOff>44450</xdr:rowOff>
    </xdr:to>
    <xdr:pic>
      <xdr:nvPicPr>
        <xdr:cNvPr id="428867" name="图片 90" hidden="1"/>
        <xdr:cNvPicPr>
          <a:picLocks noChangeAspect="1"/>
        </xdr:cNvPicPr>
      </xdr:nvPicPr>
      <xdr:blipFill>
        <a:blip r:embed="rId81"/>
        <a:stretch>
          <a:fillRect/>
        </a:stretch>
      </xdr:blipFill>
      <xdr:spPr>
        <a:xfrm>
          <a:off x="0" y="355600"/>
          <a:ext cx="271780" cy="263525"/>
        </a:xfrm>
        <a:prstGeom prst="rect">
          <a:avLst/>
        </a:prstGeom>
        <a:noFill/>
        <a:ln w="9525">
          <a:noFill/>
        </a:ln>
      </xdr:spPr>
    </xdr:pic>
    <xdr:clientData/>
  </xdr:twoCellAnchor>
  <xdr:twoCellAnchor editAs="oneCell">
    <xdr:from>
      <xdr:col>0</xdr:col>
      <xdr:colOff>0</xdr:colOff>
      <xdr:row>1</xdr:row>
      <xdr:rowOff>0</xdr:rowOff>
    </xdr:from>
    <xdr:to>
      <xdr:col>0</xdr:col>
      <xdr:colOff>249555</xdr:colOff>
      <xdr:row>2</xdr:row>
      <xdr:rowOff>33655</xdr:rowOff>
    </xdr:to>
    <xdr:pic>
      <xdr:nvPicPr>
        <xdr:cNvPr id="428868" name="图片 91" hidden="1"/>
        <xdr:cNvPicPr>
          <a:picLocks noChangeAspect="1"/>
        </xdr:cNvPicPr>
      </xdr:nvPicPr>
      <xdr:blipFill>
        <a:blip r:embed="rId82"/>
        <a:stretch>
          <a:fillRect/>
        </a:stretch>
      </xdr:blipFill>
      <xdr:spPr>
        <a:xfrm>
          <a:off x="0" y="355600"/>
          <a:ext cx="249555" cy="252730"/>
        </a:xfrm>
        <a:prstGeom prst="rect">
          <a:avLst/>
        </a:prstGeom>
        <a:noFill/>
        <a:ln w="9525">
          <a:noFill/>
        </a:ln>
      </xdr:spPr>
    </xdr:pic>
    <xdr:clientData/>
  </xdr:twoCellAnchor>
  <xdr:twoCellAnchor editAs="oneCell">
    <xdr:from>
      <xdr:col>0</xdr:col>
      <xdr:colOff>0</xdr:colOff>
      <xdr:row>1</xdr:row>
      <xdr:rowOff>0</xdr:rowOff>
    </xdr:from>
    <xdr:to>
      <xdr:col>0</xdr:col>
      <xdr:colOff>273685</xdr:colOff>
      <xdr:row>2</xdr:row>
      <xdr:rowOff>31115</xdr:rowOff>
    </xdr:to>
    <xdr:pic>
      <xdr:nvPicPr>
        <xdr:cNvPr id="428870" name="图片 93" hidden="1"/>
        <xdr:cNvPicPr>
          <a:picLocks noChangeAspect="1"/>
        </xdr:cNvPicPr>
      </xdr:nvPicPr>
      <xdr:blipFill>
        <a:blip r:embed="rId84"/>
        <a:stretch>
          <a:fillRect/>
        </a:stretch>
      </xdr:blipFill>
      <xdr:spPr>
        <a:xfrm>
          <a:off x="0" y="355600"/>
          <a:ext cx="273685" cy="250190"/>
        </a:xfrm>
        <a:prstGeom prst="rect">
          <a:avLst/>
        </a:prstGeom>
        <a:noFill/>
        <a:ln w="9525">
          <a:noFill/>
        </a:ln>
      </xdr:spPr>
    </xdr:pic>
    <xdr:clientData/>
  </xdr:twoCellAnchor>
  <xdr:twoCellAnchor editAs="oneCell">
    <xdr:from>
      <xdr:col>0</xdr:col>
      <xdr:colOff>0</xdr:colOff>
      <xdr:row>1</xdr:row>
      <xdr:rowOff>0</xdr:rowOff>
    </xdr:from>
    <xdr:to>
      <xdr:col>0</xdr:col>
      <xdr:colOff>268605</xdr:colOff>
      <xdr:row>2</xdr:row>
      <xdr:rowOff>48895</xdr:rowOff>
    </xdr:to>
    <xdr:pic>
      <xdr:nvPicPr>
        <xdr:cNvPr id="428871" name="图片 94" hidden="1"/>
        <xdr:cNvPicPr>
          <a:picLocks noChangeAspect="1"/>
        </xdr:cNvPicPr>
      </xdr:nvPicPr>
      <xdr:blipFill>
        <a:blip r:embed="rId85"/>
        <a:stretch>
          <a:fillRect/>
        </a:stretch>
      </xdr:blipFill>
      <xdr:spPr>
        <a:xfrm>
          <a:off x="0" y="355600"/>
          <a:ext cx="268605" cy="267970"/>
        </a:xfrm>
        <a:prstGeom prst="rect">
          <a:avLst/>
        </a:prstGeom>
        <a:noFill/>
        <a:ln w="9525">
          <a:noFill/>
        </a:ln>
      </xdr:spPr>
    </xdr:pic>
    <xdr:clientData/>
  </xdr:twoCellAnchor>
  <xdr:twoCellAnchor editAs="oneCell">
    <xdr:from>
      <xdr:col>0</xdr:col>
      <xdr:colOff>0</xdr:colOff>
      <xdr:row>1</xdr:row>
      <xdr:rowOff>0</xdr:rowOff>
    </xdr:from>
    <xdr:to>
      <xdr:col>0</xdr:col>
      <xdr:colOff>318770</xdr:colOff>
      <xdr:row>2</xdr:row>
      <xdr:rowOff>38100</xdr:rowOff>
    </xdr:to>
    <xdr:pic>
      <xdr:nvPicPr>
        <xdr:cNvPr id="428872" name="图片 95" hidden="1"/>
        <xdr:cNvPicPr>
          <a:picLocks noChangeAspect="1"/>
        </xdr:cNvPicPr>
      </xdr:nvPicPr>
      <xdr:blipFill>
        <a:blip r:embed="rId86"/>
        <a:stretch>
          <a:fillRect/>
        </a:stretch>
      </xdr:blipFill>
      <xdr:spPr>
        <a:xfrm>
          <a:off x="0" y="355600"/>
          <a:ext cx="318770" cy="257175"/>
        </a:xfrm>
        <a:prstGeom prst="rect">
          <a:avLst/>
        </a:prstGeom>
        <a:noFill/>
        <a:ln w="9525">
          <a:noFill/>
        </a:ln>
      </xdr:spPr>
    </xdr:pic>
    <xdr:clientData/>
  </xdr:twoCellAnchor>
  <xdr:twoCellAnchor editAs="oneCell">
    <xdr:from>
      <xdr:col>0</xdr:col>
      <xdr:colOff>0</xdr:colOff>
      <xdr:row>1</xdr:row>
      <xdr:rowOff>0</xdr:rowOff>
    </xdr:from>
    <xdr:to>
      <xdr:col>0</xdr:col>
      <xdr:colOff>316865</xdr:colOff>
      <xdr:row>2</xdr:row>
      <xdr:rowOff>38100</xdr:rowOff>
    </xdr:to>
    <xdr:pic>
      <xdr:nvPicPr>
        <xdr:cNvPr id="428873" name="图片 96" hidden="1"/>
        <xdr:cNvPicPr>
          <a:picLocks noChangeAspect="1"/>
        </xdr:cNvPicPr>
      </xdr:nvPicPr>
      <xdr:blipFill>
        <a:blip r:embed="rId87"/>
        <a:stretch>
          <a:fillRect/>
        </a:stretch>
      </xdr:blipFill>
      <xdr:spPr>
        <a:xfrm>
          <a:off x="0" y="355600"/>
          <a:ext cx="316865" cy="257175"/>
        </a:xfrm>
        <a:prstGeom prst="rect">
          <a:avLst/>
        </a:prstGeom>
        <a:noFill/>
        <a:ln w="9525">
          <a:noFill/>
        </a:ln>
      </xdr:spPr>
    </xdr:pic>
    <xdr:clientData/>
  </xdr:twoCellAnchor>
  <xdr:twoCellAnchor editAs="oneCell">
    <xdr:from>
      <xdr:col>0</xdr:col>
      <xdr:colOff>0</xdr:colOff>
      <xdr:row>1</xdr:row>
      <xdr:rowOff>0</xdr:rowOff>
    </xdr:from>
    <xdr:to>
      <xdr:col>0</xdr:col>
      <xdr:colOff>295910</xdr:colOff>
      <xdr:row>2</xdr:row>
      <xdr:rowOff>20320</xdr:rowOff>
    </xdr:to>
    <xdr:pic>
      <xdr:nvPicPr>
        <xdr:cNvPr id="428874" name="图片 97" hidden="1"/>
        <xdr:cNvPicPr>
          <a:picLocks noChangeAspect="1"/>
        </xdr:cNvPicPr>
      </xdr:nvPicPr>
      <xdr:blipFill>
        <a:blip r:embed="rId88"/>
        <a:stretch>
          <a:fillRect/>
        </a:stretch>
      </xdr:blipFill>
      <xdr:spPr>
        <a:xfrm>
          <a:off x="0" y="355600"/>
          <a:ext cx="295910" cy="239395"/>
        </a:xfrm>
        <a:prstGeom prst="rect">
          <a:avLst/>
        </a:prstGeom>
        <a:noFill/>
        <a:ln w="9525">
          <a:noFill/>
        </a:ln>
      </xdr:spPr>
    </xdr:pic>
    <xdr:clientData/>
  </xdr:twoCellAnchor>
  <xdr:twoCellAnchor editAs="oneCell">
    <xdr:from>
      <xdr:col>0</xdr:col>
      <xdr:colOff>0</xdr:colOff>
      <xdr:row>1</xdr:row>
      <xdr:rowOff>0</xdr:rowOff>
    </xdr:from>
    <xdr:to>
      <xdr:col>0</xdr:col>
      <xdr:colOff>355600</xdr:colOff>
      <xdr:row>2</xdr:row>
      <xdr:rowOff>13335</xdr:rowOff>
    </xdr:to>
    <xdr:pic>
      <xdr:nvPicPr>
        <xdr:cNvPr id="428875" name="图片 98" hidden="1"/>
        <xdr:cNvPicPr>
          <a:picLocks noChangeAspect="1"/>
        </xdr:cNvPicPr>
      </xdr:nvPicPr>
      <xdr:blipFill>
        <a:blip r:embed="rId89"/>
        <a:stretch>
          <a:fillRect/>
        </a:stretch>
      </xdr:blipFill>
      <xdr:spPr>
        <a:xfrm>
          <a:off x="0" y="355600"/>
          <a:ext cx="355600" cy="232410"/>
        </a:xfrm>
        <a:prstGeom prst="rect">
          <a:avLst/>
        </a:prstGeom>
        <a:noFill/>
        <a:ln w="9525">
          <a:noFill/>
        </a:ln>
      </xdr:spPr>
    </xdr:pic>
    <xdr:clientData/>
  </xdr:twoCellAnchor>
  <xdr:twoCellAnchor editAs="oneCell">
    <xdr:from>
      <xdr:col>0</xdr:col>
      <xdr:colOff>0</xdr:colOff>
      <xdr:row>1</xdr:row>
      <xdr:rowOff>0</xdr:rowOff>
    </xdr:from>
    <xdr:to>
      <xdr:col>0</xdr:col>
      <xdr:colOff>322580</xdr:colOff>
      <xdr:row>2</xdr:row>
      <xdr:rowOff>27940</xdr:rowOff>
    </xdr:to>
    <xdr:pic>
      <xdr:nvPicPr>
        <xdr:cNvPr id="428876" name="图片 99" hidden="1"/>
        <xdr:cNvPicPr>
          <a:picLocks noChangeAspect="1"/>
        </xdr:cNvPicPr>
      </xdr:nvPicPr>
      <xdr:blipFill>
        <a:blip r:embed="rId90"/>
        <a:stretch>
          <a:fillRect/>
        </a:stretch>
      </xdr:blipFill>
      <xdr:spPr>
        <a:xfrm>
          <a:off x="0" y="355600"/>
          <a:ext cx="322580" cy="247015"/>
        </a:xfrm>
        <a:prstGeom prst="rect">
          <a:avLst/>
        </a:prstGeom>
        <a:noFill/>
        <a:ln w="9525">
          <a:noFill/>
        </a:ln>
      </xdr:spPr>
    </xdr:pic>
    <xdr:clientData/>
  </xdr:twoCellAnchor>
  <xdr:twoCellAnchor editAs="oneCell">
    <xdr:from>
      <xdr:col>0</xdr:col>
      <xdr:colOff>0</xdr:colOff>
      <xdr:row>1</xdr:row>
      <xdr:rowOff>0</xdr:rowOff>
    </xdr:from>
    <xdr:to>
      <xdr:col>0</xdr:col>
      <xdr:colOff>313690</xdr:colOff>
      <xdr:row>2</xdr:row>
      <xdr:rowOff>31115</xdr:rowOff>
    </xdr:to>
    <xdr:pic>
      <xdr:nvPicPr>
        <xdr:cNvPr id="428877" name="图片 100" hidden="1"/>
        <xdr:cNvPicPr>
          <a:picLocks noChangeAspect="1"/>
        </xdr:cNvPicPr>
      </xdr:nvPicPr>
      <xdr:blipFill>
        <a:blip r:embed="rId91"/>
        <a:stretch>
          <a:fillRect/>
        </a:stretch>
      </xdr:blipFill>
      <xdr:spPr>
        <a:xfrm>
          <a:off x="0" y="355600"/>
          <a:ext cx="313690" cy="250190"/>
        </a:xfrm>
        <a:prstGeom prst="rect">
          <a:avLst/>
        </a:prstGeom>
        <a:noFill/>
        <a:ln w="9525">
          <a:noFill/>
        </a:ln>
      </xdr:spPr>
    </xdr:pic>
    <xdr:clientData/>
  </xdr:twoCellAnchor>
  <xdr:twoCellAnchor editAs="oneCell">
    <xdr:from>
      <xdr:col>0</xdr:col>
      <xdr:colOff>0</xdr:colOff>
      <xdr:row>1</xdr:row>
      <xdr:rowOff>0</xdr:rowOff>
    </xdr:from>
    <xdr:to>
      <xdr:col>0</xdr:col>
      <xdr:colOff>398145</xdr:colOff>
      <xdr:row>2</xdr:row>
      <xdr:rowOff>23495</xdr:rowOff>
    </xdr:to>
    <xdr:pic>
      <xdr:nvPicPr>
        <xdr:cNvPr id="428878" name="图片 101" hidden="1"/>
        <xdr:cNvPicPr>
          <a:picLocks noChangeAspect="1"/>
        </xdr:cNvPicPr>
      </xdr:nvPicPr>
      <xdr:blipFill>
        <a:blip r:embed="rId92"/>
        <a:srcRect t="21544"/>
        <a:stretch>
          <a:fillRect/>
        </a:stretch>
      </xdr:blipFill>
      <xdr:spPr>
        <a:xfrm>
          <a:off x="0" y="355600"/>
          <a:ext cx="398145" cy="242570"/>
        </a:xfrm>
        <a:prstGeom prst="rect">
          <a:avLst/>
        </a:prstGeom>
        <a:noFill/>
        <a:ln w="9525">
          <a:noFill/>
        </a:ln>
      </xdr:spPr>
    </xdr:pic>
    <xdr:clientData/>
  </xdr:twoCellAnchor>
  <xdr:twoCellAnchor editAs="oneCell">
    <xdr:from>
      <xdr:col>0</xdr:col>
      <xdr:colOff>0</xdr:colOff>
      <xdr:row>1</xdr:row>
      <xdr:rowOff>0</xdr:rowOff>
    </xdr:from>
    <xdr:to>
      <xdr:col>0</xdr:col>
      <xdr:colOff>356870</xdr:colOff>
      <xdr:row>2</xdr:row>
      <xdr:rowOff>38100</xdr:rowOff>
    </xdr:to>
    <xdr:pic>
      <xdr:nvPicPr>
        <xdr:cNvPr id="428879" name="图片 102" hidden="1"/>
        <xdr:cNvPicPr>
          <a:picLocks noChangeAspect="1"/>
        </xdr:cNvPicPr>
      </xdr:nvPicPr>
      <xdr:blipFill>
        <a:blip r:embed="rId93"/>
        <a:srcRect l="34293" t="18552" b="13319"/>
        <a:stretch>
          <a:fillRect/>
        </a:stretch>
      </xdr:blipFill>
      <xdr:spPr>
        <a:xfrm>
          <a:off x="0" y="355600"/>
          <a:ext cx="356870" cy="257175"/>
        </a:xfrm>
        <a:prstGeom prst="rect">
          <a:avLst/>
        </a:prstGeom>
        <a:noFill/>
        <a:ln w="9525">
          <a:noFill/>
        </a:ln>
      </xdr:spPr>
    </xdr:pic>
    <xdr:clientData/>
  </xdr:twoCellAnchor>
  <xdr:twoCellAnchor editAs="oneCell">
    <xdr:from>
      <xdr:col>0</xdr:col>
      <xdr:colOff>0</xdr:colOff>
      <xdr:row>1</xdr:row>
      <xdr:rowOff>0</xdr:rowOff>
    </xdr:from>
    <xdr:to>
      <xdr:col>0</xdr:col>
      <xdr:colOff>353060</xdr:colOff>
      <xdr:row>2</xdr:row>
      <xdr:rowOff>33655</xdr:rowOff>
    </xdr:to>
    <xdr:pic>
      <xdr:nvPicPr>
        <xdr:cNvPr id="428880" name="图片 103" hidden="1"/>
        <xdr:cNvPicPr>
          <a:picLocks noChangeAspect="1"/>
        </xdr:cNvPicPr>
      </xdr:nvPicPr>
      <xdr:blipFill>
        <a:blip r:embed="rId94"/>
        <a:stretch>
          <a:fillRect/>
        </a:stretch>
      </xdr:blipFill>
      <xdr:spPr>
        <a:xfrm>
          <a:off x="0" y="355600"/>
          <a:ext cx="353060" cy="252730"/>
        </a:xfrm>
        <a:prstGeom prst="rect">
          <a:avLst/>
        </a:prstGeom>
        <a:noFill/>
        <a:ln w="9525">
          <a:noFill/>
        </a:ln>
      </xdr:spPr>
    </xdr:pic>
    <xdr:clientData/>
  </xdr:twoCellAnchor>
  <xdr:twoCellAnchor editAs="oneCell">
    <xdr:from>
      <xdr:col>0</xdr:col>
      <xdr:colOff>0</xdr:colOff>
      <xdr:row>1</xdr:row>
      <xdr:rowOff>0</xdr:rowOff>
    </xdr:from>
    <xdr:to>
      <xdr:col>0</xdr:col>
      <xdr:colOff>334010</xdr:colOff>
      <xdr:row>2</xdr:row>
      <xdr:rowOff>20320</xdr:rowOff>
    </xdr:to>
    <xdr:pic>
      <xdr:nvPicPr>
        <xdr:cNvPr id="428881" name="图片 104" hidden="1"/>
        <xdr:cNvPicPr>
          <a:picLocks noChangeAspect="1"/>
        </xdr:cNvPicPr>
      </xdr:nvPicPr>
      <xdr:blipFill>
        <a:blip r:embed="rId95"/>
        <a:stretch>
          <a:fillRect/>
        </a:stretch>
      </xdr:blipFill>
      <xdr:spPr>
        <a:xfrm>
          <a:off x="0" y="355600"/>
          <a:ext cx="334010" cy="239395"/>
        </a:xfrm>
        <a:prstGeom prst="rect">
          <a:avLst/>
        </a:prstGeom>
        <a:noFill/>
        <a:ln w="9525">
          <a:noFill/>
        </a:ln>
      </xdr:spPr>
    </xdr:pic>
    <xdr:clientData/>
  </xdr:twoCellAnchor>
  <xdr:twoCellAnchor editAs="oneCell">
    <xdr:from>
      <xdr:col>0</xdr:col>
      <xdr:colOff>0</xdr:colOff>
      <xdr:row>1</xdr:row>
      <xdr:rowOff>0</xdr:rowOff>
    </xdr:from>
    <xdr:to>
      <xdr:col>0</xdr:col>
      <xdr:colOff>426720</xdr:colOff>
      <xdr:row>2</xdr:row>
      <xdr:rowOff>44450</xdr:rowOff>
    </xdr:to>
    <xdr:pic>
      <xdr:nvPicPr>
        <xdr:cNvPr id="428882" name="图片 105" hidden="1"/>
        <xdr:cNvPicPr>
          <a:picLocks noChangeAspect="1"/>
        </xdr:cNvPicPr>
      </xdr:nvPicPr>
      <xdr:blipFill>
        <a:blip r:embed="rId96"/>
        <a:stretch>
          <a:fillRect/>
        </a:stretch>
      </xdr:blipFill>
      <xdr:spPr>
        <a:xfrm>
          <a:off x="0" y="355600"/>
          <a:ext cx="426720" cy="263525"/>
        </a:xfrm>
        <a:prstGeom prst="rect">
          <a:avLst/>
        </a:prstGeom>
        <a:noFill/>
        <a:ln w="9525">
          <a:noFill/>
        </a:ln>
      </xdr:spPr>
    </xdr:pic>
    <xdr:clientData/>
  </xdr:twoCellAnchor>
  <xdr:twoCellAnchor editAs="oneCell">
    <xdr:from>
      <xdr:col>0</xdr:col>
      <xdr:colOff>0</xdr:colOff>
      <xdr:row>1</xdr:row>
      <xdr:rowOff>0</xdr:rowOff>
    </xdr:from>
    <xdr:to>
      <xdr:col>0</xdr:col>
      <xdr:colOff>282575</xdr:colOff>
      <xdr:row>2</xdr:row>
      <xdr:rowOff>41275</xdr:rowOff>
    </xdr:to>
    <xdr:pic>
      <xdr:nvPicPr>
        <xdr:cNvPr id="428883" name="图片 106" hidden="1"/>
        <xdr:cNvPicPr>
          <a:picLocks noChangeAspect="1"/>
        </xdr:cNvPicPr>
      </xdr:nvPicPr>
      <xdr:blipFill>
        <a:blip r:embed="rId97"/>
        <a:stretch>
          <a:fillRect/>
        </a:stretch>
      </xdr:blipFill>
      <xdr:spPr>
        <a:xfrm>
          <a:off x="0" y="355600"/>
          <a:ext cx="282575" cy="260350"/>
        </a:xfrm>
        <a:prstGeom prst="rect">
          <a:avLst/>
        </a:prstGeom>
        <a:noFill/>
        <a:ln w="9525">
          <a:noFill/>
        </a:ln>
      </xdr:spPr>
    </xdr:pic>
    <xdr:clientData/>
  </xdr:twoCellAnchor>
  <xdr:twoCellAnchor editAs="oneCell">
    <xdr:from>
      <xdr:col>0</xdr:col>
      <xdr:colOff>0</xdr:colOff>
      <xdr:row>1</xdr:row>
      <xdr:rowOff>0</xdr:rowOff>
    </xdr:from>
    <xdr:to>
      <xdr:col>0</xdr:col>
      <xdr:colOff>355600</xdr:colOff>
      <xdr:row>2</xdr:row>
      <xdr:rowOff>44450</xdr:rowOff>
    </xdr:to>
    <xdr:pic>
      <xdr:nvPicPr>
        <xdr:cNvPr id="428886" name="图片 110" hidden="1"/>
        <xdr:cNvPicPr>
          <a:picLocks noChangeAspect="1"/>
        </xdr:cNvPicPr>
      </xdr:nvPicPr>
      <xdr:blipFill>
        <a:blip r:embed="rId99"/>
        <a:stretch>
          <a:fillRect/>
        </a:stretch>
      </xdr:blipFill>
      <xdr:spPr>
        <a:xfrm>
          <a:off x="0" y="355600"/>
          <a:ext cx="355600" cy="263525"/>
        </a:xfrm>
        <a:prstGeom prst="rect">
          <a:avLst/>
        </a:prstGeom>
        <a:noFill/>
        <a:ln w="9525">
          <a:noFill/>
        </a:ln>
      </xdr:spPr>
    </xdr:pic>
    <xdr:clientData/>
  </xdr:twoCellAnchor>
  <xdr:twoCellAnchor editAs="oneCell">
    <xdr:from>
      <xdr:col>0</xdr:col>
      <xdr:colOff>0</xdr:colOff>
      <xdr:row>1</xdr:row>
      <xdr:rowOff>0</xdr:rowOff>
    </xdr:from>
    <xdr:to>
      <xdr:col>1</xdr:col>
      <xdr:colOff>60960</xdr:colOff>
      <xdr:row>2</xdr:row>
      <xdr:rowOff>10160</xdr:rowOff>
    </xdr:to>
    <xdr:pic>
      <xdr:nvPicPr>
        <xdr:cNvPr id="428888" name="图片 112" hidden="1"/>
        <xdr:cNvPicPr>
          <a:picLocks noChangeAspect="1"/>
        </xdr:cNvPicPr>
      </xdr:nvPicPr>
      <xdr:blipFill>
        <a:blip r:embed="rId101"/>
        <a:stretch>
          <a:fillRect/>
        </a:stretch>
      </xdr:blipFill>
      <xdr:spPr>
        <a:xfrm>
          <a:off x="0" y="355600"/>
          <a:ext cx="549910" cy="229235"/>
        </a:xfrm>
        <a:prstGeom prst="rect">
          <a:avLst/>
        </a:prstGeom>
        <a:noFill/>
        <a:ln w="9525">
          <a:noFill/>
        </a:ln>
      </xdr:spPr>
    </xdr:pic>
    <xdr:clientData/>
  </xdr:twoCellAnchor>
  <xdr:twoCellAnchor editAs="oneCell">
    <xdr:from>
      <xdr:col>0</xdr:col>
      <xdr:colOff>0</xdr:colOff>
      <xdr:row>1</xdr:row>
      <xdr:rowOff>0</xdr:rowOff>
    </xdr:from>
    <xdr:to>
      <xdr:col>0</xdr:col>
      <xdr:colOff>404495</xdr:colOff>
      <xdr:row>2</xdr:row>
      <xdr:rowOff>27940</xdr:rowOff>
    </xdr:to>
    <xdr:pic>
      <xdr:nvPicPr>
        <xdr:cNvPr id="428889" name="图片 113" hidden="1"/>
        <xdr:cNvPicPr>
          <a:picLocks noChangeAspect="1"/>
        </xdr:cNvPicPr>
      </xdr:nvPicPr>
      <xdr:blipFill>
        <a:blip r:embed="rId102"/>
        <a:stretch>
          <a:fillRect/>
        </a:stretch>
      </xdr:blipFill>
      <xdr:spPr>
        <a:xfrm>
          <a:off x="0" y="355600"/>
          <a:ext cx="404495" cy="247015"/>
        </a:xfrm>
        <a:prstGeom prst="rect">
          <a:avLst/>
        </a:prstGeom>
        <a:noFill/>
        <a:ln w="9525">
          <a:noFill/>
        </a:ln>
      </xdr:spPr>
    </xdr:pic>
    <xdr:clientData/>
  </xdr:twoCellAnchor>
  <xdr:twoCellAnchor editAs="oneCell">
    <xdr:from>
      <xdr:col>0</xdr:col>
      <xdr:colOff>0</xdr:colOff>
      <xdr:row>1</xdr:row>
      <xdr:rowOff>0</xdr:rowOff>
    </xdr:from>
    <xdr:to>
      <xdr:col>0</xdr:col>
      <xdr:colOff>347980</xdr:colOff>
      <xdr:row>2</xdr:row>
      <xdr:rowOff>175260</xdr:rowOff>
    </xdr:to>
    <xdr:pic>
      <xdr:nvPicPr>
        <xdr:cNvPr id="428890" name="图片 114" hidden="1"/>
        <xdr:cNvPicPr>
          <a:picLocks noChangeAspect="1"/>
        </xdr:cNvPicPr>
      </xdr:nvPicPr>
      <xdr:blipFill>
        <a:blip r:embed="rId103"/>
        <a:stretch>
          <a:fillRect/>
        </a:stretch>
      </xdr:blipFill>
      <xdr:spPr>
        <a:xfrm>
          <a:off x="0" y="355600"/>
          <a:ext cx="347980" cy="394335"/>
        </a:xfrm>
        <a:prstGeom prst="rect">
          <a:avLst/>
        </a:prstGeom>
        <a:noFill/>
        <a:ln w="9525">
          <a:noFill/>
        </a:ln>
      </xdr:spPr>
    </xdr:pic>
    <xdr:clientData/>
  </xdr:twoCellAnchor>
  <xdr:twoCellAnchor editAs="oneCell">
    <xdr:from>
      <xdr:col>0</xdr:col>
      <xdr:colOff>0</xdr:colOff>
      <xdr:row>1</xdr:row>
      <xdr:rowOff>0</xdr:rowOff>
    </xdr:from>
    <xdr:to>
      <xdr:col>0</xdr:col>
      <xdr:colOff>283845</xdr:colOff>
      <xdr:row>2</xdr:row>
      <xdr:rowOff>44450</xdr:rowOff>
    </xdr:to>
    <xdr:pic>
      <xdr:nvPicPr>
        <xdr:cNvPr id="428892" name="图片 116" hidden="1"/>
        <xdr:cNvPicPr>
          <a:picLocks noChangeAspect="1"/>
        </xdr:cNvPicPr>
      </xdr:nvPicPr>
      <xdr:blipFill>
        <a:blip r:embed="rId105"/>
        <a:stretch>
          <a:fillRect/>
        </a:stretch>
      </xdr:blipFill>
      <xdr:spPr>
        <a:xfrm>
          <a:off x="0" y="355600"/>
          <a:ext cx="283845" cy="263525"/>
        </a:xfrm>
        <a:prstGeom prst="rect">
          <a:avLst/>
        </a:prstGeom>
        <a:noFill/>
        <a:ln w="9525">
          <a:noFill/>
        </a:ln>
      </xdr:spPr>
    </xdr:pic>
    <xdr:clientData/>
  </xdr:twoCellAnchor>
  <xdr:twoCellAnchor editAs="oneCell">
    <xdr:from>
      <xdr:col>0</xdr:col>
      <xdr:colOff>0</xdr:colOff>
      <xdr:row>1</xdr:row>
      <xdr:rowOff>0</xdr:rowOff>
    </xdr:from>
    <xdr:to>
      <xdr:col>0</xdr:col>
      <xdr:colOff>372110</xdr:colOff>
      <xdr:row>2</xdr:row>
      <xdr:rowOff>27940</xdr:rowOff>
    </xdr:to>
    <xdr:pic>
      <xdr:nvPicPr>
        <xdr:cNvPr id="428893" name="图片 117" hidden="1"/>
        <xdr:cNvPicPr>
          <a:picLocks noChangeAspect="1"/>
        </xdr:cNvPicPr>
      </xdr:nvPicPr>
      <xdr:blipFill>
        <a:blip r:embed="rId106"/>
        <a:srcRect l="1311" t="9431" r="3578" b="3127"/>
        <a:stretch>
          <a:fillRect/>
        </a:stretch>
      </xdr:blipFill>
      <xdr:spPr>
        <a:xfrm>
          <a:off x="0" y="355600"/>
          <a:ext cx="372110" cy="247015"/>
        </a:xfrm>
        <a:prstGeom prst="rect">
          <a:avLst/>
        </a:prstGeom>
        <a:noFill/>
        <a:ln w="9525">
          <a:noFill/>
        </a:ln>
      </xdr:spPr>
    </xdr:pic>
    <xdr:clientData/>
  </xdr:twoCellAnchor>
  <xdr:twoCellAnchor editAs="oneCell">
    <xdr:from>
      <xdr:col>0</xdr:col>
      <xdr:colOff>0</xdr:colOff>
      <xdr:row>1</xdr:row>
      <xdr:rowOff>0</xdr:rowOff>
    </xdr:from>
    <xdr:to>
      <xdr:col>1</xdr:col>
      <xdr:colOff>66675</xdr:colOff>
      <xdr:row>2</xdr:row>
      <xdr:rowOff>41275</xdr:rowOff>
    </xdr:to>
    <xdr:pic>
      <xdr:nvPicPr>
        <xdr:cNvPr id="428894" name="图片 118" descr="cecfa473a0bdd5bf8c643b47deb5be7" hidden="1"/>
        <xdr:cNvPicPr>
          <a:picLocks noChangeAspect="1"/>
        </xdr:cNvPicPr>
      </xdr:nvPicPr>
      <xdr:blipFill>
        <a:blip r:embed="rId107"/>
        <a:stretch>
          <a:fillRect/>
        </a:stretch>
      </xdr:blipFill>
      <xdr:spPr>
        <a:xfrm>
          <a:off x="0" y="355600"/>
          <a:ext cx="555625" cy="260350"/>
        </a:xfrm>
        <a:prstGeom prst="rect">
          <a:avLst/>
        </a:prstGeom>
        <a:noFill/>
        <a:ln w="9525">
          <a:noFill/>
        </a:ln>
      </xdr:spPr>
    </xdr:pic>
    <xdr:clientData/>
  </xdr:twoCellAnchor>
  <xdr:twoCellAnchor editAs="oneCell">
    <xdr:from>
      <xdr:col>0</xdr:col>
      <xdr:colOff>0</xdr:colOff>
      <xdr:row>1</xdr:row>
      <xdr:rowOff>0</xdr:rowOff>
    </xdr:from>
    <xdr:to>
      <xdr:col>0</xdr:col>
      <xdr:colOff>434340</xdr:colOff>
      <xdr:row>2</xdr:row>
      <xdr:rowOff>13335</xdr:rowOff>
    </xdr:to>
    <xdr:pic>
      <xdr:nvPicPr>
        <xdr:cNvPr id="428895" name="图片 119" hidden="1"/>
        <xdr:cNvPicPr>
          <a:picLocks noChangeAspect="1"/>
        </xdr:cNvPicPr>
      </xdr:nvPicPr>
      <xdr:blipFill>
        <a:blip r:embed="rId108"/>
        <a:srcRect t="5592" b="8389"/>
        <a:stretch>
          <a:fillRect/>
        </a:stretch>
      </xdr:blipFill>
      <xdr:spPr>
        <a:xfrm>
          <a:off x="0" y="355600"/>
          <a:ext cx="434340" cy="232410"/>
        </a:xfrm>
        <a:prstGeom prst="rect">
          <a:avLst/>
        </a:prstGeom>
        <a:noFill/>
        <a:ln w="9525">
          <a:noFill/>
        </a:ln>
      </xdr:spPr>
    </xdr:pic>
    <xdr:clientData/>
  </xdr:twoCellAnchor>
  <xdr:twoCellAnchor editAs="oneCell">
    <xdr:from>
      <xdr:col>0</xdr:col>
      <xdr:colOff>0</xdr:colOff>
      <xdr:row>1</xdr:row>
      <xdr:rowOff>0</xdr:rowOff>
    </xdr:from>
    <xdr:to>
      <xdr:col>0</xdr:col>
      <xdr:colOff>393700</xdr:colOff>
      <xdr:row>2</xdr:row>
      <xdr:rowOff>41275</xdr:rowOff>
    </xdr:to>
    <xdr:pic>
      <xdr:nvPicPr>
        <xdr:cNvPr id="428896" name="图片 120" hidden="1"/>
        <xdr:cNvPicPr>
          <a:picLocks noChangeAspect="1"/>
        </xdr:cNvPicPr>
      </xdr:nvPicPr>
      <xdr:blipFill>
        <a:blip r:embed="rId109"/>
        <a:stretch>
          <a:fillRect/>
        </a:stretch>
      </xdr:blipFill>
      <xdr:spPr>
        <a:xfrm>
          <a:off x="0" y="355600"/>
          <a:ext cx="393700" cy="260350"/>
        </a:xfrm>
        <a:prstGeom prst="rect">
          <a:avLst/>
        </a:prstGeom>
        <a:noFill/>
        <a:ln w="9525">
          <a:noFill/>
        </a:ln>
      </xdr:spPr>
    </xdr:pic>
    <xdr:clientData/>
  </xdr:twoCellAnchor>
  <xdr:twoCellAnchor editAs="oneCell">
    <xdr:from>
      <xdr:col>0</xdr:col>
      <xdr:colOff>0</xdr:colOff>
      <xdr:row>1</xdr:row>
      <xdr:rowOff>0</xdr:rowOff>
    </xdr:from>
    <xdr:to>
      <xdr:col>0</xdr:col>
      <xdr:colOff>311150</xdr:colOff>
      <xdr:row>2</xdr:row>
      <xdr:rowOff>33655</xdr:rowOff>
    </xdr:to>
    <xdr:pic>
      <xdr:nvPicPr>
        <xdr:cNvPr id="428897" name="图片 121" hidden="1"/>
        <xdr:cNvPicPr>
          <a:picLocks noChangeAspect="1"/>
        </xdr:cNvPicPr>
      </xdr:nvPicPr>
      <xdr:blipFill>
        <a:blip r:embed="rId110"/>
        <a:stretch>
          <a:fillRect/>
        </a:stretch>
      </xdr:blipFill>
      <xdr:spPr>
        <a:xfrm>
          <a:off x="0" y="355600"/>
          <a:ext cx="311150" cy="252730"/>
        </a:xfrm>
        <a:prstGeom prst="rect">
          <a:avLst/>
        </a:prstGeom>
        <a:noFill/>
        <a:ln w="9525">
          <a:noFill/>
        </a:ln>
      </xdr:spPr>
    </xdr:pic>
    <xdr:clientData/>
  </xdr:twoCellAnchor>
  <xdr:twoCellAnchor editAs="oneCell">
    <xdr:from>
      <xdr:col>0</xdr:col>
      <xdr:colOff>0</xdr:colOff>
      <xdr:row>1</xdr:row>
      <xdr:rowOff>0</xdr:rowOff>
    </xdr:from>
    <xdr:to>
      <xdr:col>0</xdr:col>
      <xdr:colOff>311785</xdr:colOff>
      <xdr:row>2</xdr:row>
      <xdr:rowOff>44450</xdr:rowOff>
    </xdr:to>
    <xdr:pic>
      <xdr:nvPicPr>
        <xdr:cNvPr id="428898" name="图片 122" hidden="1"/>
        <xdr:cNvPicPr>
          <a:picLocks noChangeAspect="1"/>
        </xdr:cNvPicPr>
      </xdr:nvPicPr>
      <xdr:blipFill>
        <a:blip r:embed="rId111"/>
        <a:stretch>
          <a:fillRect/>
        </a:stretch>
      </xdr:blipFill>
      <xdr:spPr>
        <a:xfrm>
          <a:off x="0" y="355600"/>
          <a:ext cx="311785" cy="263525"/>
        </a:xfrm>
        <a:prstGeom prst="rect">
          <a:avLst/>
        </a:prstGeom>
        <a:noFill/>
        <a:ln w="9525">
          <a:noFill/>
        </a:ln>
      </xdr:spPr>
    </xdr:pic>
    <xdr:clientData/>
  </xdr:twoCellAnchor>
  <xdr:twoCellAnchor editAs="oneCell">
    <xdr:from>
      <xdr:col>0</xdr:col>
      <xdr:colOff>0</xdr:colOff>
      <xdr:row>1</xdr:row>
      <xdr:rowOff>0</xdr:rowOff>
    </xdr:from>
    <xdr:to>
      <xdr:col>0</xdr:col>
      <xdr:colOff>289560</xdr:colOff>
      <xdr:row>2</xdr:row>
      <xdr:rowOff>52070</xdr:rowOff>
    </xdr:to>
    <xdr:pic>
      <xdr:nvPicPr>
        <xdr:cNvPr id="428899" name="图片 123" hidden="1"/>
        <xdr:cNvPicPr>
          <a:picLocks noChangeAspect="1"/>
        </xdr:cNvPicPr>
      </xdr:nvPicPr>
      <xdr:blipFill>
        <a:blip r:embed="rId112"/>
        <a:stretch>
          <a:fillRect/>
        </a:stretch>
      </xdr:blipFill>
      <xdr:spPr>
        <a:xfrm>
          <a:off x="0" y="355600"/>
          <a:ext cx="289560" cy="271145"/>
        </a:xfrm>
        <a:prstGeom prst="rect">
          <a:avLst/>
        </a:prstGeom>
        <a:noFill/>
        <a:ln w="9525">
          <a:noFill/>
        </a:ln>
      </xdr:spPr>
    </xdr:pic>
    <xdr:clientData/>
  </xdr:twoCellAnchor>
  <xdr:twoCellAnchor editAs="oneCell">
    <xdr:from>
      <xdr:col>0</xdr:col>
      <xdr:colOff>0</xdr:colOff>
      <xdr:row>1</xdr:row>
      <xdr:rowOff>0</xdr:rowOff>
    </xdr:from>
    <xdr:to>
      <xdr:col>0</xdr:col>
      <xdr:colOff>415290</xdr:colOff>
      <xdr:row>2</xdr:row>
      <xdr:rowOff>27940</xdr:rowOff>
    </xdr:to>
    <xdr:pic>
      <xdr:nvPicPr>
        <xdr:cNvPr id="428900" name="图片 124" hidden="1"/>
        <xdr:cNvPicPr>
          <a:picLocks noChangeAspect="1"/>
        </xdr:cNvPicPr>
      </xdr:nvPicPr>
      <xdr:blipFill>
        <a:blip r:embed="rId113"/>
        <a:stretch>
          <a:fillRect/>
        </a:stretch>
      </xdr:blipFill>
      <xdr:spPr>
        <a:xfrm>
          <a:off x="0" y="355600"/>
          <a:ext cx="415290" cy="247015"/>
        </a:xfrm>
        <a:prstGeom prst="rect">
          <a:avLst/>
        </a:prstGeom>
        <a:noFill/>
        <a:ln w="9525">
          <a:noFill/>
        </a:ln>
      </xdr:spPr>
    </xdr:pic>
    <xdr:clientData/>
  </xdr:twoCellAnchor>
  <xdr:twoCellAnchor editAs="oneCell">
    <xdr:from>
      <xdr:col>0</xdr:col>
      <xdr:colOff>0</xdr:colOff>
      <xdr:row>1</xdr:row>
      <xdr:rowOff>0</xdr:rowOff>
    </xdr:from>
    <xdr:to>
      <xdr:col>1</xdr:col>
      <xdr:colOff>51435</xdr:colOff>
      <xdr:row>2</xdr:row>
      <xdr:rowOff>154305</xdr:rowOff>
    </xdr:to>
    <xdr:pic>
      <xdr:nvPicPr>
        <xdr:cNvPr id="428901" name="图片 125" hidden="1"/>
        <xdr:cNvPicPr>
          <a:picLocks noChangeAspect="1"/>
        </xdr:cNvPicPr>
      </xdr:nvPicPr>
      <xdr:blipFill>
        <a:blip r:embed="rId114"/>
        <a:stretch>
          <a:fillRect/>
        </a:stretch>
      </xdr:blipFill>
      <xdr:spPr>
        <a:xfrm rot="5400000">
          <a:off x="83185" y="271780"/>
          <a:ext cx="373380" cy="540385"/>
        </a:xfrm>
        <a:prstGeom prst="rect">
          <a:avLst/>
        </a:prstGeom>
        <a:noFill/>
        <a:ln w="9525">
          <a:noFill/>
        </a:ln>
      </xdr:spPr>
    </xdr:pic>
    <xdr:clientData/>
  </xdr:twoCellAnchor>
  <xdr:twoCellAnchor editAs="oneCell">
    <xdr:from>
      <xdr:col>0</xdr:col>
      <xdr:colOff>0</xdr:colOff>
      <xdr:row>1</xdr:row>
      <xdr:rowOff>0</xdr:rowOff>
    </xdr:from>
    <xdr:to>
      <xdr:col>0</xdr:col>
      <xdr:colOff>410210</xdr:colOff>
      <xdr:row>2</xdr:row>
      <xdr:rowOff>13335</xdr:rowOff>
    </xdr:to>
    <xdr:pic>
      <xdr:nvPicPr>
        <xdr:cNvPr id="428902" name="图片 126" hidden="1"/>
        <xdr:cNvPicPr>
          <a:picLocks noChangeAspect="1"/>
        </xdr:cNvPicPr>
      </xdr:nvPicPr>
      <xdr:blipFill>
        <a:blip r:embed="rId115"/>
        <a:stretch>
          <a:fillRect/>
        </a:stretch>
      </xdr:blipFill>
      <xdr:spPr>
        <a:xfrm>
          <a:off x="0" y="355600"/>
          <a:ext cx="410210" cy="232410"/>
        </a:xfrm>
        <a:prstGeom prst="rect">
          <a:avLst/>
        </a:prstGeom>
        <a:noFill/>
        <a:ln w="9525">
          <a:noFill/>
        </a:ln>
      </xdr:spPr>
    </xdr:pic>
    <xdr:clientData/>
  </xdr:twoCellAnchor>
  <xdr:twoCellAnchor editAs="oneCell">
    <xdr:from>
      <xdr:col>0</xdr:col>
      <xdr:colOff>0</xdr:colOff>
      <xdr:row>1</xdr:row>
      <xdr:rowOff>0</xdr:rowOff>
    </xdr:from>
    <xdr:to>
      <xdr:col>0</xdr:col>
      <xdr:colOff>435610</xdr:colOff>
      <xdr:row>2</xdr:row>
      <xdr:rowOff>23495</xdr:rowOff>
    </xdr:to>
    <xdr:pic>
      <xdr:nvPicPr>
        <xdr:cNvPr id="428903" name="图片 127" hidden="1"/>
        <xdr:cNvPicPr>
          <a:picLocks noChangeAspect="1"/>
        </xdr:cNvPicPr>
      </xdr:nvPicPr>
      <xdr:blipFill>
        <a:blip r:embed="rId116"/>
        <a:stretch>
          <a:fillRect/>
        </a:stretch>
      </xdr:blipFill>
      <xdr:spPr>
        <a:xfrm>
          <a:off x="0" y="355600"/>
          <a:ext cx="435610" cy="242570"/>
        </a:xfrm>
        <a:prstGeom prst="rect">
          <a:avLst/>
        </a:prstGeom>
        <a:noFill/>
        <a:ln w="9525">
          <a:noFill/>
        </a:ln>
      </xdr:spPr>
    </xdr:pic>
    <xdr:clientData/>
  </xdr:twoCellAnchor>
  <xdr:twoCellAnchor editAs="oneCell">
    <xdr:from>
      <xdr:col>0</xdr:col>
      <xdr:colOff>0</xdr:colOff>
      <xdr:row>1</xdr:row>
      <xdr:rowOff>0</xdr:rowOff>
    </xdr:from>
    <xdr:to>
      <xdr:col>0</xdr:col>
      <xdr:colOff>477520</xdr:colOff>
      <xdr:row>2</xdr:row>
      <xdr:rowOff>20320</xdr:rowOff>
    </xdr:to>
    <xdr:pic>
      <xdr:nvPicPr>
        <xdr:cNvPr id="428904" name="图片 128" hidden="1"/>
        <xdr:cNvPicPr>
          <a:picLocks noChangeAspect="1"/>
        </xdr:cNvPicPr>
      </xdr:nvPicPr>
      <xdr:blipFill>
        <a:blip r:embed="rId117"/>
        <a:stretch>
          <a:fillRect/>
        </a:stretch>
      </xdr:blipFill>
      <xdr:spPr>
        <a:xfrm>
          <a:off x="0" y="355600"/>
          <a:ext cx="477520" cy="239395"/>
        </a:xfrm>
        <a:prstGeom prst="rect">
          <a:avLst/>
        </a:prstGeom>
        <a:noFill/>
        <a:ln w="9525">
          <a:noFill/>
        </a:ln>
      </xdr:spPr>
    </xdr:pic>
    <xdr:clientData/>
  </xdr:twoCellAnchor>
  <xdr:twoCellAnchor editAs="oneCell">
    <xdr:from>
      <xdr:col>0</xdr:col>
      <xdr:colOff>0</xdr:colOff>
      <xdr:row>1</xdr:row>
      <xdr:rowOff>0</xdr:rowOff>
    </xdr:from>
    <xdr:to>
      <xdr:col>0</xdr:col>
      <xdr:colOff>267970</xdr:colOff>
      <xdr:row>2</xdr:row>
      <xdr:rowOff>52070</xdr:rowOff>
    </xdr:to>
    <xdr:pic>
      <xdr:nvPicPr>
        <xdr:cNvPr id="428905" name="图片 129" hidden="1"/>
        <xdr:cNvPicPr>
          <a:picLocks noChangeAspect="1"/>
        </xdr:cNvPicPr>
      </xdr:nvPicPr>
      <xdr:blipFill>
        <a:blip r:embed="rId118"/>
        <a:stretch>
          <a:fillRect/>
        </a:stretch>
      </xdr:blipFill>
      <xdr:spPr>
        <a:xfrm>
          <a:off x="0" y="355600"/>
          <a:ext cx="267970" cy="271145"/>
        </a:xfrm>
        <a:prstGeom prst="rect">
          <a:avLst/>
        </a:prstGeom>
        <a:noFill/>
        <a:ln w="9525">
          <a:noFill/>
        </a:ln>
      </xdr:spPr>
    </xdr:pic>
    <xdr:clientData/>
  </xdr:twoCellAnchor>
  <xdr:twoCellAnchor editAs="oneCell">
    <xdr:from>
      <xdr:col>0</xdr:col>
      <xdr:colOff>0</xdr:colOff>
      <xdr:row>1</xdr:row>
      <xdr:rowOff>0</xdr:rowOff>
    </xdr:from>
    <xdr:to>
      <xdr:col>0</xdr:col>
      <xdr:colOff>386715</xdr:colOff>
      <xdr:row>2</xdr:row>
      <xdr:rowOff>38100</xdr:rowOff>
    </xdr:to>
    <xdr:pic>
      <xdr:nvPicPr>
        <xdr:cNvPr id="428906" name="图片 130" hidden="1"/>
        <xdr:cNvPicPr>
          <a:picLocks noChangeAspect="1"/>
        </xdr:cNvPicPr>
      </xdr:nvPicPr>
      <xdr:blipFill>
        <a:blip r:embed="rId119"/>
        <a:stretch>
          <a:fillRect/>
        </a:stretch>
      </xdr:blipFill>
      <xdr:spPr>
        <a:xfrm>
          <a:off x="0" y="355600"/>
          <a:ext cx="386715" cy="257175"/>
        </a:xfrm>
        <a:prstGeom prst="rect">
          <a:avLst/>
        </a:prstGeom>
        <a:noFill/>
        <a:ln w="9525">
          <a:noFill/>
        </a:ln>
      </xdr:spPr>
    </xdr:pic>
    <xdr:clientData/>
  </xdr:twoCellAnchor>
  <xdr:twoCellAnchor editAs="oneCell">
    <xdr:from>
      <xdr:col>0</xdr:col>
      <xdr:colOff>0</xdr:colOff>
      <xdr:row>1</xdr:row>
      <xdr:rowOff>0</xdr:rowOff>
    </xdr:from>
    <xdr:to>
      <xdr:col>0</xdr:col>
      <xdr:colOff>321945</xdr:colOff>
      <xdr:row>2</xdr:row>
      <xdr:rowOff>48895</xdr:rowOff>
    </xdr:to>
    <xdr:pic>
      <xdr:nvPicPr>
        <xdr:cNvPr id="428907" name="图片 131" hidden="1"/>
        <xdr:cNvPicPr>
          <a:picLocks noChangeAspect="1"/>
        </xdr:cNvPicPr>
      </xdr:nvPicPr>
      <xdr:blipFill>
        <a:blip r:embed="rId120"/>
        <a:stretch>
          <a:fillRect/>
        </a:stretch>
      </xdr:blipFill>
      <xdr:spPr>
        <a:xfrm>
          <a:off x="0" y="355600"/>
          <a:ext cx="321945" cy="267970"/>
        </a:xfrm>
        <a:prstGeom prst="rect">
          <a:avLst/>
        </a:prstGeom>
        <a:noFill/>
        <a:ln w="9525">
          <a:noFill/>
        </a:ln>
      </xdr:spPr>
    </xdr:pic>
    <xdr:clientData/>
  </xdr:twoCellAnchor>
  <xdr:twoCellAnchor editAs="oneCell">
    <xdr:from>
      <xdr:col>0</xdr:col>
      <xdr:colOff>0</xdr:colOff>
      <xdr:row>1</xdr:row>
      <xdr:rowOff>0</xdr:rowOff>
    </xdr:from>
    <xdr:to>
      <xdr:col>0</xdr:col>
      <xdr:colOff>325755</xdr:colOff>
      <xdr:row>2</xdr:row>
      <xdr:rowOff>38100</xdr:rowOff>
    </xdr:to>
    <xdr:pic>
      <xdr:nvPicPr>
        <xdr:cNvPr id="428908" name="图片 132" hidden="1"/>
        <xdr:cNvPicPr>
          <a:picLocks noChangeAspect="1"/>
        </xdr:cNvPicPr>
      </xdr:nvPicPr>
      <xdr:blipFill>
        <a:blip r:embed="rId121"/>
        <a:stretch>
          <a:fillRect/>
        </a:stretch>
      </xdr:blipFill>
      <xdr:spPr>
        <a:xfrm>
          <a:off x="0" y="355600"/>
          <a:ext cx="325755" cy="257175"/>
        </a:xfrm>
        <a:prstGeom prst="rect">
          <a:avLst/>
        </a:prstGeom>
        <a:noFill/>
        <a:ln w="9525">
          <a:noFill/>
        </a:ln>
      </xdr:spPr>
    </xdr:pic>
    <xdr:clientData/>
  </xdr:twoCellAnchor>
  <xdr:twoCellAnchor editAs="oneCell">
    <xdr:from>
      <xdr:col>0</xdr:col>
      <xdr:colOff>0</xdr:colOff>
      <xdr:row>1</xdr:row>
      <xdr:rowOff>0</xdr:rowOff>
    </xdr:from>
    <xdr:to>
      <xdr:col>0</xdr:col>
      <xdr:colOff>315595</xdr:colOff>
      <xdr:row>2</xdr:row>
      <xdr:rowOff>33655</xdr:rowOff>
    </xdr:to>
    <xdr:pic>
      <xdr:nvPicPr>
        <xdr:cNvPr id="428909" name="图片 133" hidden="1"/>
        <xdr:cNvPicPr>
          <a:picLocks noChangeAspect="1"/>
        </xdr:cNvPicPr>
      </xdr:nvPicPr>
      <xdr:blipFill>
        <a:blip r:embed="rId122"/>
        <a:stretch>
          <a:fillRect/>
        </a:stretch>
      </xdr:blipFill>
      <xdr:spPr>
        <a:xfrm>
          <a:off x="0" y="355600"/>
          <a:ext cx="315595" cy="252730"/>
        </a:xfrm>
        <a:prstGeom prst="rect">
          <a:avLst/>
        </a:prstGeom>
        <a:noFill/>
        <a:ln w="9525">
          <a:noFill/>
        </a:ln>
      </xdr:spPr>
    </xdr:pic>
    <xdr:clientData/>
  </xdr:twoCellAnchor>
  <xdr:twoCellAnchor editAs="oneCell">
    <xdr:from>
      <xdr:col>0</xdr:col>
      <xdr:colOff>0</xdr:colOff>
      <xdr:row>1</xdr:row>
      <xdr:rowOff>0</xdr:rowOff>
    </xdr:from>
    <xdr:to>
      <xdr:col>0</xdr:col>
      <xdr:colOff>307340</xdr:colOff>
      <xdr:row>2</xdr:row>
      <xdr:rowOff>31115</xdr:rowOff>
    </xdr:to>
    <xdr:pic>
      <xdr:nvPicPr>
        <xdr:cNvPr id="428910" name="图片 134" hidden="1"/>
        <xdr:cNvPicPr>
          <a:picLocks noChangeAspect="1"/>
        </xdr:cNvPicPr>
      </xdr:nvPicPr>
      <xdr:blipFill>
        <a:blip r:embed="rId123"/>
        <a:stretch>
          <a:fillRect/>
        </a:stretch>
      </xdr:blipFill>
      <xdr:spPr>
        <a:xfrm>
          <a:off x="0" y="355600"/>
          <a:ext cx="307340" cy="250190"/>
        </a:xfrm>
        <a:prstGeom prst="rect">
          <a:avLst/>
        </a:prstGeom>
        <a:noFill/>
        <a:ln w="9525">
          <a:noFill/>
        </a:ln>
      </xdr:spPr>
    </xdr:pic>
    <xdr:clientData/>
  </xdr:twoCellAnchor>
  <xdr:twoCellAnchor editAs="oneCell">
    <xdr:from>
      <xdr:col>0</xdr:col>
      <xdr:colOff>0</xdr:colOff>
      <xdr:row>1</xdr:row>
      <xdr:rowOff>0</xdr:rowOff>
    </xdr:from>
    <xdr:to>
      <xdr:col>0</xdr:col>
      <xdr:colOff>372745</xdr:colOff>
      <xdr:row>2</xdr:row>
      <xdr:rowOff>44450</xdr:rowOff>
    </xdr:to>
    <xdr:pic>
      <xdr:nvPicPr>
        <xdr:cNvPr id="428911" name="图片 135" hidden="1"/>
        <xdr:cNvPicPr>
          <a:picLocks noChangeAspect="1"/>
        </xdr:cNvPicPr>
      </xdr:nvPicPr>
      <xdr:blipFill>
        <a:blip r:embed="rId124"/>
        <a:stretch>
          <a:fillRect/>
        </a:stretch>
      </xdr:blipFill>
      <xdr:spPr>
        <a:xfrm>
          <a:off x="0" y="355600"/>
          <a:ext cx="372745" cy="263525"/>
        </a:xfrm>
        <a:prstGeom prst="rect">
          <a:avLst/>
        </a:prstGeom>
        <a:noFill/>
        <a:ln w="9525">
          <a:noFill/>
        </a:ln>
      </xdr:spPr>
    </xdr:pic>
    <xdr:clientData/>
  </xdr:twoCellAnchor>
  <xdr:twoCellAnchor editAs="oneCell">
    <xdr:from>
      <xdr:col>0</xdr:col>
      <xdr:colOff>0</xdr:colOff>
      <xdr:row>1</xdr:row>
      <xdr:rowOff>0</xdr:rowOff>
    </xdr:from>
    <xdr:to>
      <xdr:col>0</xdr:col>
      <xdr:colOff>471170</xdr:colOff>
      <xdr:row>2</xdr:row>
      <xdr:rowOff>52070</xdr:rowOff>
    </xdr:to>
    <xdr:pic>
      <xdr:nvPicPr>
        <xdr:cNvPr id="428913" name="图片 137" hidden="1"/>
        <xdr:cNvPicPr>
          <a:picLocks noChangeAspect="1"/>
        </xdr:cNvPicPr>
      </xdr:nvPicPr>
      <xdr:blipFill>
        <a:blip r:embed="rId126"/>
        <a:srcRect l="1794" t="21141" r="2139" b="11465"/>
        <a:stretch>
          <a:fillRect/>
        </a:stretch>
      </xdr:blipFill>
      <xdr:spPr>
        <a:xfrm>
          <a:off x="0" y="355600"/>
          <a:ext cx="471170" cy="271145"/>
        </a:xfrm>
        <a:prstGeom prst="rect">
          <a:avLst/>
        </a:prstGeom>
        <a:noFill/>
        <a:ln w="9525">
          <a:noFill/>
        </a:ln>
      </xdr:spPr>
    </xdr:pic>
    <xdr:clientData/>
  </xdr:twoCellAnchor>
  <xdr:twoCellAnchor editAs="oneCell">
    <xdr:from>
      <xdr:col>0</xdr:col>
      <xdr:colOff>0</xdr:colOff>
      <xdr:row>1</xdr:row>
      <xdr:rowOff>0</xdr:rowOff>
    </xdr:from>
    <xdr:to>
      <xdr:col>0</xdr:col>
      <xdr:colOff>391160</xdr:colOff>
      <xdr:row>2</xdr:row>
      <xdr:rowOff>20320</xdr:rowOff>
    </xdr:to>
    <xdr:pic>
      <xdr:nvPicPr>
        <xdr:cNvPr id="428914" name="图片 138" descr="1544443533(1)" hidden="1"/>
        <xdr:cNvPicPr>
          <a:picLocks noChangeAspect="1"/>
        </xdr:cNvPicPr>
      </xdr:nvPicPr>
      <xdr:blipFill>
        <a:blip r:embed="rId127"/>
        <a:stretch>
          <a:fillRect/>
        </a:stretch>
      </xdr:blipFill>
      <xdr:spPr>
        <a:xfrm>
          <a:off x="0" y="355600"/>
          <a:ext cx="391160" cy="239395"/>
        </a:xfrm>
        <a:prstGeom prst="rect">
          <a:avLst/>
        </a:prstGeom>
        <a:noFill/>
        <a:ln w="9525">
          <a:noFill/>
        </a:ln>
      </xdr:spPr>
    </xdr:pic>
    <xdr:clientData/>
  </xdr:twoCellAnchor>
  <xdr:twoCellAnchor editAs="oneCell">
    <xdr:from>
      <xdr:col>0</xdr:col>
      <xdr:colOff>0</xdr:colOff>
      <xdr:row>1</xdr:row>
      <xdr:rowOff>0</xdr:rowOff>
    </xdr:from>
    <xdr:to>
      <xdr:col>0</xdr:col>
      <xdr:colOff>240030</xdr:colOff>
      <xdr:row>2</xdr:row>
      <xdr:rowOff>44450</xdr:rowOff>
    </xdr:to>
    <xdr:pic>
      <xdr:nvPicPr>
        <xdr:cNvPr id="428915" name="图片 139" hidden="1"/>
        <xdr:cNvPicPr>
          <a:picLocks noChangeAspect="1"/>
        </xdr:cNvPicPr>
      </xdr:nvPicPr>
      <xdr:blipFill>
        <a:blip r:embed="rId128"/>
        <a:srcRect l="7510" t="7452" r="6438" b="5507"/>
        <a:stretch>
          <a:fillRect/>
        </a:stretch>
      </xdr:blipFill>
      <xdr:spPr>
        <a:xfrm>
          <a:off x="0" y="355600"/>
          <a:ext cx="240030" cy="263525"/>
        </a:xfrm>
        <a:prstGeom prst="rect">
          <a:avLst/>
        </a:prstGeom>
        <a:noFill/>
        <a:ln w="9525">
          <a:noFill/>
        </a:ln>
      </xdr:spPr>
    </xdr:pic>
    <xdr:clientData/>
  </xdr:twoCellAnchor>
  <xdr:twoCellAnchor editAs="oneCell">
    <xdr:from>
      <xdr:col>0</xdr:col>
      <xdr:colOff>0</xdr:colOff>
      <xdr:row>1</xdr:row>
      <xdr:rowOff>0</xdr:rowOff>
    </xdr:from>
    <xdr:to>
      <xdr:col>0</xdr:col>
      <xdr:colOff>446405</xdr:colOff>
      <xdr:row>2</xdr:row>
      <xdr:rowOff>167640</xdr:rowOff>
    </xdr:to>
    <xdr:pic>
      <xdr:nvPicPr>
        <xdr:cNvPr id="428916" name="图片 140" hidden="1"/>
        <xdr:cNvPicPr>
          <a:picLocks noChangeAspect="1"/>
        </xdr:cNvPicPr>
      </xdr:nvPicPr>
      <xdr:blipFill>
        <a:blip r:embed="rId129"/>
        <a:stretch>
          <a:fillRect/>
        </a:stretch>
      </xdr:blipFill>
      <xdr:spPr>
        <a:xfrm>
          <a:off x="0" y="355600"/>
          <a:ext cx="446405" cy="386715"/>
        </a:xfrm>
        <a:prstGeom prst="rect">
          <a:avLst/>
        </a:prstGeom>
        <a:noFill/>
        <a:ln w="9525">
          <a:noFill/>
        </a:ln>
      </xdr:spPr>
    </xdr:pic>
    <xdr:clientData/>
  </xdr:twoCellAnchor>
  <xdr:twoCellAnchor editAs="oneCell">
    <xdr:from>
      <xdr:col>0</xdr:col>
      <xdr:colOff>0</xdr:colOff>
      <xdr:row>1</xdr:row>
      <xdr:rowOff>0</xdr:rowOff>
    </xdr:from>
    <xdr:to>
      <xdr:col>0</xdr:col>
      <xdr:colOff>430530</xdr:colOff>
      <xdr:row>2</xdr:row>
      <xdr:rowOff>27940</xdr:rowOff>
    </xdr:to>
    <xdr:pic>
      <xdr:nvPicPr>
        <xdr:cNvPr id="428918" name="图片 142" hidden="1"/>
        <xdr:cNvPicPr>
          <a:picLocks noChangeAspect="1"/>
        </xdr:cNvPicPr>
      </xdr:nvPicPr>
      <xdr:blipFill>
        <a:blip r:embed="rId130"/>
        <a:stretch>
          <a:fillRect/>
        </a:stretch>
      </xdr:blipFill>
      <xdr:spPr>
        <a:xfrm>
          <a:off x="0" y="355600"/>
          <a:ext cx="430530" cy="247015"/>
        </a:xfrm>
        <a:prstGeom prst="rect">
          <a:avLst/>
        </a:prstGeom>
        <a:noFill/>
        <a:ln w="9525">
          <a:noFill/>
        </a:ln>
      </xdr:spPr>
    </xdr:pic>
    <xdr:clientData/>
  </xdr:twoCellAnchor>
  <xdr:twoCellAnchor editAs="oneCell">
    <xdr:from>
      <xdr:col>0</xdr:col>
      <xdr:colOff>0</xdr:colOff>
      <xdr:row>1</xdr:row>
      <xdr:rowOff>0</xdr:rowOff>
    </xdr:from>
    <xdr:to>
      <xdr:col>0</xdr:col>
      <xdr:colOff>394970</xdr:colOff>
      <xdr:row>2</xdr:row>
      <xdr:rowOff>5715</xdr:rowOff>
    </xdr:to>
    <xdr:pic>
      <xdr:nvPicPr>
        <xdr:cNvPr id="428919" name="图片 143" hidden="1"/>
        <xdr:cNvPicPr>
          <a:picLocks noChangeAspect="1"/>
        </xdr:cNvPicPr>
      </xdr:nvPicPr>
      <xdr:blipFill>
        <a:blip r:embed="rId131"/>
        <a:stretch>
          <a:fillRect/>
        </a:stretch>
      </xdr:blipFill>
      <xdr:spPr>
        <a:xfrm>
          <a:off x="0" y="355600"/>
          <a:ext cx="394970" cy="224790"/>
        </a:xfrm>
        <a:prstGeom prst="rect">
          <a:avLst/>
        </a:prstGeom>
        <a:noFill/>
        <a:ln w="9525">
          <a:noFill/>
        </a:ln>
      </xdr:spPr>
    </xdr:pic>
    <xdr:clientData/>
  </xdr:twoCellAnchor>
  <xdr:twoCellAnchor editAs="oneCell">
    <xdr:from>
      <xdr:col>0</xdr:col>
      <xdr:colOff>0</xdr:colOff>
      <xdr:row>1</xdr:row>
      <xdr:rowOff>0</xdr:rowOff>
    </xdr:from>
    <xdr:to>
      <xdr:col>1</xdr:col>
      <xdr:colOff>42545</xdr:colOff>
      <xdr:row>2</xdr:row>
      <xdr:rowOff>167640</xdr:rowOff>
    </xdr:to>
    <xdr:pic>
      <xdr:nvPicPr>
        <xdr:cNvPr id="428920" name="图片 144" hidden="1"/>
        <xdr:cNvPicPr>
          <a:picLocks noChangeAspect="1"/>
        </xdr:cNvPicPr>
      </xdr:nvPicPr>
      <xdr:blipFill>
        <a:blip r:embed="rId132"/>
        <a:stretch>
          <a:fillRect/>
        </a:stretch>
      </xdr:blipFill>
      <xdr:spPr>
        <a:xfrm>
          <a:off x="0" y="355600"/>
          <a:ext cx="531495" cy="386715"/>
        </a:xfrm>
        <a:prstGeom prst="rect">
          <a:avLst/>
        </a:prstGeom>
        <a:noFill/>
        <a:ln w="9525">
          <a:noFill/>
        </a:ln>
      </xdr:spPr>
    </xdr:pic>
    <xdr:clientData/>
  </xdr:twoCellAnchor>
  <xdr:twoCellAnchor editAs="oneCell">
    <xdr:from>
      <xdr:col>0</xdr:col>
      <xdr:colOff>0</xdr:colOff>
      <xdr:row>1</xdr:row>
      <xdr:rowOff>0</xdr:rowOff>
    </xdr:from>
    <xdr:to>
      <xdr:col>1</xdr:col>
      <xdr:colOff>15240</xdr:colOff>
      <xdr:row>2</xdr:row>
      <xdr:rowOff>167640</xdr:rowOff>
    </xdr:to>
    <xdr:pic>
      <xdr:nvPicPr>
        <xdr:cNvPr id="428921" name="图片 145" hidden="1"/>
        <xdr:cNvPicPr>
          <a:picLocks noChangeAspect="1"/>
        </xdr:cNvPicPr>
      </xdr:nvPicPr>
      <xdr:blipFill>
        <a:blip r:embed="rId133"/>
        <a:stretch>
          <a:fillRect/>
        </a:stretch>
      </xdr:blipFill>
      <xdr:spPr>
        <a:xfrm>
          <a:off x="0" y="355600"/>
          <a:ext cx="504190" cy="386715"/>
        </a:xfrm>
        <a:prstGeom prst="rect">
          <a:avLst/>
        </a:prstGeom>
        <a:noFill/>
        <a:ln w="9525">
          <a:noFill/>
        </a:ln>
      </xdr:spPr>
    </xdr:pic>
    <xdr:clientData/>
  </xdr:twoCellAnchor>
  <xdr:twoCellAnchor editAs="oneCell">
    <xdr:from>
      <xdr:col>0</xdr:col>
      <xdr:colOff>0</xdr:colOff>
      <xdr:row>1</xdr:row>
      <xdr:rowOff>0</xdr:rowOff>
    </xdr:from>
    <xdr:to>
      <xdr:col>0</xdr:col>
      <xdr:colOff>360680</xdr:colOff>
      <xdr:row>2</xdr:row>
      <xdr:rowOff>31115</xdr:rowOff>
    </xdr:to>
    <xdr:pic>
      <xdr:nvPicPr>
        <xdr:cNvPr id="428922" name="图片 146" hidden="1"/>
        <xdr:cNvPicPr>
          <a:picLocks noChangeAspect="1"/>
        </xdr:cNvPicPr>
      </xdr:nvPicPr>
      <xdr:blipFill>
        <a:blip r:embed="rId134"/>
        <a:stretch>
          <a:fillRect/>
        </a:stretch>
      </xdr:blipFill>
      <xdr:spPr>
        <a:xfrm>
          <a:off x="0" y="355600"/>
          <a:ext cx="360680" cy="250190"/>
        </a:xfrm>
        <a:prstGeom prst="rect">
          <a:avLst/>
        </a:prstGeom>
        <a:noFill/>
        <a:ln w="9525">
          <a:noFill/>
        </a:ln>
      </xdr:spPr>
    </xdr:pic>
    <xdr:clientData/>
  </xdr:twoCellAnchor>
  <xdr:twoCellAnchor editAs="oneCell">
    <xdr:from>
      <xdr:col>0</xdr:col>
      <xdr:colOff>0</xdr:colOff>
      <xdr:row>1</xdr:row>
      <xdr:rowOff>0</xdr:rowOff>
    </xdr:from>
    <xdr:to>
      <xdr:col>0</xdr:col>
      <xdr:colOff>386715</xdr:colOff>
      <xdr:row>2</xdr:row>
      <xdr:rowOff>27940</xdr:rowOff>
    </xdr:to>
    <xdr:pic>
      <xdr:nvPicPr>
        <xdr:cNvPr id="428923" name="图片 147" hidden="1"/>
        <xdr:cNvPicPr>
          <a:picLocks noChangeAspect="1"/>
        </xdr:cNvPicPr>
      </xdr:nvPicPr>
      <xdr:blipFill>
        <a:blip r:embed="rId48"/>
        <a:stretch>
          <a:fillRect/>
        </a:stretch>
      </xdr:blipFill>
      <xdr:spPr>
        <a:xfrm>
          <a:off x="0" y="355600"/>
          <a:ext cx="386715" cy="247015"/>
        </a:xfrm>
        <a:prstGeom prst="rect">
          <a:avLst/>
        </a:prstGeom>
        <a:noFill/>
        <a:ln w="9525">
          <a:noFill/>
        </a:ln>
      </xdr:spPr>
    </xdr:pic>
    <xdr:clientData/>
  </xdr:twoCellAnchor>
  <xdr:twoCellAnchor editAs="oneCell">
    <xdr:from>
      <xdr:col>0</xdr:col>
      <xdr:colOff>0</xdr:colOff>
      <xdr:row>1</xdr:row>
      <xdr:rowOff>0</xdr:rowOff>
    </xdr:from>
    <xdr:to>
      <xdr:col>1</xdr:col>
      <xdr:colOff>21590</xdr:colOff>
      <xdr:row>1</xdr:row>
      <xdr:rowOff>214630</xdr:rowOff>
    </xdr:to>
    <xdr:pic>
      <xdr:nvPicPr>
        <xdr:cNvPr id="428924" name="图片 148" hidden="1"/>
        <xdr:cNvPicPr>
          <a:picLocks noChangeAspect="1"/>
        </xdr:cNvPicPr>
      </xdr:nvPicPr>
      <xdr:blipFill>
        <a:blip r:embed="rId135"/>
        <a:stretch>
          <a:fillRect/>
        </a:stretch>
      </xdr:blipFill>
      <xdr:spPr>
        <a:xfrm>
          <a:off x="0" y="355600"/>
          <a:ext cx="510540" cy="214630"/>
        </a:xfrm>
        <a:prstGeom prst="rect">
          <a:avLst/>
        </a:prstGeom>
        <a:noFill/>
        <a:ln w="9525">
          <a:noFill/>
        </a:ln>
      </xdr:spPr>
    </xdr:pic>
    <xdr:clientData/>
  </xdr:twoCellAnchor>
  <xdr:twoCellAnchor editAs="oneCell">
    <xdr:from>
      <xdr:col>0</xdr:col>
      <xdr:colOff>0</xdr:colOff>
      <xdr:row>1</xdr:row>
      <xdr:rowOff>0</xdr:rowOff>
    </xdr:from>
    <xdr:to>
      <xdr:col>0</xdr:col>
      <xdr:colOff>277495</xdr:colOff>
      <xdr:row>2</xdr:row>
      <xdr:rowOff>44450</xdr:rowOff>
    </xdr:to>
    <xdr:pic>
      <xdr:nvPicPr>
        <xdr:cNvPr id="428925" name="图片 149" hidden="1"/>
        <xdr:cNvPicPr>
          <a:picLocks noChangeAspect="1"/>
        </xdr:cNvPicPr>
      </xdr:nvPicPr>
      <xdr:blipFill>
        <a:blip r:embed="rId136"/>
        <a:srcRect l="2769" r="17693" b="20081"/>
        <a:stretch>
          <a:fillRect/>
        </a:stretch>
      </xdr:blipFill>
      <xdr:spPr>
        <a:xfrm>
          <a:off x="0" y="355600"/>
          <a:ext cx="277495" cy="263525"/>
        </a:xfrm>
        <a:prstGeom prst="rect">
          <a:avLst/>
        </a:prstGeom>
        <a:noFill/>
        <a:ln w="9525">
          <a:noFill/>
        </a:ln>
      </xdr:spPr>
    </xdr:pic>
    <xdr:clientData/>
  </xdr:twoCellAnchor>
  <xdr:twoCellAnchor editAs="oneCell">
    <xdr:from>
      <xdr:col>0</xdr:col>
      <xdr:colOff>0</xdr:colOff>
      <xdr:row>1</xdr:row>
      <xdr:rowOff>0</xdr:rowOff>
    </xdr:from>
    <xdr:to>
      <xdr:col>0</xdr:col>
      <xdr:colOff>273050</xdr:colOff>
      <xdr:row>2</xdr:row>
      <xdr:rowOff>23495</xdr:rowOff>
    </xdr:to>
    <xdr:pic>
      <xdr:nvPicPr>
        <xdr:cNvPr id="428926" name="图片 150" hidden="1"/>
        <xdr:cNvPicPr>
          <a:picLocks noChangeAspect="1"/>
        </xdr:cNvPicPr>
      </xdr:nvPicPr>
      <xdr:blipFill>
        <a:blip r:embed="rId137"/>
        <a:stretch>
          <a:fillRect/>
        </a:stretch>
      </xdr:blipFill>
      <xdr:spPr>
        <a:xfrm>
          <a:off x="0" y="355600"/>
          <a:ext cx="273050" cy="242570"/>
        </a:xfrm>
        <a:prstGeom prst="rect">
          <a:avLst/>
        </a:prstGeom>
        <a:noFill/>
        <a:ln w="9525">
          <a:noFill/>
        </a:ln>
      </xdr:spPr>
    </xdr:pic>
    <xdr:clientData/>
  </xdr:twoCellAnchor>
  <xdr:twoCellAnchor editAs="oneCell">
    <xdr:from>
      <xdr:col>0</xdr:col>
      <xdr:colOff>0</xdr:colOff>
      <xdr:row>1</xdr:row>
      <xdr:rowOff>0</xdr:rowOff>
    </xdr:from>
    <xdr:to>
      <xdr:col>0</xdr:col>
      <xdr:colOff>379095</xdr:colOff>
      <xdr:row>2</xdr:row>
      <xdr:rowOff>44450</xdr:rowOff>
    </xdr:to>
    <xdr:pic>
      <xdr:nvPicPr>
        <xdr:cNvPr id="428927" name="图片 151" hidden="1"/>
        <xdr:cNvPicPr>
          <a:picLocks noChangeAspect="1"/>
        </xdr:cNvPicPr>
      </xdr:nvPicPr>
      <xdr:blipFill>
        <a:blip r:embed="rId138"/>
        <a:stretch>
          <a:fillRect/>
        </a:stretch>
      </xdr:blipFill>
      <xdr:spPr>
        <a:xfrm>
          <a:off x="0" y="355600"/>
          <a:ext cx="379095" cy="263525"/>
        </a:xfrm>
        <a:prstGeom prst="rect">
          <a:avLst/>
        </a:prstGeom>
        <a:noFill/>
        <a:ln w="9525">
          <a:noFill/>
        </a:ln>
      </xdr:spPr>
    </xdr:pic>
    <xdr:clientData/>
  </xdr:twoCellAnchor>
  <xdr:twoCellAnchor editAs="oneCell">
    <xdr:from>
      <xdr:col>0</xdr:col>
      <xdr:colOff>0</xdr:colOff>
      <xdr:row>1</xdr:row>
      <xdr:rowOff>0</xdr:rowOff>
    </xdr:from>
    <xdr:to>
      <xdr:col>0</xdr:col>
      <xdr:colOff>265430</xdr:colOff>
      <xdr:row>2</xdr:row>
      <xdr:rowOff>62230</xdr:rowOff>
    </xdr:to>
    <xdr:pic>
      <xdr:nvPicPr>
        <xdr:cNvPr id="428928" name="图片 152" hidden="1"/>
        <xdr:cNvPicPr>
          <a:picLocks noChangeAspect="1"/>
        </xdr:cNvPicPr>
      </xdr:nvPicPr>
      <xdr:blipFill>
        <a:blip r:embed="rId139"/>
        <a:stretch>
          <a:fillRect/>
        </a:stretch>
      </xdr:blipFill>
      <xdr:spPr>
        <a:xfrm>
          <a:off x="0" y="355600"/>
          <a:ext cx="265430" cy="281305"/>
        </a:xfrm>
        <a:prstGeom prst="rect">
          <a:avLst/>
        </a:prstGeom>
        <a:noFill/>
        <a:ln w="9525">
          <a:noFill/>
        </a:ln>
      </xdr:spPr>
    </xdr:pic>
    <xdr:clientData/>
  </xdr:twoCellAnchor>
  <xdr:twoCellAnchor editAs="oneCell">
    <xdr:from>
      <xdr:col>0</xdr:col>
      <xdr:colOff>0</xdr:colOff>
      <xdr:row>1</xdr:row>
      <xdr:rowOff>0</xdr:rowOff>
    </xdr:from>
    <xdr:to>
      <xdr:col>0</xdr:col>
      <xdr:colOff>394335</xdr:colOff>
      <xdr:row>2</xdr:row>
      <xdr:rowOff>31115</xdr:rowOff>
    </xdr:to>
    <xdr:pic>
      <xdr:nvPicPr>
        <xdr:cNvPr id="430180" name="图片 4" descr="1538184942(1)" hidden="1"/>
        <xdr:cNvPicPr>
          <a:picLocks noChangeAspect="1"/>
        </xdr:cNvPicPr>
      </xdr:nvPicPr>
      <xdr:blipFill>
        <a:blip r:embed="rId2"/>
        <a:stretch>
          <a:fillRect/>
        </a:stretch>
      </xdr:blipFill>
      <xdr:spPr>
        <a:xfrm>
          <a:off x="0" y="355600"/>
          <a:ext cx="394335" cy="250190"/>
        </a:xfrm>
        <a:prstGeom prst="rect">
          <a:avLst/>
        </a:prstGeom>
        <a:noFill/>
        <a:ln w="9525">
          <a:noFill/>
        </a:ln>
      </xdr:spPr>
    </xdr:pic>
    <xdr:clientData/>
  </xdr:twoCellAnchor>
  <xdr:twoCellAnchor editAs="oneCell">
    <xdr:from>
      <xdr:col>0</xdr:col>
      <xdr:colOff>0</xdr:colOff>
      <xdr:row>1</xdr:row>
      <xdr:rowOff>0</xdr:rowOff>
    </xdr:from>
    <xdr:to>
      <xdr:col>1</xdr:col>
      <xdr:colOff>48260</xdr:colOff>
      <xdr:row>2</xdr:row>
      <xdr:rowOff>126365</xdr:rowOff>
    </xdr:to>
    <xdr:pic>
      <xdr:nvPicPr>
        <xdr:cNvPr id="430182" name="图片 8" descr="726020856527521621" hidden="1"/>
        <xdr:cNvPicPr>
          <a:picLocks noChangeAspect="1"/>
        </xdr:cNvPicPr>
      </xdr:nvPicPr>
      <xdr:blipFill>
        <a:blip r:embed="rId4"/>
        <a:stretch>
          <a:fillRect/>
        </a:stretch>
      </xdr:blipFill>
      <xdr:spPr>
        <a:xfrm>
          <a:off x="0" y="355600"/>
          <a:ext cx="537210" cy="345440"/>
        </a:xfrm>
        <a:prstGeom prst="rect">
          <a:avLst/>
        </a:prstGeom>
        <a:noFill/>
        <a:ln w="9525">
          <a:noFill/>
        </a:ln>
      </xdr:spPr>
    </xdr:pic>
    <xdr:clientData/>
  </xdr:twoCellAnchor>
  <xdr:twoCellAnchor editAs="oneCell">
    <xdr:from>
      <xdr:col>0</xdr:col>
      <xdr:colOff>0</xdr:colOff>
      <xdr:row>1</xdr:row>
      <xdr:rowOff>0</xdr:rowOff>
    </xdr:from>
    <xdr:to>
      <xdr:col>1</xdr:col>
      <xdr:colOff>128905</xdr:colOff>
      <xdr:row>2</xdr:row>
      <xdr:rowOff>147320</xdr:rowOff>
    </xdr:to>
    <xdr:pic>
      <xdr:nvPicPr>
        <xdr:cNvPr id="430183" name="图片 9" descr="1543375758(1)" hidden="1"/>
        <xdr:cNvPicPr>
          <a:picLocks noChangeAspect="1"/>
        </xdr:cNvPicPr>
      </xdr:nvPicPr>
      <xdr:blipFill>
        <a:blip r:embed="rId5"/>
        <a:stretch>
          <a:fillRect/>
        </a:stretch>
      </xdr:blipFill>
      <xdr:spPr>
        <a:xfrm>
          <a:off x="0" y="355600"/>
          <a:ext cx="617855" cy="366395"/>
        </a:xfrm>
        <a:prstGeom prst="rect">
          <a:avLst/>
        </a:prstGeom>
        <a:noFill/>
        <a:ln w="9525">
          <a:noFill/>
        </a:ln>
      </xdr:spPr>
    </xdr:pic>
    <xdr:clientData/>
  </xdr:twoCellAnchor>
  <xdr:twoCellAnchor editAs="oneCell">
    <xdr:from>
      <xdr:col>0</xdr:col>
      <xdr:colOff>0</xdr:colOff>
      <xdr:row>1</xdr:row>
      <xdr:rowOff>0</xdr:rowOff>
    </xdr:from>
    <xdr:to>
      <xdr:col>1</xdr:col>
      <xdr:colOff>36830</xdr:colOff>
      <xdr:row>2</xdr:row>
      <xdr:rowOff>126365</xdr:rowOff>
    </xdr:to>
    <xdr:pic>
      <xdr:nvPicPr>
        <xdr:cNvPr id="430191" name="图片 21" descr="1544505002(1)" hidden="1"/>
        <xdr:cNvPicPr>
          <a:picLocks noChangeAspect="1"/>
        </xdr:cNvPicPr>
      </xdr:nvPicPr>
      <xdr:blipFill>
        <a:blip r:embed="rId13"/>
        <a:stretch>
          <a:fillRect/>
        </a:stretch>
      </xdr:blipFill>
      <xdr:spPr>
        <a:xfrm>
          <a:off x="0" y="355600"/>
          <a:ext cx="525780" cy="345440"/>
        </a:xfrm>
        <a:prstGeom prst="rect">
          <a:avLst/>
        </a:prstGeom>
        <a:noFill/>
        <a:ln w="9525">
          <a:noFill/>
        </a:ln>
      </xdr:spPr>
    </xdr:pic>
    <xdr:clientData/>
  </xdr:twoCellAnchor>
  <xdr:twoCellAnchor editAs="oneCell">
    <xdr:from>
      <xdr:col>0</xdr:col>
      <xdr:colOff>0</xdr:colOff>
      <xdr:row>1</xdr:row>
      <xdr:rowOff>0</xdr:rowOff>
    </xdr:from>
    <xdr:to>
      <xdr:col>0</xdr:col>
      <xdr:colOff>401320</xdr:colOff>
      <xdr:row>2</xdr:row>
      <xdr:rowOff>13335</xdr:rowOff>
    </xdr:to>
    <xdr:pic>
      <xdr:nvPicPr>
        <xdr:cNvPr id="430197" name="图片 28" hidden="1"/>
        <xdr:cNvPicPr>
          <a:picLocks noChangeAspect="1"/>
        </xdr:cNvPicPr>
      </xdr:nvPicPr>
      <xdr:blipFill>
        <a:blip r:embed="rId19"/>
        <a:stretch>
          <a:fillRect/>
        </a:stretch>
      </xdr:blipFill>
      <xdr:spPr>
        <a:xfrm>
          <a:off x="0" y="355600"/>
          <a:ext cx="401320" cy="232410"/>
        </a:xfrm>
        <a:prstGeom prst="rect">
          <a:avLst/>
        </a:prstGeom>
        <a:noFill/>
        <a:ln w="9525">
          <a:noFill/>
        </a:ln>
      </xdr:spPr>
    </xdr:pic>
    <xdr:clientData/>
  </xdr:twoCellAnchor>
  <xdr:twoCellAnchor editAs="oneCell">
    <xdr:from>
      <xdr:col>0</xdr:col>
      <xdr:colOff>0</xdr:colOff>
      <xdr:row>1</xdr:row>
      <xdr:rowOff>0</xdr:rowOff>
    </xdr:from>
    <xdr:to>
      <xdr:col>0</xdr:col>
      <xdr:colOff>387985</xdr:colOff>
      <xdr:row>2</xdr:row>
      <xdr:rowOff>20320</xdr:rowOff>
    </xdr:to>
    <xdr:pic>
      <xdr:nvPicPr>
        <xdr:cNvPr id="430201" name="图片 32" hidden="1"/>
        <xdr:cNvPicPr>
          <a:picLocks noChangeAspect="1"/>
        </xdr:cNvPicPr>
      </xdr:nvPicPr>
      <xdr:blipFill>
        <a:blip r:embed="rId23"/>
        <a:stretch>
          <a:fillRect/>
        </a:stretch>
      </xdr:blipFill>
      <xdr:spPr>
        <a:xfrm>
          <a:off x="0" y="355600"/>
          <a:ext cx="387985" cy="239395"/>
        </a:xfrm>
        <a:prstGeom prst="rect">
          <a:avLst/>
        </a:prstGeom>
        <a:noFill/>
        <a:ln w="9525">
          <a:noFill/>
        </a:ln>
      </xdr:spPr>
    </xdr:pic>
    <xdr:clientData/>
  </xdr:twoCellAnchor>
  <xdr:twoCellAnchor editAs="oneCell">
    <xdr:from>
      <xdr:col>0</xdr:col>
      <xdr:colOff>0</xdr:colOff>
      <xdr:row>1</xdr:row>
      <xdr:rowOff>0</xdr:rowOff>
    </xdr:from>
    <xdr:to>
      <xdr:col>1</xdr:col>
      <xdr:colOff>87630</xdr:colOff>
      <xdr:row>2</xdr:row>
      <xdr:rowOff>118745</xdr:rowOff>
    </xdr:to>
    <xdr:pic>
      <xdr:nvPicPr>
        <xdr:cNvPr id="430206" name="图片 37" descr="229557921788087196" hidden="1"/>
        <xdr:cNvPicPr>
          <a:picLocks noChangeAspect="1"/>
        </xdr:cNvPicPr>
      </xdr:nvPicPr>
      <xdr:blipFill>
        <a:blip r:embed="rId28"/>
        <a:stretch>
          <a:fillRect/>
        </a:stretch>
      </xdr:blipFill>
      <xdr:spPr>
        <a:xfrm>
          <a:off x="0" y="355600"/>
          <a:ext cx="576580" cy="337820"/>
        </a:xfrm>
        <a:prstGeom prst="rect">
          <a:avLst/>
        </a:prstGeom>
        <a:noFill/>
        <a:ln w="9525">
          <a:noFill/>
        </a:ln>
      </xdr:spPr>
    </xdr:pic>
    <xdr:clientData/>
  </xdr:twoCellAnchor>
  <xdr:twoCellAnchor editAs="oneCell">
    <xdr:from>
      <xdr:col>0</xdr:col>
      <xdr:colOff>0</xdr:colOff>
      <xdr:row>1</xdr:row>
      <xdr:rowOff>0</xdr:rowOff>
    </xdr:from>
    <xdr:to>
      <xdr:col>0</xdr:col>
      <xdr:colOff>396875</xdr:colOff>
      <xdr:row>2</xdr:row>
      <xdr:rowOff>38100</xdr:rowOff>
    </xdr:to>
    <xdr:pic>
      <xdr:nvPicPr>
        <xdr:cNvPr id="430208" name="图片 39" hidden="1"/>
        <xdr:cNvPicPr>
          <a:picLocks noChangeAspect="1"/>
        </xdr:cNvPicPr>
      </xdr:nvPicPr>
      <xdr:blipFill>
        <a:blip r:embed="rId30"/>
        <a:stretch>
          <a:fillRect/>
        </a:stretch>
      </xdr:blipFill>
      <xdr:spPr>
        <a:xfrm>
          <a:off x="0" y="355600"/>
          <a:ext cx="396875" cy="257175"/>
        </a:xfrm>
        <a:prstGeom prst="rect">
          <a:avLst/>
        </a:prstGeom>
        <a:noFill/>
        <a:ln w="9525">
          <a:noFill/>
        </a:ln>
      </xdr:spPr>
    </xdr:pic>
    <xdr:clientData/>
  </xdr:twoCellAnchor>
  <xdr:twoCellAnchor editAs="oneCell">
    <xdr:from>
      <xdr:col>0</xdr:col>
      <xdr:colOff>0</xdr:colOff>
      <xdr:row>1</xdr:row>
      <xdr:rowOff>0</xdr:rowOff>
    </xdr:from>
    <xdr:to>
      <xdr:col>0</xdr:col>
      <xdr:colOff>391795</xdr:colOff>
      <xdr:row>2</xdr:row>
      <xdr:rowOff>44450</xdr:rowOff>
    </xdr:to>
    <xdr:pic>
      <xdr:nvPicPr>
        <xdr:cNvPr id="430209" name="图片 40" hidden="1"/>
        <xdr:cNvPicPr>
          <a:picLocks noChangeAspect="1"/>
        </xdr:cNvPicPr>
      </xdr:nvPicPr>
      <xdr:blipFill>
        <a:blip r:embed="rId31"/>
        <a:srcRect l="9961" t="11002" r="11159" b="7921"/>
        <a:stretch>
          <a:fillRect/>
        </a:stretch>
      </xdr:blipFill>
      <xdr:spPr>
        <a:xfrm>
          <a:off x="0" y="355600"/>
          <a:ext cx="391795" cy="263525"/>
        </a:xfrm>
        <a:prstGeom prst="rect">
          <a:avLst/>
        </a:prstGeom>
        <a:noFill/>
        <a:ln w="9525">
          <a:noFill/>
        </a:ln>
      </xdr:spPr>
    </xdr:pic>
    <xdr:clientData/>
  </xdr:twoCellAnchor>
  <xdr:twoCellAnchor editAs="oneCell">
    <xdr:from>
      <xdr:col>0</xdr:col>
      <xdr:colOff>0</xdr:colOff>
      <xdr:row>1</xdr:row>
      <xdr:rowOff>0</xdr:rowOff>
    </xdr:from>
    <xdr:to>
      <xdr:col>0</xdr:col>
      <xdr:colOff>468630</xdr:colOff>
      <xdr:row>2</xdr:row>
      <xdr:rowOff>20320</xdr:rowOff>
    </xdr:to>
    <xdr:pic>
      <xdr:nvPicPr>
        <xdr:cNvPr id="430210" name="图片 41" hidden="1"/>
        <xdr:cNvPicPr>
          <a:picLocks noChangeAspect="1"/>
        </xdr:cNvPicPr>
      </xdr:nvPicPr>
      <xdr:blipFill>
        <a:blip r:embed="rId32"/>
        <a:srcRect l="6689" t="751" r="-592" b="25142"/>
        <a:stretch>
          <a:fillRect/>
        </a:stretch>
      </xdr:blipFill>
      <xdr:spPr>
        <a:xfrm>
          <a:off x="0" y="355600"/>
          <a:ext cx="468630" cy="239395"/>
        </a:xfrm>
        <a:prstGeom prst="rect">
          <a:avLst/>
        </a:prstGeom>
        <a:noFill/>
        <a:ln w="9525">
          <a:noFill/>
        </a:ln>
      </xdr:spPr>
    </xdr:pic>
    <xdr:clientData/>
  </xdr:twoCellAnchor>
  <xdr:twoCellAnchor editAs="oneCell">
    <xdr:from>
      <xdr:col>0</xdr:col>
      <xdr:colOff>0</xdr:colOff>
      <xdr:row>1</xdr:row>
      <xdr:rowOff>0</xdr:rowOff>
    </xdr:from>
    <xdr:to>
      <xdr:col>0</xdr:col>
      <xdr:colOff>423545</xdr:colOff>
      <xdr:row>2</xdr:row>
      <xdr:rowOff>59055</xdr:rowOff>
    </xdr:to>
    <xdr:pic>
      <xdr:nvPicPr>
        <xdr:cNvPr id="430217" name="图片 48" hidden="1"/>
        <xdr:cNvPicPr>
          <a:picLocks noChangeAspect="1"/>
        </xdr:cNvPicPr>
      </xdr:nvPicPr>
      <xdr:blipFill>
        <a:blip r:embed="rId39"/>
        <a:srcRect t="5823" r="5618"/>
        <a:stretch>
          <a:fillRect/>
        </a:stretch>
      </xdr:blipFill>
      <xdr:spPr>
        <a:xfrm>
          <a:off x="0" y="355600"/>
          <a:ext cx="423545" cy="278130"/>
        </a:xfrm>
        <a:prstGeom prst="rect">
          <a:avLst/>
        </a:prstGeom>
        <a:noFill/>
        <a:ln w="9525">
          <a:noFill/>
        </a:ln>
      </xdr:spPr>
    </xdr:pic>
    <xdr:clientData/>
  </xdr:twoCellAnchor>
  <xdr:twoCellAnchor editAs="oneCell">
    <xdr:from>
      <xdr:col>0</xdr:col>
      <xdr:colOff>0</xdr:colOff>
      <xdr:row>1</xdr:row>
      <xdr:rowOff>0</xdr:rowOff>
    </xdr:from>
    <xdr:to>
      <xdr:col>0</xdr:col>
      <xdr:colOff>432435</xdr:colOff>
      <xdr:row>2</xdr:row>
      <xdr:rowOff>31115</xdr:rowOff>
    </xdr:to>
    <xdr:pic>
      <xdr:nvPicPr>
        <xdr:cNvPr id="430220" name="图片 51" hidden="1"/>
        <xdr:cNvPicPr>
          <a:picLocks noChangeAspect="1"/>
        </xdr:cNvPicPr>
      </xdr:nvPicPr>
      <xdr:blipFill>
        <a:blip r:embed="rId42"/>
        <a:srcRect l="1385" t="616" r="-1385" b="3232"/>
        <a:stretch>
          <a:fillRect/>
        </a:stretch>
      </xdr:blipFill>
      <xdr:spPr>
        <a:xfrm>
          <a:off x="0" y="355600"/>
          <a:ext cx="432435" cy="250190"/>
        </a:xfrm>
        <a:prstGeom prst="rect">
          <a:avLst/>
        </a:prstGeom>
        <a:noFill/>
        <a:ln w="9525">
          <a:noFill/>
        </a:ln>
      </xdr:spPr>
    </xdr:pic>
    <xdr:clientData/>
  </xdr:twoCellAnchor>
  <xdr:twoCellAnchor editAs="oneCell">
    <xdr:from>
      <xdr:col>0</xdr:col>
      <xdr:colOff>0</xdr:colOff>
      <xdr:row>1</xdr:row>
      <xdr:rowOff>0</xdr:rowOff>
    </xdr:from>
    <xdr:to>
      <xdr:col>0</xdr:col>
      <xdr:colOff>403225</xdr:colOff>
      <xdr:row>2</xdr:row>
      <xdr:rowOff>44450</xdr:rowOff>
    </xdr:to>
    <xdr:pic>
      <xdr:nvPicPr>
        <xdr:cNvPr id="430227" name="图片 58" hidden="1"/>
        <xdr:cNvPicPr>
          <a:picLocks noChangeAspect="1"/>
        </xdr:cNvPicPr>
      </xdr:nvPicPr>
      <xdr:blipFill>
        <a:blip r:embed="rId49"/>
        <a:stretch>
          <a:fillRect/>
        </a:stretch>
      </xdr:blipFill>
      <xdr:spPr>
        <a:xfrm>
          <a:off x="0" y="355600"/>
          <a:ext cx="403225" cy="263525"/>
        </a:xfrm>
        <a:prstGeom prst="rect">
          <a:avLst/>
        </a:prstGeom>
        <a:noFill/>
        <a:ln w="9525">
          <a:noFill/>
        </a:ln>
      </xdr:spPr>
    </xdr:pic>
    <xdr:clientData/>
  </xdr:twoCellAnchor>
  <xdr:twoCellAnchor editAs="oneCell">
    <xdr:from>
      <xdr:col>0</xdr:col>
      <xdr:colOff>0</xdr:colOff>
      <xdr:row>1</xdr:row>
      <xdr:rowOff>0</xdr:rowOff>
    </xdr:from>
    <xdr:to>
      <xdr:col>0</xdr:col>
      <xdr:colOff>471170</xdr:colOff>
      <xdr:row>2</xdr:row>
      <xdr:rowOff>13335</xdr:rowOff>
    </xdr:to>
    <xdr:pic>
      <xdr:nvPicPr>
        <xdr:cNvPr id="430231" name="图片 62" hidden="1"/>
        <xdr:cNvPicPr>
          <a:picLocks noChangeAspect="1"/>
        </xdr:cNvPicPr>
      </xdr:nvPicPr>
      <xdr:blipFill>
        <a:blip r:embed="rId53"/>
        <a:srcRect l="2563" t="14819" r="2054" b="9206"/>
        <a:stretch>
          <a:fillRect/>
        </a:stretch>
      </xdr:blipFill>
      <xdr:spPr>
        <a:xfrm>
          <a:off x="0" y="355600"/>
          <a:ext cx="471170" cy="232410"/>
        </a:xfrm>
        <a:prstGeom prst="rect">
          <a:avLst/>
        </a:prstGeom>
        <a:noFill/>
        <a:ln w="9525">
          <a:noFill/>
        </a:ln>
      </xdr:spPr>
    </xdr:pic>
    <xdr:clientData/>
  </xdr:twoCellAnchor>
  <xdr:twoCellAnchor editAs="oneCell">
    <xdr:from>
      <xdr:col>0</xdr:col>
      <xdr:colOff>0</xdr:colOff>
      <xdr:row>1</xdr:row>
      <xdr:rowOff>0</xdr:rowOff>
    </xdr:from>
    <xdr:to>
      <xdr:col>0</xdr:col>
      <xdr:colOff>444500</xdr:colOff>
      <xdr:row>2</xdr:row>
      <xdr:rowOff>48895</xdr:rowOff>
    </xdr:to>
    <xdr:pic>
      <xdr:nvPicPr>
        <xdr:cNvPr id="430246" name="图片 77" hidden="1"/>
        <xdr:cNvPicPr>
          <a:picLocks noChangeAspect="1"/>
        </xdr:cNvPicPr>
      </xdr:nvPicPr>
      <xdr:blipFill>
        <a:blip r:embed="rId68"/>
        <a:stretch>
          <a:fillRect/>
        </a:stretch>
      </xdr:blipFill>
      <xdr:spPr>
        <a:xfrm>
          <a:off x="0" y="355600"/>
          <a:ext cx="444500" cy="267970"/>
        </a:xfrm>
        <a:prstGeom prst="rect">
          <a:avLst/>
        </a:prstGeom>
        <a:noFill/>
        <a:ln w="9525">
          <a:noFill/>
        </a:ln>
      </xdr:spPr>
    </xdr:pic>
    <xdr:clientData/>
  </xdr:twoCellAnchor>
  <xdr:twoCellAnchor editAs="oneCell">
    <xdr:from>
      <xdr:col>0</xdr:col>
      <xdr:colOff>0</xdr:colOff>
      <xdr:row>1</xdr:row>
      <xdr:rowOff>0</xdr:rowOff>
    </xdr:from>
    <xdr:to>
      <xdr:col>0</xdr:col>
      <xdr:colOff>346075</xdr:colOff>
      <xdr:row>2</xdr:row>
      <xdr:rowOff>41275</xdr:rowOff>
    </xdr:to>
    <xdr:pic>
      <xdr:nvPicPr>
        <xdr:cNvPr id="430247" name="图片 78" hidden="1"/>
        <xdr:cNvPicPr>
          <a:picLocks noChangeAspect="1"/>
        </xdr:cNvPicPr>
      </xdr:nvPicPr>
      <xdr:blipFill>
        <a:blip r:embed="rId69"/>
        <a:srcRect l="6535" t="6348" r="4495" b="7935"/>
        <a:stretch>
          <a:fillRect/>
        </a:stretch>
      </xdr:blipFill>
      <xdr:spPr>
        <a:xfrm>
          <a:off x="0" y="355600"/>
          <a:ext cx="346075" cy="260350"/>
        </a:xfrm>
        <a:prstGeom prst="rect">
          <a:avLst/>
        </a:prstGeom>
        <a:noFill/>
        <a:ln w="9525">
          <a:noFill/>
        </a:ln>
      </xdr:spPr>
    </xdr:pic>
    <xdr:clientData/>
  </xdr:twoCellAnchor>
  <xdr:twoCellAnchor editAs="oneCell">
    <xdr:from>
      <xdr:col>0</xdr:col>
      <xdr:colOff>0</xdr:colOff>
      <xdr:row>1</xdr:row>
      <xdr:rowOff>0</xdr:rowOff>
    </xdr:from>
    <xdr:to>
      <xdr:col>0</xdr:col>
      <xdr:colOff>288925</xdr:colOff>
      <xdr:row>2</xdr:row>
      <xdr:rowOff>41275</xdr:rowOff>
    </xdr:to>
    <xdr:pic>
      <xdr:nvPicPr>
        <xdr:cNvPr id="430251" name="图片 82" hidden="1"/>
        <xdr:cNvPicPr>
          <a:picLocks noChangeAspect="1"/>
        </xdr:cNvPicPr>
      </xdr:nvPicPr>
      <xdr:blipFill>
        <a:blip r:embed="rId73"/>
        <a:stretch>
          <a:fillRect/>
        </a:stretch>
      </xdr:blipFill>
      <xdr:spPr>
        <a:xfrm>
          <a:off x="0" y="355600"/>
          <a:ext cx="288925" cy="260350"/>
        </a:xfrm>
        <a:prstGeom prst="rect">
          <a:avLst/>
        </a:prstGeom>
        <a:noFill/>
        <a:ln w="9525">
          <a:noFill/>
        </a:ln>
      </xdr:spPr>
    </xdr:pic>
    <xdr:clientData/>
  </xdr:twoCellAnchor>
  <xdr:twoCellAnchor editAs="oneCell">
    <xdr:from>
      <xdr:col>0</xdr:col>
      <xdr:colOff>0</xdr:colOff>
      <xdr:row>1</xdr:row>
      <xdr:rowOff>0</xdr:rowOff>
    </xdr:from>
    <xdr:to>
      <xdr:col>0</xdr:col>
      <xdr:colOff>317500</xdr:colOff>
      <xdr:row>2</xdr:row>
      <xdr:rowOff>48895</xdr:rowOff>
    </xdr:to>
    <xdr:pic>
      <xdr:nvPicPr>
        <xdr:cNvPr id="430254" name="图片 85" hidden="1"/>
        <xdr:cNvPicPr>
          <a:picLocks noChangeAspect="1"/>
        </xdr:cNvPicPr>
      </xdr:nvPicPr>
      <xdr:blipFill>
        <a:blip r:embed="rId76"/>
        <a:stretch>
          <a:fillRect/>
        </a:stretch>
      </xdr:blipFill>
      <xdr:spPr>
        <a:xfrm>
          <a:off x="0" y="355600"/>
          <a:ext cx="317500" cy="267970"/>
        </a:xfrm>
        <a:prstGeom prst="rect">
          <a:avLst/>
        </a:prstGeom>
        <a:noFill/>
        <a:ln w="9525">
          <a:noFill/>
        </a:ln>
      </xdr:spPr>
    </xdr:pic>
    <xdr:clientData/>
  </xdr:twoCellAnchor>
  <xdr:twoCellAnchor editAs="oneCell">
    <xdr:from>
      <xdr:col>0</xdr:col>
      <xdr:colOff>0</xdr:colOff>
      <xdr:row>1</xdr:row>
      <xdr:rowOff>0</xdr:rowOff>
    </xdr:from>
    <xdr:to>
      <xdr:col>0</xdr:col>
      <xdr:colOff>295910</xdr:colOff>
      <xdr:row>2</xdr:row>
      <xdr:rowOff>13335</xdr:rowOff>
    </xdr:to>
    <xdr:pic>
      <xdr:nvPicPr>
        <xdr:cNvPr id="430266" name="图片 97" hidden="1"/>
        <xdr:cNvPicPr>
          <a:picLocks noChangeAspect="1"/>
        </xdr:cNvPicPr>
      </xdr:nvPicPr>
      <xdr:blipFill>
        <a:blip r:embed="rId88"/>
        <a:stretch>
          <a:fillRect/>
        </a:stretch>
      </xdr:blipFill>
      <xdr:spPr>
        <a:xfrm>
          <a:off x="0" y="355600"/>
          <a:ext cx="295910" cy="232410"/>
        </a:xfrm>
        <a:prstGeom prst="rect">
          <a:avLst/>
        </a:prstGeom>
        <a:noFill/>
        <a:ln w="9525">
          <a:noFill/>
        </a:ln>
      </xdr:spPr>
    </xdr:pic>
    <xdr:clientData/>
  </xdr:twoCellAnchor>
  <xdr:twoCellAnchor editAs="oneCell">
    <xdr:from>
      <xdr:col>0</xdr:col>
      <xdr:colOff>0</xdr:colOff>
      <xdr:row>1</xdr:row>
      <xdr:rowOff>0</xdr:rowOff>
    </xdr:from>
    <xdr:to>
      <xdr:col>0</xdr:col>
      <xdr:colOff>322580</xdr:colOff>
      <xdr:row>2</xdr:row>
      <xdr:rowOff>31115</xdr:rowOff>
    </xdr:to>
    <xdr:pic>
      <xdr:nvPicPr>
        <xdr:cNvPr id="430268" name="图片 99" hidden="1"/>
        <xdr:cNvPicPr>
          <a:picLocks noChangeAspect="1"/>
        </xdr:cNvPicPr>
      </xdr:nvPicPr>
      <xdr:blipFill>
        <a:blip r:embed="rId90"/>
        <a:stretch>
          <a:fillRect/>
        </a:stretch>
      </xdr:blipFill>
      <xdr:spPr>
        <a:xfrm>
          <a:off x="0" y="355600"/>
          <a:ext cx="322580" cy="250190"/>
        </a:xfrm>
        <a:prstGeom prst="rect">
          <a:avLst/>
        </a:prstGeom>
        <a:noFill/>
        <a:ln w="9525">
          <a:noFill/>
        </a:ln>
      </xdr:spPr>
    </xdr:pic>
    <xdr:clientData/>
  </xdr:twoCellAnchor>
  <xdr:twoCellAnchor editAs="oneCell">
    <xdr:from>
      <xdr:col>0</xdr:col>
      <xdr:colOff>0</xdr:colOff>
      <xdr:row>1</xdr:row>
      <xdr:rowOff>0</xdr:rowOff>
    </xdr:from>
    <xdr:to>
      <xdr:col>0</xdr:col>
      <xdr:colOff>313690</xdr:colOff>
      <xdr:row>2</xdr:row>
      <xdr:rowOff>33655</xdr:rowOff>
    </xdr:to>
    <xdr:pic>
      <xdr:nvPicPr>
        <xdr:cNvPr id="430269" name="图片 100" hidden="1"/>
        <xdr:cNvPicPr>
          <a:picLocks noChangeAspect="1"/>
        </xdr:cNvPicPr>
      </xdr:nvPicPr>
      <xdr:blipFill>
        <a:blip r:embed="rId91"/>
        <a:stretch>
          <a:fillRect/>
        </a:stretch>
      </xdr:blipFill>
      <xdr:spPr>
        <a:xfrm>
          <a:off x="0" y="355600"/>
          <a:ext cx="313690" cy="252730"/>
        </a:xfrm>
        <a:prstGeom prst="rect">
          <a:avLst/>
        </a:prstGeom>
        <a:noFill/>
        <a:ln w="9525">
          <a:noFill/>
        </a:ln>
      </xdr:spPr>
    </xdr:pic>
    <xdr:clientData/>
  </xdr:twoCellAnchor>
  <xdr:twoCellAnchor editAs="oneCell">
    <xdr:from>
      <xdr:col>0</xdr:col>
      <xdr:colOff>0</xdr:colOff>
      <xdr:row>1</xdr:row>
      <xdr:rowOff>0</xdr:rowOff>
    </xdr:from>
    <xdr:to>
      <xdr:col>0</xdr:col>
      <xdr:colOff>282575</xdr:colOff>
      <xdr:row>2</xdr:row>
      <xdr:rowOff>44450</xdr:rowOff>
    </xdr:to>
    <xdr:pic>
      <xdr:nvPicPr>
        <xdr:cNvPr id="430275" name="图片 106" hidden="1"/>
        <xdr:cNvPicPr>
          <a:picLocks noChangeAspect="1"/>
        </xdr:cNvPicPr>
      </xdr:nvPicPr>
      <xdr:blipFill>
        <a:blip r:embed="rId97"/>
        <a:stretch>
          <a:fillRect/>
        </a:stretch>
      </xdr:blipFill>
      <xdr:spPr>
        <a:xfrm>
          <a:off x="0" y="355600"/>
          <a:ext cx="282575" cy="263525"/>
        </a:xfrm>
        <a:prstGeom prst="rect">
          <a:avLst/>
        </a:prstGeom>
        <a:noFill/>
        <a:ln w="9525">
          <a:noFill/>
        </a:ln>
      </xdr:spPr>
    </xdr:pic>
    <xdr:clientData/>
  </xdr:twoCellAnchor>
  <xdr:twoCellAnchor editAs="oneCell">
    <xdr:from>
      <xdr:col>0</xdr:col>
      <xdr:colOff>0</xdr:colOff>
      <xdr:row>1</xdr:row>
      <xdr:rowOff>0</xdr:rowOff>
    </xdr:from>
    <xdr:to>
      <xdr:col>1</xdr:col>
      <xdr:colOff>66675</xdr:colOff>
      <xdr:row>2</xdr:row>
      <xdr:rowOff>44450</xdr:rowOff>
    </xdr:to>
    <xdr:pic>
      <xdr:nvPicPr>
        <xdr:cNvPr id="430286" name="图片 118" descr="cecfa473a0bdd5bf8c643b47deb5be7" hidden="1"/>
        <xdr:cNvPicPr>
          <a:picLocks noChangeAspect="1"/>
        </xdr:cNvPicPr>
      </xdr:nvPicPr>
      <xdr:blipFill>
        <a:blip r:embed="rId107"/>
        <a:stretch>
          <a:fillRect/>
        </a:stretch>
      </xdr:blipFill>
      <xdr:spPr>
        <a:xfrm>
          <a:off x="0" y="355600"/>
          <a:ext cx="555625" cy="263525"/>
        </a:xfrm>
        <a:prstGeom prst="rect">
          <a:avLst/>
        </a:prstGeom>
        <a:noFill/>
        <a:ln w="9525">
          <a:noFill/>
        </a:ln>
      </xdr:spPr>
    </xdr:pic>
    <xdr:clientData/>
  </xdr:twoCellAnchor>
  <xdr:twoCellAnchor editAs="oneCell">
    <xdr:from>
      <xdr:col>0</xdr:col>
      <xdr:colOff>0</xdr:colOff>
      <xdr:row>1</xdr:row>
      <xdr:rowOff>0</xdr:rowOff>
    </xdr:from>
    <xdr:to>
      <xdr:col>0</xdr:col>
      <xdr:colOff>393700</xdr:colOff>
      <xdr:row>2</xdr:row>
      <xdr:rowOff>44450</xdr:rowOff>
    </xdr:to>
    <xdr:pic>
      <xdr:nvPicPr>
        <xdr:cNvPr id="430288" name="图片 120" hidden="1"/>
        <xdr:cNvPicPr>
          <a:picLocks noChangeAspect="1"/>
        </xdr:cNvPicPr>
      </xdr:nvPicPr>
      <xdr:blipFill>
        <a:blip r:embed="rId109"/>
        <a:stretch>
          <a:fillRect/>
        </a:stretch>
      </xdr:blipFill>
      <xdr:spPr>
        <a:xfrm>
          <a:off x="0" y="355600"/>
          <a:ext cx="393700" cy="263525"/>
        </a:xfrm>
        <a:prstGeom prst="rect">
          <a:avLst/>
        </a:prstGeom>
        <a:noFill/>
        <a:ln w="9525">
          <a:noFill/>
        </a:ln>
      </xdr:spPr>
    </xdr:pic>
    <xdr:clientData/>
  </xdr:twoCellAnchor>
  <xdr:twoCellAnchor editAs="oneCell">
    <xdr:from>
      <xdr:col>0</xdr:col>
      <xdr:colOff>0</xdr:colOff>
      <xdr:row>1</xdr:row>
      <xdr:rowOff>0</xdr:rowOff>
    </xdr:from>
    <xdr:to>
      <xdr:col>0</xdr:col>
      <xdr:colOff>289560</xdr:colOff>
      <xdr:row>2</xdr:row>
      <xdr:rowOff>48895</xdr:rowOff>
    </xdr:to>
    <xdr:pic>
      <xdr:nvPicPr>
        <xdr:cNvPr id="430291" name="图片 123" hidden="1"/>
        <xdr:cNvPicPr>
          <a:picLocks noChangeAspect="1"/>
        </xdr:cNvPicPr>
      </xdr:nvPicPr>
      <xdr:blipFill>
        <a:blip r:embed="rId112"/>
        <a:stretch>
          <a:fillRect/>
        </a:stretch>
      </xdr:blipFill>
      <xdr:spPr>
        <a:xfrm>
          <a:off x="0" y="355600"/>
          <a:ext cx="289560" cy="267970"/>
        </a:xfrm>
        <a:prstGeom prst="rect">
          <a:avLst/>
        </a:prstGeom>
        <a:noFill/>
        <a:ln w="9525">
          <a:noFill/>
        </a:ln>
      </xdr:spPr>
    </xdr:pic>
    <xdr:clientData/>
  </xdr:twoCellAnchor>
  <xdr:twoCellAnchor editAs="oneCell">
    <xdr:from>
      <xdr:col>0</xdr:col>
      <xdr:colOff>0</xdr:colOff>
      <xdr:row>1</xdr:row>
      <xdr:rowOff>0</xdr:rowOff>
    </xdr:from>
    <xdr:to>
      <xdr:col>0</xdr:col>
      <xdr:colOff>415290</xdr:colOff>
      <xdr:row>2</xdr:row>
      <xdr:rowOff>31115</xdr:rowOff>
    </xdr:to>
    <xdr:pic>
      <xdr:nvPicPr>
        <xdr:cNvPr id="430292" name="图片 124" hidden="1"/>
        <xdr:cNvPicPr>
          <a:picLocks noChangeAspect="1"/>
        </xdr:cNvPicPr>
      </xdr:nvPicPr>
      <xdr:blipFill>
        <a:blip r:embed="rId113"/>
        <a:stretch>
          <a:fillRect/>
        </a:stretch>
      </xdr:blipFill>
      <xdr:spPr>
        <a:xfrm>
          <a:off x="0" y="355600"/>
          <a:ext cx="415290" cy="250190"/>
        </a:xfrm>
        <a:prstGeom prst="rect">
          <a:avLst/>
        </a:prstGeom>
        <a:noFill/>
        <a:ln w="9525">
          <a:noFill/>
        </a:ln>
      </xdr:spPr>
    </xdr:pic>
    <xdr:clientData/>
  </xdr:twoCellAnchor>
  <xdr:twoCellAnchor editAs="oneCell">
    <xdr:from>
      <xdr:col>0</xdr:col>
      <xdr:colOff>0</xdr:colOff>
      <xdr:row>1</xdr:row>
      <xdr:rowOff>0</xdr:rowOff>
    </xdr:from>
    <xdr:to>
      <xdr:col>1</xdr:col>
      <xdr:colOff>51435</xdr:colOff>
      <xdr:row>2</xdr:row>
      <xdr:rowOff>157480</xdr:rowOff>
    </xdr:to>
    <xdr:pic>
      <xdr:nvPicPr>
        <xdr:cNvPr id="430293" name="图片 125" hidden="1"/>
        <xdr:cNvPicPr>
          <a:picLocks noChangeAspect="1"/>
        </xdr:cNvPicPr>
      </xdr:nvPicPr>
      <xdr:blipFill>
        <a:blip r:embed="rId114"/>
        <a:stretch>
          <a:fillRect/>
        </a:stretch>
      </xdr:blipFill>
      <xdr:spPr>
        <a:xfrm rot="5400000">
          <a:off x="81915" y="273685"/>
          <a:ext cx="376555" cy="540385"/>
        </a:xfrm>
        <a:prstGeom prst="rect">
          <a:avLst/>
        </a:prstGeom>
        <a:noFill/>
        <a:ln w="9525">
          <a:noFill/>
        </a:ln>
      </xdr:spPr>
    </xdr:pic>
    <xdr:clientData/>
  </xdr:twoCellAnchor>
  <xdr:twoCellAnchor editAs="oneCell">
    <xdr:from>
      <xdr:col>0</xdr:col>
      <xdr:colOff>0</xdr:colOff>
      <xdr:row>1</xdr:row>
      <xdr:rowOff>0</xdr:rowOff>
    </xdr:from>
    <xdr:to>
      <xdr:col>0</xdr:col>
      <xdr:colOff>267970</xdr:colOff>
      <xdr:row>2</xdr:row>
      <xdr:rowOff>48895</xdr:rowOff>
    </xdr:to>
    <xdr:pic>
      <xdr:nvPicPr>
        <xdr:cNvPr id="430297" name="图片 129" hidden="1"/>
        <xdr:cNvPicPr>
          <a:picLocks noChangeAspect="1"/>
        </xdr:cNvPicPr>
      </xdr:nvPicPr>
      <xdr:blipFill>
        <a:blip r:embed="rId118"/>
        <a:stretch>
          <a:fillRect/>
        </a:stretch>
      </xdr:blipFill>
      <xdr:spPr>
        <a:xfrm>
          <a:off x="0" y="355600"/>
          <a:ext cx="267970" cy="267970"/>
        </a:xfrm>
        <a:prstGeom prst="rect">
          <a:avLst/>
        </a:prstGeom>
        <a:noFill/>
        <a:ln w="9525">
          <a:noFill/>
        </a:ln>
      </xdr:spPr>
    </xdr:pic>
    <xdr:clientData/>
  </xdr:twoCellAnchor>
  <xdr:twoCellAnchor editAs="oneCell">
    <xdr:from>
      <xdr:col>0</xdr:col>
      <xdr:colOff>0</xdr:colOff>
      <xdr:row>1</xdr:row>
      <xdr:rowOff>0</xdr:rowOff>
    </xdr:from>
    <xdr:to>
      <xdr:col>0</xdr:col>
      <xdr:colOff>325755</xdr:colOff>
      <xdr:row>2</xdr:row>
      <xdr:rowOff>41275</xdr:rowOff>
    </xdr:to>
    <xdr:pic>
      <xdr:nvPicPr>
        <xdr:cNvPr id="430300" name="图片 132" hidden="1"/>
        <xdr:cNvPicPr>
          <a:picLocks noChangeAspect="1"/>
        </xdr:cNvPicPr>
      </xdr:nvPicPr>
      <xdr:blipFill>
        <a:blip r:embed="rId121"/>
        <a:stretch>
          <a:fillRect/>
        </a:stretch>
      </xdr:blipFill>
      <xdr:spPr>
        <a:xfrm>
          <a:off x="0" y="355600"/>
          <a:ext cx="325755" cy="260350"/>
        </a:xfrm>
        <a:prstGeom prst="rect">
          <a:avLst/>
        </a:prstGeom>
        <a:noFill/>
        <a:ln w="9525">
          <a:noFill/>
        </a:ln>
      </xdr:spPr>
    </xdr:pic>
    <xdr:clientData/>
  </xdr:twoCellAnchor>
  <xdr:twoCellAnchor editAs="oneCell">
    <xdr:from>
      <xdr:col>0</xdr:col>
      <xdr:colOff>0</xdr:colOff>
      <xdr:row>1</xdr:row>
      <xdr:rowOff>0</xdr:rowOff>
    </xdr:from>
    <xdr:to>
      <xdr:col>0</xdr:col>
      <xdr:colOff>446405</xdr:colOff>
      <xdr:row>2</xdr:row>
      <xdr:rowOff>165100</xdr:rowOff>
    </xdr:to>
    <xdr:pic>
      <xdr:nvPicPr>
        <xdr:cNvPr id="430308" name="图片 140" hidden="1"/>
        <xdr:cNvPicPr>
          <a:picLocks noChangeAspect="1"/>
        </xdr:cNvPicPr>
      </xdr:nvPicPr>
      <xdr:blipFill>
        <a:blip r:embed="rId129"/>
        <a:stretch>
          <a:fillRect/>
        </a:stretch>
      </xdr:blipFill>
      <xdr:spPr>
        <a:xfrm>
          <a:off x="0" y="355600"/>
          <a:ext cx="446405" cy="384175"/>
        </a:xfrm>
        <a:prstGeom prst="rect">
          <a:avLst/>
        </a:prstGeom>
        <a:noFill/>
        <a:ln w="9525">
          <a:noFill/>
        </a:ln>
      </xdr:spPr>
    </xdr:pic>
    <xdr:clientData/>
  </xdr:twoCellAnchor>
  <xdr:twoCellAnchor editAs="oneCell">
    <xdr:from>
      <xdr:col>0</xdr:col>
      <xdr:colOff>0</xdr:colOff>
      <xdr:row>1</xdr:row>
      <xdr:rowOff>0</xdr:rowOff>
    </xdr:from>
    <xdr:to>
      <xdr:col>1</xdr:col>
      <xdr:colOff>15240</xdr:colOff>
      <xdr:row>2</xdr:row>
      <xdr:rowOff>165100</xdr:rowOff>
    </xdr:to>
    <xdr:pic>
      <xdr:nvPicPr>
        <xdr:cNvPr id="430313" name="图片 145" hidden="1"/>
        <xdr:cNvPicPr>
          <a:picLocks noChangeAspect="1"/>
        </xdr:cNvPicPr>
      </xdr:nvPicPr>
      <xdr:blipFill>
        <a:blip r:embed="rId133"/>
        <a:stretch>
          <a:fillRect/>
        </a:stretch>
      </xdr:blipFill>
      <xdr:spPr>
        <a:xfrm>
          <a:off x="0" y="355600"/>
          <a:ext cx="504190" cy="384175"/>
        </a:xfrm>
        <a:prstGeom prst="rect">
          <a:avLst/>
        </a:prstGeom>
        <a:noFill/>
        <a:ln w="9525">
          <a:noFill/>
        </a:ln>
      </xdr:spPr>
    </xdr:pic>
    <xdr:clientData/>
  </xdr:twoCellAnchor>
  <xdr:twoCellAnchor editAs="oneCell">
    <xdr:from>
      <xdr:col>0</xdr:col>
      <xdr:colOff>0</xdr:colOff>
      <xdr:row>1</xdr:row>
      <xdr:rowOff>0</xdr:rowOff>
    </xdr:from>
    <xdr:to>
      <xdr:col>0</xdr:col>
      <xdr:colOff>360680</xdr:colOff>
      <xdr:row>2</xdr:row>
      <xdr:rowOff>33655</xdr:rowOff>
    </xdr:to>
    <xdr:pic>
      <xdr:nvPicPr>
        <xdr:cNvPr id="430314" name="图片 146" hidden="1"/>
        <xdr:cNvPicPr>
          <a:picLocks noChangeAspect="1"/>
        </xdr:cNvPicPr>
      </xdr:nvPicPr>
      <xdr:blipFill>
        <a:blip r:embed="rId134"/>
        <a:stretch>
          <a:fillRect/>
        </a:stretch>
      </xdr:blipFill>
      <xdr:spPr>
        <a:xfrm>
          <a:off x="0" y="355600"/>
          <a:ext cx="360680" cy="252730"/>
        </a:xfrm>
        <a:prstGeom prst="rect">
          <a:avLst/>
        </a:prstGeom>
        <a:noFill/>
        <a:ln w="9525">
          <a:noFill/>
        </a:ln>
      </xdr:spPr>
    </xdr:pic>
    <xdr:clientData/>
  </xdr:twoCellAnchor>
  <xdr:twoCellAnchor editAs="oneCell">
    <xdr:from>
      <xdr:col>0</xdr:col>
      <xdr:colOff>0</xdr:colOff>
      <xdr:row>1</xdr:row>
      <xdr:rowOff>0</xdr:rowOff>
    </xdr:from>
    <xdr:to>
      <xdr:col>0</xdr:col>
      <xdr:colOff>386715</xdr:colOff>
      <xdr:row>2</xdr:row>
      <xdr:rowOff>31115</xdr:rowOff>
    </xdr:to>
    <xdr:pic>
      <xdr:nvPicPr>
        <xdr:cNvPr id="430315" name="图片 147" hidden="1"/>
        <xdr:cNvPicPr>
          <a:picLocks noChangeAspect="1"/>
        </xdr:cNvPicPr>
      </xdr:nvPicPr>
      <xdr:blipFill>
        <a:blip r:embed="rId48"/>
        <a:stretch>
          <a:fillRect/>
        </a:stretch>
      </xdr:blipFill>
      <xdr:spPr>
        <a:xfrm>
          <a:off x="0" y="355600"/>
          <a:ext cx="386715" cy="250190"/>
        </a:xfrm>
        <a:prstGeom prst="rect">
          <a:avLst/>
        </a:prstGeom>
        <a:noFill/>
        <a:ln w="9525">
          <a:noFill/>
        </a:ln>
      </xdr:spPr>
    </xdr:pic>
    <xdr:clientData/>
  </xdr:twoCellAnchor>
  <xdr:twoCellAnchor editAs="oneCell">
    <xdr:from>
      <xdr:col>0</xdr:col>
      <xdr:colOff>0</xdr:colOff>
      <xdr:row>1</xdr:row>
      <xdr:rowOff>0</xdr:rowOff>
    </xdr:from>
    <xdr:to>
      <xdr:col>0</xdr:col>
      <xdr:colOff>364490</xdr:colOff>
      <xdr:row>2</xdr:row>
      <xdr:rowOff>24130</xdr:rowOff>
    </xdr:to>
    <xdr:pic>
      <xdr:nvPicPr>
        <xdr:cNvPr id="432021" name="图片 55" hidden="1"/>
        <xdr:cNvPicPr>
          <a:picLocks noChangeAspect="1"/>
        </xdr:cNvPicPr>
      </xdr:nvPicPr>
      <xdr:blipFill>
        <a:blip r:embed="rId46"/>
        <a:srcRect r="20740"/>
        <a:stretch>
          <a:fillRect/>
        </a:stretch>
      </xdr:blipFill>
      <xdr:spPr>
        <a:xfrm rot="-5400000">
          <a:off x="60325" y="294640"/>
          <a:ext cx="243205" cy="364490"/>
        </a:xfrm>
        <a:prstGeom prst="rect">
          <a:avLst/>
        </a:prstGeom>
        <a:noFill/>
        <a:ln w="9525">
          <a:noFill/>
        </a:ln>
      </xdr:spPr>
    </xdr:pic>
    <xdr:clientData/>
  </xdr:twoCellAnchor>
  <xdr:twoCellAnchor editAs="oneCell">
    <xdr:from>
      <xdr:col>0</xdr:col>
      <xdr:colOff>0</xdr:colOff>
      <xdr:row>1</xdr:row>
      <xdr:rowOff>0</xdr:rowOff>
    </xdr:from>
    <xdr:to>
      <xdr:col>0</xdr:col>
      <xdr:colOff>349885</xdr:colOff>
      <xdr:row>2</xdr:row>
      <xdr:rowOff>31115</xdr:rowOff>
    </xdr:to>
    <xdr:pic>
      <xdr:nvPicPr>
        <xdr:cNvPr id="432023" name="图片 65" hidden="1"/>
        <xdr:cNvPicPr>
          <a:picLocks noChangeAspect="1"/>
        </xdr:cNvPicPr>
      </xdr:nvPicPr>
      <xdr:blipFill>
        <a:blip r:embed="rId56"/>
        <a:stretch>
          <a:fillRect/>
        </a:stretch>
      </xdr:blipFill>
      <xdr:spPr>
        <a:xfrm rot="-5400000" flipH="1">
          <a:off x="49530" y="305435"/>
          <a:ext cx="250190" cy="349885"/>
        </a:xfrm>
        <a:prstGeom prst="rect">
          <a:avLst/>
        </a:prstGeom>
        <a:noFill/>
        <a:ln w="9525">
          <a:noFill/>
        </a:ln>
      </xdr:spPr>
    </xdr:pic>
    <xdr:clientData/>
  </xdr:twoCellAnchor>
  <xdr:twoCellAnchor editAs="oneCell">
    <xdr:from>
      <xdr:col>2</xdr:col>
      <xdr:colOff>287020</xdr:colOff>
      <xdr:row>1</xdr:row>
      <xdr:rowOff>0</xdr:rowOff>
    </xdr:from>
    <xdr:to>
      <xdr:col>2</xdr:col>
      <xdr:colOff>784225</xdr:colOff>
      <xdr:row>2</xdr:row>
      <xdr:rowOff>36830</xdr:rowOff>
    </xdr:to>
    <xdr:pic>
      <xdr:nvPicPr>
        <xdr:cNvPr id="432045" name="图片 43" hidden="1"/>
        <xdr:cNvPicPr>
          <a:picLocks noChangeAspect="1"/>
        </xdr:cNvPicPr>
      </xdr:nvPicPr>
      <xdr:blipFill>
        <a:blip r:embed="rId34"/>
        <a:stretch>
          <a:fillRect/>
        </a:stretch>
      </xdr:blipFill>
      <xdr:spPr>
        <a:xfrm rot="5400000">
          <a:off x="1658620" y="234950"/>
          <a:ext cx="255905" cy="497205"/>
        </a:xfrm>
        <a:prstGeom prst="rect">
          <a:avLst/>
        </a:prstGeom>
        <a:noFill/>
        <a:ln w="9525">
          <a:noFill/>
        </a:ln>
      </xdr:spPr>
    </xdr:pic>
    <xdr:clientData/>
  </xdr:twoCellAnchor>
  <xdr:twoCellAnchor editAs="oneCell">
    <xdr:from>
      <xdr:col>2</xdr:col>
      <xdr:colOff>352425</xdr:colOff>
      <xdr:row>1</xdr:row>
      <xdr:rowOff>0</xdr:rowOff>
    </xdr:from>
    <xdr:to>
      <xdr:col>2</xdr:col>
      <xdr:colOff>717550</xdr:colOff>
      <xdr:row>2</xdr:row>
      <xdr:rowOff>24765</xdr:rowOff>
    </xdr:to>
    <xdr:pic>
      <xdr:nvPicPr>
        <xdr:cNvPr id="432046" name="图片 55" hidden="1"/>
        <xdr:cNvPicPr>
          <a:picLocks noChangeAspect="1"/>
        </xdr:cNvPicPr>
      </xdr:nvPicPr>
      <xdr:blipFill>
        <a:blip r:embed="rId46"/>
        <a:srcRect r="20740"/>
        <a:stretch>
          <a:fillRect/>
        </a:stretch>
      </xdr:blipFill>
      <xdr:spPr>
        <a:xfrm rot="-5400000">
          <a:off x="1663700" y="294640"/>
          <a:ext cx="243840" cy="365125"/>
        </a:xfrm>
        <a:prstGeom prst="rect">
          <a:avLst/>
        </a:prstGeom>
        <a:noFill/>
        <a:ln w="9525">
          <a:noFill/>
        </a:ln>
      </xdr:spPr>
    </xdr:pic>
    <xdr:clientData/>
  </xdr:twoCellAnchor>
  <xdr:twoCellAnchor editAs="oneCell">
    <xdr:from>
      <xdr:col>2</xdr:col>
      <xdr:colOff>314325</xdr:colOff>
      <xdr:row>1</xdr:row>
      <xdr:rowOff>0</xdr:rowOff>
    </xdr:from>
    <xdr:to>
      <xdr:col>2</xdr:col>
      <xdr:colOff>712470</xdr:colOff>
      <xdr:row>2</xdr:row>
      <xdr:rowOff>19050</xdr:rowOff>
    </xdr:to>
    <xdr:pic>
      <xdr:nvPicPr>
        <xdr:cNvPr id="432047" name="图片 64" hidden="1"/>
        <xdr:cNvPicPr>
          <a:picLocks noChangeAspect="1"/>
        </xdr:cNvPicPr>
      </xdr:nvPicPr>
      <xdr:blipFill>
        <a:blip r:embed="rId55"/>
        <a:srcRect l="13643" r="10481"/>
        <a:stretch>
          <a:fillRect/>
        </a:stretch>
      </xdr:blipFill>
      <xdr:spPr>
        <a:xfrm rot="-5400000">
          <a:off x="1645285" y="275590"/>
          <a:ext cx="238125" cy="398145"/>
        </a:xfrm>
        <a:prstGeom prst="rect">
          <a:avLst/>
        </a:prstGeom>
        <a:noFill/>
        <a:ln w="9525">
          <a:noFill/>
        </a:ln>
      </xdr:spPr>
    </xdr:pic>
    <xdr:clientData/>
  </xdr:twoCellAnchor>
  <xdr:twoCellAnchor editAs="oneCell">
    <xdr:from>
      <xdr:col>2</xdr:col>
      <xdr:colOff>358775</xdr:colOff>
      <xdr:row>1</xdr:row>
      <xdr:rowOff>0</xdr:rowOff>
    </xdr:from>
    <xdr:to>
      <xdr:col>2</xdr:col>
      <xdr:colOff>708025</xdr:colOff>
      <xdr:row>2</xdr:row>
      <xdr:rowOff>33655</xdr:rowOff>
    </xdr:to>
    <xdr:pic>
      <xdr:nvPicPr>
        <xdr:cNvPr id="432048" name="图片 65" hidden="1"/>
        <xdr:cNvPicPr>
          <a:picLocks noChangeAspect="1"/>
        </xdr:cNvPicPr>
      </xdr:nvPicPr>
      <xdr:blipFill>
        <a:blip r:embed="rId56"/>
        <a:stretch>
          <a:fillRect/>
        </a:stretch>
      </xdr:blipFill>
      <xdr:spPr>
        <a:xfrm rot="-5400000" flipH="1">
          <a:off x="1657985" y="307340"/>
          <a:ext cx="252730" cy="349250"/>
        </a:xfrm>
        <a:prstGeom prst="rect">
          <a:avLst/>
        </a:prstGeom>
        <a:noFill/>
        <a:ln w="9525">
          <a:noFill/>
        </a:ln>
      </xdr:spPr>
    </xdr:pic>
    <xdr:clientData/>
  </xdr:twoCellAnchor>
  <xdr:twoCellAnchor editAs="oneCell">
    <xdr:from>
      <xdr:col>2</xdr:col>
      <xdr:colOff>259715</xdr:colOff>
      <xdr:row>1</xdr:row>
      <xdr:rowOff>0</xdr:rowOff>
    </xdr:from>
    <xdr:to>
      <xdr:col>2</xdr:col>
      <xdr:colOff>798830</xdr:colOff>
      <xdr:row>2</xdr:row>
      <xdr:rowOff>153035</xdr:rowOff>
    </xdr:to>
    <xdr:pic>
      <xdr:nvPicPr>
        <xdr:cNvPr id="432049" name="图片 125" hidden="1"/>
        <xdr:cNvPicPr>
          <a:picLocks noChangeAspect="1"/>
        </xdr:cNvPicPr>
      </xdr:nvPicPr>
      <xdr:blipFill>
        <a:blip r:embed="rId114"/>
        <a:stretch>
          <a:fillRect/>
        </a:stretch>
      </xdr:blipFill>
      <xdr:spPr>
        <a:xfrm rot="5400000">
          <a:off x="1593850" y="271780"/>
          <a:ext cx="372110" cy="539115"/>
        </a:xfrm>
        <a:prstGeom prst="rect">
          <a:avLst/>
        </a:prstGeom>
        <a:noFill/>
        <a:ln w="9525">
          <a:noFill/>
        </a:ln>
      </xdr:spPr>
    </xdr:pic>
    <xdr:clientData/>
  </xdr:twoCellAnchor>
  <xdr:twoCellAnchor editAs="oneCell">
    <xdr:from>
      <xdr:col>2</xdr:col>
      <xdr:colOff>287020</xdr:colOff>
      <xdr:row>1</xdr:row>
      <xdr:rowOff>0</xdr:rowOff>
    </xdr:from>
    <xdr:to>
      <xdr:col>2</xdr:col>
      <xdr:colOff>784225</xdr:colOff>
      <xdr:row>2</xdr:row>
      <xdr:rowOff>40005</xdr:rowOff>
    </xdr:to>
    <xdr:pic>
      <xdr:nvPicPr>
        <xdr:cNvPr id="432057" name="图片 43" hidden="1"/>
        <xdr:cNvPicPr>
          <a:picLocks noChangeAspect="1"/>
        </xdr:cNvPicPr>
      </xdr:nvPicPr>
      <xdr:blipFill>
        <a:blip r:embed="rId34"/>
        <a:stretch>
          <a:fillRect/>
        </a:stretch>
      </xdr:blipFill>
      <xdr:spPr>
        <a:xfrm rot="5400000">
          <a:off x="1656715" y="236220"/>
          <a:ext cx="259080" cy="497205"/>
        </a:xfrm>
        <a:prstGeom prst="rect">
          <a:avLst/>
        </a:prstGeom>
        <a:noFill/>
        <a:ln w="9525">
          <a:noFill/>
        </a:ln>
      </xdr:spPr>
    </xdr:pic>
    <xdr:clientData/>
  </xdr:twoCellAnchor>
  <xdr:twoCellAnchor editAs="oneCell">
    <xdr:from>
      <xdr:col>2</xdr:col>
      <xdr:colOff>259715</xdr:colOff>
      <xdr:row>1</xdr:row>
      <xdr:rowOff>0</xdr:rowOff>
    </xdr:from>
    <xdr:to>
      <xdr:col>2</xdr:col>
      <xdr:colOff>798830</xdr:colOff>
      <xdr:row>2</xdr:row>
      <xdr:rowOff>156210</xdr:rowOff>
    </xdr:to>
    <xdr:pic>
      <xdr:nvPicPr>
        <xdr:cNvPr id="432061" name="图片 125" hidden="1"/>
        <xdr:cNvPicPr>
          <a:picLocks noChangeAspect="1"/>
        </xdr:cNvPicPr>
      </xdr:nvPicPr>
      <xdr:blipFill>
        <a:blip r:embed="rId114"/>
        <a:stretch>
          <a:fillRect/>
        </a:stretch>
      </xdr:blipFill>
      <xdr:spPr>
        <a:xfrm rot="5400000">
          <a:off x="1592580" y="273685"/>
          <a:ext cx="375285" cy="539115"/>
        </a:xfrm>
        <a:prstGeom prst="rect">
          <a:avLst/>
        </a:prstGeom>
        <a:noFill/>
        <a:ln w="9525">
          <a:noFill/>
        </a:ln>
      </xdr:spPr>
    </xdr:pic>
    <xdr:clientData/>
  </xdr:twoCellAnchor>
  <xdr:twoCellAnchor editAs="oneCell">
    <xdr:from>
      <xdr:col>3</xdr:col>
      <xdr:colOff>0</xdr:colOff>
      <xdr:row>1</xdr:row>
      <xdr:rowOff>0</xdr:rowOff>
    </xdr:from>
    <xdr:to>
      <xdr:col>3</xdr:col>
      <xdr:colOff>497205</xdr:colOff>
      <xdr:row>2</xdr:row>
      <xdr:rowOff>36830</xdr:rowOff>
    </xdr:to>
    <xdr:pic>
      <xdr:nvPicPr>
        <xdr:cNvPr id="432069" name="图片 43" hidden="1"/>
        <xdr:cNvPicPr>
          <a:picLocks noChangeAspect="1"/>
        </xdr:cNvPicPr>
      </xdr:nvPicPr>
      <xdr:blipFill>
        <a:blip r:embed="rId34"/>
        <a:stretch>
          <a:fillRect/>
        </a:stretch>
      </xdr:blipFill>
      <xdr:spPr>
        <a:xfrm rot="5400000">
          <a:off x="2590800" y="234950"/>
          <a:ext cx="255905" cy="497205"/>
        </a:xfrm>
        <a:prstGeom prst="rect">
          <a:avLst/>
        </a:prstGeom>
        <a:noFill/>
        <a:ln w="9525">
          <a:noFill/>
        </a:ln>
      </xdr:spPr>
    </xdr:pic>
    <xdr:clientData/>
  </xdr:twoCellAnchor>
  <xdr:twoCellAnchor editAs="oneCell">
    <xdr:from>
      <xdr:col>3</xdr:col>
      <xdr:colOff>0</xdr:colOff>
      <xdr:row>1</xdr:row>
      <xdr:rowOff>0</xdr:rowOff>
    </xdr:from>
    <xdr:to>
      <xdr:col>3</xdr:col>
      <xdr:colOff>365760</xdr:colOff>
      <xdr:row>2</xdr:row>
      <xdr:rowOff>24765</xdr:rowOff>
    </xdr:to>
    <xdr:pic>
      <xdr:nvPicPr>
        <xdr:cNvPr id="432070" name="图片 55" hidden="1"/>
        <xdr:cNvPicPr>
          <a:picLocks noChangeAspect="1"/>
        </xdr:cNvPicPr>
      </xdr:nvPicPr>
      <xdr:blipFill>
        <a:blip r:embed="rId46"/>
        <a:srcRect r="20740"/>
        <a:stretch>
          <a:fillRect/>
        </a:stretch>
      </xdr:blipFill>
      <xdr:spPr>
        <a:xfrm rot="-5400000">
          <a:off x="2531110" y="294640"/>
          <a:ext cx="243840" cy="365760"/>
        </a:xfrm>
        <a:prstGeom prst="rect">
          <a:avLst/>
        </a:prstGeom>
        <a:noFill/>
        <a:ln w="9525">
          <a:noFill/>
        </a:ln>
      </xdr:spPr>
    </xdr:pic>
    <xdr:clientData/>
  </xdr:twoCellAnchor>
  <xdr:twoCellAnchor editAs="oneCell">
    <xdr:from>
      <xdr:col>3</xdr:col>
      <xdr:colOff>0</xdr:colOff>
      <xdr:row>1</xdr:row>
      <xdr:rowOff>0</xdr:rowOff>
    </xdr:from>
    <xdr:to>
      <xdr:col>3</xdr:col>
      <xdr:colOff>399415</xdr:colOff>
      <xdr:row>2</xdr:row>
      <xdr:rowOff>19050</xdr:rowOff>
    </xdr:to>
    <xdr:pic>
      <xdr:nvPicPr>
        <xdr:cNvPr id="432071" name="图片 64" hidden="1"/>
        <xdr:cNvPicPr>
          <a:picLocks noChangeAspect="1"/>
        </xdr:cNvPicPr>
      </xdr:nvPicPr>
      <xdr:blipFill>
        <a:blip r:embed="rId55"/>
        <a:srcRect l="13643" r="10481"/>
        <a:stretch>
          <a:fillRect/>
        </a:stretch>
      </xdr:blipFill>
      <xdr:spPr>
        <a:xfrm rot="-5400000">
          <a:off x="2550795" y="274955"/>
          <a:ext cx="238125" cy="399415"/>
        </a:xfrm>
        <a:prstGeom prst="rect">
          <a:avLst/>
        </a:prstGeom>
        <a:noFill/>
        <a:ln w="9525">
          <a:noFill/>
        </a:ln>
      </xdr:spPr>
    </xdr:pic>
    <xdr:clientData/>
  </xdr:twoCellAnchor>
  <xdr:twoCellAnchor editAs="oneCell">
    <xdr:from>
      <xdr:col>3</xdr:col>
      <xdr:colOff>0</xdr:colOff>
      <xdr:row>1</xdr:row>
      <xdr:rowOff>0</xdr:rowOff>
    </xdr:from>
    <xdr:to>
      <xdr:col>3</xdr:col>
      <xdr:colOff>349250</xdr:colOff>
      <xdr:row>2</xdr:row>
      <xdr:rowOff>33655</xdr:rowOff>
    </xdr:to>
    <xdr:pic>
      <xdr:nvPicPr>
        <xdr:cNvPr id="432072" name="图片 65" hidden="1"/>
        <xdr:cNvPicPr>
          <a:picLocks noChangeAspect="1"/>
        </xdr:cNvPicPr>
      </xdr:nvPicPr>
      <xdr:blipFill>
        <a:blip r:embed="rId56"/>
        <a:stretch>
          <a:fillRect/>
        </a:stretch>
      </xdr:blipFill>
      <xdr:spPr>
        <a:xfrm rot="-5400000" flipH="1">
          <a:off x="2518410" y="307340"/>
          <a:ext cx="252730" cy="349250"/>
        </a:xfrm>
        <a:prstGeom prst="rect">
          <a:avLst/>
        </a:prstGeom>
        <a:noFill/>
        <a:ln w="9525">
          <a:noFill/>
        </a:ln>
      </xdr:spPr>
    </xdr:pic>
    <xdr:clientData/>
  </xdr:twoCellAnchor>
  <xdr:twoCellAnchor editAs="oneCell">
    <xdr:from>
      <xdr:col>3</xdr:col>
      <xdr:colOff>0</xdr:colOff>
      <xdr:row>1</xdr:row>
      <xdr:rowOff>0</xdr:rowOff>
    </xdr:from>
    <xdr:to>
      <xdr:col>3</xdr:col>
      <xdr:colOff>540385</xdr:colOff>
      <xdr:row>2</xdr:row>
      <xdr:rowOff>153035</xdr:rowOff>
    </xdr:to>
    <xdr:pic>
      <xdr:nvPicPr>
        <xdr:cNvPr id="432073" name="图片 125" hidden="1"/>
        <xdr:cNvPicPr>
          <a:picLocks noChangeAspect="1"/>
        </xdr:cNvPicPr>
      </xdr:nvPicPr>
      <xdr:blipFill>
        <a:blip r:embed="rId114"/>
        <a:stretch>
          <a:fillRect/>
        </a:stretch>
      </xdr:blipFill>
      <xdr:spPr>
        <a:xfrm rot="5400000">
          <a:off x="2553970" y="271145"/>
          <a:ext cx="372110" cy="540385"/>
        </a:xfrm>
        <a:prstGeom prst="rect">
          <a:avLst/>
        </a:prstGeom>
        <a:noFill/>
        <a:ln w="9525">
          <a:noFill/>
        </a:ln>
      </xdr:spPr>
    </xdr:pic>
    <xdr:clientData/>
  </xdr:twoCellAnchor>
  <xdr:twoCellAnchor editAs="oneCell">
    <xdr:from>
      <xdr:col>3</xdr:col>
      <xdr:colOff>0</xdr:colOff>
      <xdr:row>1</xdr:row>
      <xdr:rowOff>0</xdr:rowOff>
    </xdr:from>
    <xdr:to>
      <xdr:col>3</xdr:col>
      <xdr:colOff>497205</xdr:colOff>
      <xdr:row>2</xdr:row>
      <xdr:rowOff>40005</xdr:rowOff>
    </xdr:to>
    <xdr:pic>
      <xdr:nvPicPr>
        <xdr:cNvPr id="432081" name="图片 43" hidden="1"/>
        <xdr:cNvPicPr>
          <a:picLocks noChangeAspect="1"/>
        </xdr:cNvPicPr>
      </xdr:nvPicPr>
      <xdr:blipFill>
        <a:blip r:embed="rId34"/>
        <a:stretch>
          <a:fillRect/>
        </a:stretch>
      </xdr:blipFill>
      <xdr:spPr>
        <a:xfrm rot="5400000">
          <a:off x="2588895" y="236220"/>
          <a:ext cx="259080" cy="497205"/>
        </a:xfrm>
        <a:prstGeom prst="rect">
          <a:avLst/>
        </a:prstGeom>
        <a:noFill/>
        <a:ln w="9525">
          <a:noFill/>
        </a:ln>
      </xdr:spPr>
    </xdr:pic>
    <xdr:clientData/>
  </xdr:twoCellAnchor>
  <xdr:twoCellAnchor editAs="oneCell">
    <xdr:from>
      <xdr:col>3</xdr:col>
      <xdr:colOff>0</xdr:colOff>
      <xdr:row>1</xdr:row>
      <xdr:rowOff>0</xdr:rowOff>
    </xdr:from>
    <xdr:to>
      <xdr:col>3</xdr:col>
      <xdr:colOff>540385</xdr:colOff>
      <xdr:row>2</xdr:row>
      <xdr:rowOff>156210</xdr:rowOff>
    </xdr:to>
    <xdr:pic>
      <xdr:nvPicPr>
        <xdr:cNvPr id="432085" name="图片 125" hidden="1"/>
        <xdr:cNvPicPr>
          <a:picLocks noChangeAspect="1"/>
        </xdr:cNvPicPr>
      </xdr:nvPicPr>
      <xdr:blipFill>
        <a:blip r:embed="rId114"/>
        <a:stretch>
          <a:fillRect/>
        </a:stretch>
      </xdr:blipFill>
      <xdr:spPr>
        <a:xfrm rot="5400000">
          <a:off x="2552700" y="273050"/>
          <a:ext cx="375285" cy="540385"/>
        </a:xfrm>
        <a:prstGeom prst="rect">
          <a:avLst/>
        </a:prstGeom>
        <a:noFill/>
        <a:ln w="9525">
          <a:noFill/>
        </a:ln>
      </xdr:spPr>
    </xdr:pic>
    <xdr:clientData/>
  </xdr:twoCellAnchor>
  <xdr:twoCellAnchor editAs="oneCell">
    <xdr:from>
      <xdr:col>6</xdr:col>
      <xdr:colOff>287020</xdr:colOff>
      <xdr:row>1</xdr:row>
      <xdr:rowOff>0</xdr:rowOff>
    </xdr:from>
    <xdr:to>
      <xdr:col>6</xdr:col>
      <xdr:colOff>783590</xdr:colOff>
      <xdr:row>2</xdr:row>
      <xdr:rowOff>36830</xdr:rowOff>
    </xdr:to>
    <xdr:pic>
      <xdr:nvPicPr>
        <xdr:cNvPr id="432141" name="图片 43" hidden="1"/>
        <xdr:cNvPicPr>
          <a:picLocks noChangeAspect="1"/>
        </xdr:cNvPicPr>
      </xdr:nvPicPr>
      <xdr:blipFill>
        <a:blip r:embed="rId34"/>
        <a:stretch>
          <a:fillRect/>
        </a:stretch>
      </xdr:blipFill>
      <xdr:spPr>
        <a:xfrm rot="5400000">
          <a:off x="6620510" y="234950"/>
          <a:ext cx="255905" cy="496570"/>
        </a:xfrm>
        <a:prstGeom prst="rect">
          <a:avLst/>
        </a:prstGeom>
        <a:noFill/>
        <a:ln w="9525">
          <a:noFill/>
        </a:ln>
      </xdr:spPr>
    </xdr:pic>
    <xdr:clientData/>
  </xdr:twoCellAnchor>
  <xdr:twoCellAnchor editAs="oneCell">
    <xdr:from>
      <xdr:col>6</xdr:col>
      <xdr:colOff>352425</xdr:colOff>
      <xdr:row>1</xdr:row>
      <xdr:rowOff>0</xdr:rowOff>
    </xdr:from>
    <xdr:to>
      <xdr:col>6</xdr:col>
      <xdr:colOff>717550</xdr:colOff>
      <xdr:row>2</xdr:row>
      <xdr:rowOff>24765</xdr:rowOff>
    </xdr:to>
    <xdr:pic>
      <xdr:nvPicPr>
        <xdr:cNvPr id="432142" name="图片 55" hidden="1"/>
        <xdr:cNvPicPr>
          <a:picLocks noChangeAspect="1"/>
        </xdr:cNvPicPr>
      </xdr:nvPicPr>
      <xdr:blipFill>
        <a:blip r:embed="rId46"/>
        <a:srcRect r="20740"/>
        <a:stretch>
          <a:fillRect/>
        </a:stretch>
      </xdr:blipFill>
      <xdr:spPr>
        <a:xfrm rot="-5400000">
          <a:off x="6626225" y="294640"/>
          <a:ext cx="243840" cy="365125"/>
        </a:xfrm>
        <a:prstGeom prst="rect">
          <a:avLst/>
        </a:prstGeom>
        <a:noFill/>
        <a:ln w="9525">
          <a:noFill/>
        </a:ln>
      </xdr:spPr>
    </xdr:pic>
    <xdr:clientData/>
  </xdr:twoCellAnchor>
  <xdr:twoCellAnchor editAs="oneCell">
    <xdr:from>
      <xdr:col>6</xdr:col>
      <xdr:colOff>314325</xdr:colOff>
      <xdr:row>1</xdr:row>
      <xdr:rowOff>0</xdr:rowOff>
    </xdr:from>
    <xdr:to>
      <xdr:col>6</xdr:col>
      <xdr:colOff>713105</xdr:colOff>
      <xdr:row>2</xdr:row>
      <xdr:rowOff>19050</xdr:rowOff>
    </xdr:to>
    <xdr:pic>
      <xdr:nvPicPr>
        <xdr:cNvPr id="432143" name="图片 64" hidden="1"/>
        <xdr:cNvPicPr>
          <a:picLocks noChangeAspect="1"/>
        </xdr:cNvPicPr>
      </xdr:nvPicPr>
      <xdr:blipFill>
        <a:blip r:embed="rId55"/>
        <a:srcRect l="13643" r="10481"/>
        <a:stretch>
          <a:fillRect/>
        </a:stretch>
      </xdr:blipFill>
      <xdr:spPr>
        <a:xfrm rot="-5400000">
          <a:off x="6607810" y="274955"/>
          <a:ext cx="238125" cy="398780"/>
        </a:xfrm>
        <a:prstGeom prst="rect">
          <a:avLst/>
        </a:prstGeom>
        <a:noFill/>
        <a:ln w="9525">
          <a:noFill/>
        </a:ln>
      </xdr:spPr>
    </xdr:pic>
    <xdr:clientData/>
  </xdr:twoCellAnchor>
  <xdr:twoCellAnchor editAs="oneCell">
    <xdr:from>
      <xdr:col>6</xdr:col>
      <xdr:colOff>358775</xdr:colOff>
      <xdr:row>1</xdr:row>
      <xdr:rowOff>0</xdr:rowOff>
    </xdr:from>
    <xdr:to>
      <xdr:col>6</xdr:col>
      <xdr:colOff>707390</xdr:colOff>
      <xdr:row>2</xdr:row>
      <xdr:rowOff>33655</xdr:rowOff>
    </xdr:to>
    <xdr:pic>
      <xdr:nvPicPr>
        <xdr:cNvPr id="432144" name="图片 65" hidden="1"/>
        <xdr:cNvPicPr>
          <a:picLocks noChangeAspect="1"/>
        </xdr:cNvPicPr>
      </xdr:nvPicPr>
      <xdr:blipFill>
        <a:blip r:embed="rId56"/>
        <a:stretch>
          <a:fillRect/>
        </a:stretch>
      </xdr:blipFill>
      <xdr:spPr>
        <a:xfrm rot="-5400000" flipH="1">
          <a:off x="6619875" y="307340"/>
          <a:ext cx="252730" cy="348615"/>
        </a:xfrm>
        <a:prstGeom prst="rect">
          <a:avLst/>
        </a:prstGeom>
        <a:noFill/>
        <a:ln w="9525">
          <a:noFill/>
        </a:ln>
      </xdr:spPr>
    </xdr:pic>
    <xdr:clientData/>
  </xdr:twoCellAnchor>
  <xdr:twoCellAnchor editAs="oneCell">
    <xdr:from>
      <xdr:col>6</xdr:col>
      <xdr:colOff>260350</xdr:colOff>
      <xdr:row>1</xdr:row>
      <xdr:rowOff>0</xdr:rowOff>
    </xdr:from>
    <xdr:to>
      <xdr:col>7</xdr:col>
      <xdr:colOff>14605</xdr:colOff>
      <xdr:row>2</xdr:row>
      <xdr:rowOff>153035</xdr:rowOff>
    </xdr:to>
    <xdr:pic>
      <xdr:nvPicPr>
        <xdr:cNvPr id="432145" name="图片 125" hidden="1"/>
        <xdr:cNvPicPr>
          <a:picLocks noChangeAspect="1"/>
        </xdr:cNvPicPr>
      </xdr:nvPicPr>
      <xdr:blipFill>
        <a:blip r:embed="rId114"/>
        <a:stretch>
          <a:fillRect/>
        </a:stretch>
      </xdr:blipFill>
      <xdr:spPr>
        <a:xfrm rot="5400000">
          <a:off x="6557010" y="271780"/>
          <a:ext cx="372110" cy="539115"/>
        </a:xfrm>
        <a:prstGeom prst="rect">
          <a:avLst/>
        </a:prstGeom>
        <a:noFill/>
        <a:ln w="9525">
          <a:noFill/>
        </a:ln>
      </xdr:spPr>
    </xdr:pic>
    <xdr:clientData/>
  </xdr:twoCellAnchor>
  <xdr:twoCellAnchor editAs="oneCell">
    <xdr:from>
      <xdr:col>6</xdr:col>
      <xdr:colOff>287020</xdr:colOff>
      <xdr:row>1</xdr:row>
      <xdr:rowOff>0</xdr:rowOff>
    </xdr:from>
    <xdr:to>
      <xdr:col>6</xdr:col>
      <xdr:colOff>783590</xdr:colOff>
      <xdr:row>2</xdr:row>
      <xdr:rowOff>40005</xdr:rowOff>
    </xdr:to>
    <xdr:pic>
      <xdr:nvPicPr>
        <xdr:cNvPr id="432153" name="图片 43" hidden="1"/>
        <xdr:cNvPicPr>
          <a:picLocks noChangeAspect="1"/>
        </xdr:cNvPicPr>
      </xdr:nvPicPr>
      <xdr:blipFill>
        <a:blip r:embed="rId34"/>
        <a:stretch>
          <a:fillRect/>
        </a:stretch>
      </xdr:blipFill>
      <xdr:spPr>
        <a:xfrm rot="5400000">
          <a:off x="6619240" y="236855"/>
          <a:ext cx="259080" cy="496570"/>
        </a:xfrm>
        <a:prstGeom prst="rect">
          <a:avLst/>
        </a:prstGeom>
        <a:noFill/>
        <a:ln w="9525">
          <a:noFill/>
        </a:ln>
      </xdr:spPr>
    </xdr:pic>
    <xdr:clientData/>
  </xdr:twoCellAnchor>
  <xdr:twoCellAnchor editAs="oneCell">
    <xdr:from>
      <xdr:col>6</xdr:col>
      <xdr:colOff>260350</xdr:colOff>
      <xdr:row>1</xdr:row>
      <xdr:rowOff>0</xdr:rowOff>
    </xdr:from>
    <xdr:to>
      <xdr:col>7</xdr:col>
      <xdr:colOff>14605</xdr:colOff>
      <xdr:row>2</xdr:row>
      <xdr:rowOff>156210</xdr:rowOff>
    </xdr:to>
    <xdr:pic>
      <xdr:nvPicPr>
        <xdr:cNvPr id="432157" name="图片 125" hidden="1"/>
        <xdr:cNvPicPr>
          <a:picLocks noChangeAspect="1"/>
        </xdr:cNvPicPr>
      </xdr:nvPicPr>
      <xdr:blipFill>
        <a:blip r:embed="rId114"/>
        <a:stretch>
          <a:fillRect/>
        </a:stretch>
      </xdr:blipFill>
      <xdr:spPr>
        <a:xfrm rot="5400000">
          <a:off x="6555740" y="273685"/>
          <a:ext cx="375285" cy="539115"/>
        </a:xfrm>
        <a:prstGeom prst="rect">
          <a:avLst/>
        </a:prstGeom>
        <a:noFill/>
        <a:ln w="9525">
          <a:noFill/>
        </a:ln>
      </xdr:spPr>
    </xdr:pic>
    <xdr:clientData/>
  </xdr:twoCellAnchor>
  <xdr:twoCellAnchor editAs="oneCell">
    <xdr:from>
      <xdr:col>5</xdr:col>
      <xdr:colOff>0</xdr:colOff>
      <xdr:row>1</xdr:row>
      <xdr:rowOff>0</xdr:rowOff>
    </xdr:from>
    <xdr:to>
      <xdr:col>5</xdr:col>
      <xdr:colOff>496570</xdr:colOff>
      <xdr:row>2</xdr:row>
      <xdr:rowOff>36830</xdr:rowOff>
    </xdr:to>
    <xdr:pic>
      <xdr:nvPicPr>
        <xdr:cNvPr id="432213" name="图片 43" hidden="1"/>
        <xdr:cNvPicPr>
          <a:picLocks noChangeAspect="1"/>
        </xdr:cNvPicPr>
      </xdr:nvPicPr>
      <xdr:blipFill>
        <a:blip r:embed="rId34"/>
        <a:stretch>
          <a:fillRect/>
        </a:stretch>
      </xdr:blipFill>
      <xdr:spPr>
        <a:xfrm rot="5400000">
          <a:off x="5723890" y="234950"/>
          <a:ext cx="255905" cy="496570"/>
        </a:xfrm>
        <a:prstGeom prst="rect">
          <a:avLst/>
        </a:prstGeom>
        <a:noFill/>
        <a:ln w="9525">
          <a:noFill/>
        </a:ln>
      </xdr:spPr>
    </xdr:pic>
    <xdr:clientData/>
  </xdr:twoCellAnchor>
  <xdr:twoCellAnchor editAs="oneCell">
    <xdr:from>
      <xdr:col>5</xdr:col>
      <xdr:colOff>0</xdr:colOff>
      <xdr:row>1</xdr:row>
      <xdr:rowOff>0</xdr:rowOff>
    </xdr:from>
    <xdr:to>
      <xdr:col>5</xdr:col>
      <xdr:colOff>365125</xdr:colOff>
      <xdr:row>2</xdr:row>
      <xdr:rowOff>24765</xdr:rowOff>
    </xdr:to>
    <xdr:pic>
      <xdr:nvPicPr>
        <xdr:cNvPr id="432214" name="图片 55" hidden="1"/>
        <xdr:cNvPicPr>
          <a:picLocks noChangeAspect="1"/>
        </xdr:cNvPicPr>
      </xdr:nvPicPr>
      <xdr:blipFill>
        <a:blip r:embed="rId46"/>
        <a:srcRect r="20740"/>
        <a:stretch>
          <a:fillRect/>
        </a:stretch>
      </xdr:blipFill>
      <xdr:spPr>
        <a:xfrm rot="-5400000">
          <a:off x="5664200" y="294640"/>
          <a:ext cx="243840" cy="365125"/>
        </a:xfrm>
        <a:prstGeom prst="rect">
          <a:avLst/>
        </a:prstGeom>
        <a:noFill/>
        <a:ln w="9525">
          <a:noFill/>
        </a:ln>
      </xdr:spPr>
    </xdr:pic>
    <xdr:clientData/>
  </xdr:twoCellAnchor>
  <xdr:twoCellAnchor editAs="oneCell">
    <xdr:from>
      <xdr:col>5</xdr:col>
      <xdr:colOff>0</xdr:colOff>
      <xdr:row>1</xdr:row>
      <xdr:rowOff>0</xdr:rowOff>
    </xdr:from>
    <xdr:to>
      <xdr:col>5</xdr:col>
      <xdr:colOff>398780</xdr:colOff>
      <xdr:row>2</xdr:row>
      <xdr:rowOff>19050</xdr:rowOff>
    </xdr:to>
    <xdr:pic>
      <xdr:nvPicPr>
        <xdr:cNvPr id="432215" name="图片 64" hidden="1"/>
        <xdr:cNvPicPr>
          <a:picLocks noChangeAspect="1"/>
        </xdr:cNvPicPr>
      </xdr:nvPicPr>
      <xdr:blipFill>
        <a:blip r:embed="rId55"/>
        <a:srcRect l="13643" r="10481"/>
        <a:stretch>
          <a:fillRect/>
        </a:stretch>
      </xdr:blipFill>
      <xdr:spPr>
        <a:xfrm rot="-5400000">
          <a:off x="5683885" y="274955"/>
          <a:ext cx="238125" cy="398780"/>
        </a:xfrm>
        <a:prstGeom prst="rect">
          <a:avLst/>
        </a:prstGeom>
        <a:noFill/>
        <a:ln w="9525">
          <a:noFill/>
        </a:ln>
      </xdr:spPr>
    </xdr:pic>
    <xdr:clientData/>
  </xdr:twoCellAnchor>
  <xdr:twoCellAnchor editAs="oneCell">
    <xdr:from>
      <xdr:col>5</xdr:col>
      <xdr:colOff>0</xdr:colOff>
      <xdr:row>1</xdr:row>
      <xdr:rowOff>0</xdr:rowOff>
    </xdr:from>
    <xdr:to>
      <xdr:col>5</xdr:col>
      <xdr:colOff>349250</xdr:colOff>
      <xdr:row>2</xdr:row>
      <xdr:rowOff>33655</xdr:rowOff>
    </xdr:to>
    <xdr:pic>
      <xdr:nvPicPr>
        <xdr:cNvPr id="432216" name="图片 65" hidden="1"/>
        <xdr:cNvPicPr>
          <a:picLocks noChangeAspect="1"/>
        </xdr:cNvPicPr>
      </xdr:nvPicPr>
      <xdr:blipFill>
        <a:blip r:embed="rId56"/>
        <a:stretch>
          <a:fillRect/>
        </a:stretch>
      </xdr:blipFill>
      <xdr:spPr>
        <a:xfrm rot="-5400000" flipH="1">
          <a:off x="5652135" y="307340"/>
          <a:ext cx="252730" cy="349250"/>
        </a:xfrm>
        <a:prstGeom prst="rect">
          <a:avLst/>
        </a:prstGeom>
        <a:noFill/>
        <a:ln w="9525">
          <a:noFill/>
        </a:ln>
      </xdr:spPr>
    </xdr:pic>
    <xdr:clientData/>
  </xdr:twoCellAnchor>
  <xdr:twoCellAnchor editAs="oneCell">
    <xdr:from>
      <xdr:col>5</xdr:col>
      <xdr:colOff>0</xdr:colOff>
      <xdr:row>1</xdr:row>
      <xdr:rowOff>0</xdr:rowOff>
    </xdr:from>
    <xdr:to>
      <xdr:col>5</xdr:col>
      <xdr:colOff>540385</xdr:colOff>
      <xdr:row>2</xdr:row>
      <xdr:rowOff>153035</xdr:rowOff>
    </xdr:to>
    <xdr:pic>
      <xdr:nvPicPr>
        <xdr:cNvPr id="432217" name="图片 125" hidden="1"/>
        <xdr:cNvPicPr>
          <a:picLocks noChangeAspect="1"/>
        </xdr:cNvPicPr>
      </xdr:nvPicPr>
      <xdr:blipFill>
        <a:blip r:embed="rId114"/>
        <a:stretch>
          <a:fillRect/>
        </a:stretch>
      </xdr:blipFill>
      <xdr:spPr>
        <a:xfrm rot="5400000">
          <a:off x="5687695" y="271145"/>
          <a:ext cx="372110" cy="540385"/>
        </a:xfrm>
        <a:prstGeom prst="rect">
          <a:avLst/>
        </a:prstGeom>
        <a:noFill/>
        <a:ln w="9525">
          <a:noFill/>
        </a:ln>
      </xdr:spPr>
    </xdr:pic>
    <xdr:clientData/>
  </xdr:twoCellAnchor>
  <xdr:twoCellAnchor editAs="oneCell">
    <xdr:from>
      <xdr:col>5</xdr:col>
      <xdr:colOff>0</xdr:colOff>
      <xdr:row>1</xdr:row>
      <xdr:rowOff>0</xdr:rowOff>
    </xdr:from>
    <xdr:to>
      <xdr:col>5</xdr:col>
      <xdr:colOff>496570</xdr:colOff>
      <xdr:row>2</xdr:row>
      <xdr:rowOff>40005</xdr:rowOff>
    </xdr:to>
    <xdr:pic>
      <xdr:nvPicPr>
        <xdr:cNvPr id="432225" name="图片 43" hidden="1"/>
        <xdr:cNvPicPr>
          <a:picLocks noChangeAspect="1"/>
        </xdr:cNvPicPr>
      </xdr:nvPicPr>
      <xdr:blipFill>
        <a:blip r:embed="rId34"/>
        <a:stretch>
          <a:fillRect/>
        </a:stretch>
      </xdr:blipFill>
      <xdr:spPr>
        <a:xfrm rot="5400000">
          <a:off x="5722620" y="236855"/>
          <a:ext cx="259080" cy="496570"/>
        </a:xfrm>
        <a:prstGeom prst="rect">
          <a:avLst/>
        </a:prstGeom>
        <a:noFill/>
        <a:ln w="9525">
          <a:noFill/>
        </a:ln>
      </xdr:spPr>
    </xdr:pic>
    <xdr:clientData/>
  </xdr:twoCellAnchor>
  <xdr:twoCellAnchor editAs="oneCell">
    <xdr:from>
      <xdr:col>5</xdr:col>
      <xdr:colOff>0</xdr:colOff>
      <xdr:row>1</xdr:row>
      <xdr:rowOff>0</xdr:rowOff>
    </xdr:from>
    <xdr:to>
      <xdr:col>5</xdr:col>
      <xdr:colOff>540385</xdr:colOff>
      <xdr:row>2</xdr:row>
      <xdr:rowOff>156210</xdr:rowOff>
    </xdr:to>
    <xdr:pic>
      <xdr:nvPicPr>
        <xdr:cNvPr id="432229" name="图片 125" hidden="1"/>
        <xdr:cNvPicPr>
          <a:picLocks noChangeAspect="1"/>
        </xdr:cNvPicPr>
      </xdr:nvPicPr>
      <xdr:blipFill>
        <a:blip r:embed="rId114"/>
        <a:stretch>
          <a:fillRect/>
        </a:stretch>
      </xdr:blipFill>
      <xdr:spPr>
        <a:xfrm rot="5400000">
          <a:off x="5686425" y="273050"/>
          <a:ext cx="375285" cy="540385"/>
        </a:xfrm>
        <a:prstGeom prst="rect">
          <a:avLst/>
        </a:prstGeom>
        <a:noFill/>
        <a:ln w="9525">
          <a:noFill/>
        </a:ln>
      </xdr:spPr>
    </xdr:pic>
    <xdr:clientData/>
  </xdr:twoCellAnchor>
  <xdr:twoCellAnchor editAs="oneCell">
    <xdr:from>
      <xdr:col>3</xdr:col>
      <xdr:colOff>0</xdr:colOff>
      <xdr:row>1</xdr:row>
      <xdr:rowOff>0</xdr:rowOff>
    </xdr:from>
    <xdr:to>
      <xdr:col>3</xdr:col>
      <xdr:colOff>359410</xdr:colOff>
      <xdr:row>2</xdr:row>
      <xdr:rowOff>27940</xdr:rowOff>
    </xdr:to>
    <xdr:pic>
      <xdr:nvPicPr>
        <xdr:cNvPr id="432357" name="图片 104" hidden="1"/>
        <xdr:cNvPicPr>
          <a:picLocks noChangeAspect="1"/>
        </xdr:cNvPicPr>
      </xdr:nvPicPr>
      <xdr:blipFill>
        <a:blip r:embed="rId1"/>
        <a:stretch>
          <a:fillRect/>
        </a:stretch>
      </xdr:blipFill>
      <xdr:spPr>
        <a:xfrm>
          <a:off x="2470150" y="355600"/>
          <a:ext cx="359410" cy="247015"/>
        </a:xfrm>
        <a:prstGeom prst="rect">
          <a:avLst/>
        </a:prstGeom>
        <a:noFill/>
        <a:ln w="9525">
          <a:noFill/>
        </a:ln>
      </xdr:spPr>
    </xdr:pic>
    <xdr:clientData/>
  </xdr:twoCellAnchor>
  <xdr:twoCellAnchor editAs="oneCell">
    <xdr:from>
      <xdr:col>6</xdr:col>
      <xdr:colOff>339725</xdr:colOff>
      <xdr:row>1</xdr:row>
      <xdr:rowOff>0</xdr:rowOff>
    </xdr:from>
    <xdr:to>
      <xdr:col>6</xdr:col>
      <xdr:colOff>699135</xdr:colOff>
      <xdr:row>2</xdr:row>
      <xdr:rowOff>27940</xdr:rowOff>
    </xdr:to>
    <xdr:pic>
      <xdr:nvPicPr>
        <xdr:cNvPr id="432359" name="图片 104" hidden="1"/>
        <xdr:cNvPicPr>
          <a:picLocks noChangeAspect="1"/>
        </xdr:cNvPicPr>
      </xdr:nvPicPr>
      <xdr:blipFill>
        <a:blip r:embed="rId1"/>
        <a:stretch>
          <a:fillRect/>
        </a:stretch>
      </xdr:blipFill>
      <xdr:spPr>
        <a:xfrm>
          <a:off x="6553200" y="355600"/>
          <a:ext cx="359410" cy="247015"/>
        </a:xfrm>
        <a:prstGeom prst="rect">
          <a:avLst/>
        </a:prstGeom>
        <a:noFill/>
        <a:ln w="9525">
          <a:noFill/>
        </a:ln>
      </xdr:spPr>
    </xdr:pic>
    <xdr:clientData/>
  </xdr:twoCellAnchor>
  <xdr:twoCellAnchor editAs="oneCell">
    <xdr:from>
      <xdr:col>5</xdr:col>
      <xdr:colOff>0</xdr:colOff>
      <xdr:row>1</xdr:row>
      <xdr:rowOff>0</xdr:rowOff>
    </xdr:from>
    <xdr:to>
      <xdr:col>5</xdr:col>
      <xdr:colOff>360045</xdr:colOff>
      <xdr:row>2</xdr:row>
      <xdr:rowOff>27940</xdr:rowOff>
    </xdr:to>
    <xdr:pic>
      <xdr:nvPicPr>
        <xdr:cNvPr id="432361" name="图片 104" hidden="1"/>
        <xdr:cNvPicPr>
          <a:picLocks noChangeAspect="1"/>
        </xdr:cNvPicPr>
      </xdr:nvPicPr>
      <xdr:blipFill>
        <a:blip r:embed="rId1"/>
        <a:stretch>
          <a:fillRect/>
        </a:stretch>
      </xdr:blipFill>
      <xdr:spPr>
        <a:xfrm>
          <a:off x="5603875" y="355600"/>
          <a:ext cx="360045" cy="247015"/>
        </a:xfrm>
        <a:prstGeom prst="rect">
          <a:avLst/>
        </a:prstGeom>
        <a:noFill/>
        <a:ln w="9525">
          <a:noFill/>
        </a:ln>
      </xdr:spPr>
    </xdr:pic>
    <xdr:clientData/>
  </xdr:twoCellAnchor>
  <xdr:twoCellAnchor editAs="oneCell">
    <xdr:from>
      <xdr:col>3</xdr:col>
      <xdr:colOff>584200</xdr:colOff>
      <xdr:row>1</xdr:row>
      <xdr:rowOff>0</xdr:rowOff>
    </xdr:from>
    <xdr:to>
      <xdr:col>3</xdr:col>
      <xdr:colOff>1307465</xdr:colOff>
      <xdr:row>3</xdr:row>
      <xdr:rowOff>114935</xdr:rowOff>
    </xdr:to>
    <xdr:pic>
      <xdr:nvPicPr>
        <xdr:cNvPr id="2" name="ID_E826D4FD2F1D481EA1CFBD3451A51F56" descr="C:/Users/Administrator/AppData/Local/Temp/picturecompress_20220113153216/output_41.pngoutput_41" hidden="1"/>
        <xdr:cNvPicPr/>
      </xdr:nvPicPr>
      <xdr:blipFill>
        <a:blip r:embed="rId140"/>
        <a:stretch>
          <a:fillRect/>
        </a:stretch>
      </xdr:blipFill>
      <xdr:spPr>
        <a:xfrm>
          <a:off x="3054350"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1</xdr:row>
      <xdr:rowOff>0</xdr:rowOff>
    </xdr:from>
    <xdr:to>
      <xdr:col>3</xdr:col>
      <xdr:colOff>1307465</xdr:colOff>
      <xdr:row>3</xdr:row>
      <xdr:rowOff>114935</xdr:rowOff>
    </xdr:to>
    <xdr:pic>
      <xdr:nvPicPr>
        <xdr:cNvPr id="3" name="ID_CA31AD5AD4A240A69EBE9CEAC8E99D77" descr="C:/Users/Administrator/AppData/Local/Temp/picturecompress_20220113153216/output_42.pngoutput_42" hidden="1"/>
        <xdr:cNvPicPr/>
      </xdr:nvPicPr>
      <xdr:blipFill>
        <a:blip r:embed="rId141"/>
        <a:stretch>
          <a:fillRect/>
        </a:stretch>
      </xdr:blipFill>
      <xdr:spPr>
        <a:xfrm>
          <a:off x="3054350"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1</xdr:row>
      <xdr:rowOff>0</xdr:rowOff>
    </xdr:from>
    <xdr:to>
      <xdr:col>3</xdr:col>
      <xdr:colOff>1299845</xdr:colOff>
      <xdr:row>3</xdr:row>
      <xdr:rowOff>114935</xdr:rowOff>
    </xdr:to>
    <xdr:pic>
      <xdr:nvPicPr>
        <xdr:cNvPr id="4" name="ID_DE60E1367F4D47B68B43A253F9DB257F" descr="C:/Users/Administrator/AppData/Local/Temp/picturecompress_20220113153216/output_43.pngoutput_43" hidden="1"/>
        <xdr:cNvPicPr/>
      </xdr:nvPicPr>
      <xdr:blipFill>
        <a:blip r:embed="rId142"/>
        <a:stretch>
          <a:fillRect/>
        </a:stretch>
      </xdr:blipFill>
      <xdr:spPr>
        <a:xfrm>
          <a:off x="3054350" y="3556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571500</xdr:colOff>
      <xdr:row>1</xdr:row>
      <xdr:rowOff>0</xdr:rowOff>
    </xdr:from>
    <xdr:to>
      <xdr:col>3</xdr:col>
      <xdr:colOff>1294765</xdr:colOff>
      <xdr:row>3</xdr:row>
      <xdr:rowOff>114935</xdr:rowOff>
    </xdr:to>
    <xdr:pic>
      <xdr:nvPicPr>
        <xdr:cNvPr id="5" name="ID_B73E8774DBA24C66A077783CE7B139D0" descr="C:/Users/Administrator/AppData/Local/Temp/picturecompress_20220113153216/output_44.pngoutput_44" hidden="1"/>
        <xdr:cNvPicPr/>
      </xdr:nvPicPr>
      <xdr:blipFill>
        <a:blip r:embed="rId143"/>
        <a:stretch>
          <a:fillRect/>
        </a:stretch>
      </xdr:blipFill>
      <xdr:spPr>
        <a:xfrm>
          <a:off x="3041650"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1</xdr:row>
      <xdr:rowOff>0</xdr:rowOff>
    </xdr:from>
    <xdr:to>
      <xdr:col>3</xdr:col>
      <xdr:colOff>1294765</xdr:colOff>
      <xdr:row>3</xdr:row>
      <xdr:rowOff>114935</xdr:rowOff>
    </xdr:to>
    <xdr:pic>
      <xdr:nvPicPr>
        <xdr:cNvPr id="6" name="ID_B5BF18E09CFE43799C5EE3D44F45FB47" descr="C:/Users/Administrator/AppData/Local/Temp/picturecompress_20220113153216/output_45.pngoutput_45" hidden="1"/>
        <xdr:cNvPicPr/>
      </xdr:nvPicPr>
      <xdr:blipFill>
        <a:blip r:embed="rId144"/>
        <a:stretch>
          <a:fillRect/>
        </a:stretch>
      </xdr:blipFill>
      <xdr:spPr>
        <a:xfrm>
          <a:off x="3048635" y="3556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1</xdr:row>
      <xdr:rowOff>0</xdr:rowOff>
    </xdr:from>
    <xdr:to>
      <xdr:col>3</xdr:col>
      <xdr:colOff>31115</xdr:colOff>
      <xdr:row>3</xdr:row>
      <xdr:rowOff>114935</xdr:rowOff>
    </xdr:to>
    <xdr:pic>
      <xdr:nvPicPr>
        <xdr:cNvPr id="7" name="ID_E826D4FD2F1D481EA1CFBD3451A51F56" descr="C:/Users/Administrator/AppData/Local/Temp/picturecompress_20220113153216/output_41.pngoutput_41" hidden="1"/>
        <xdr:cNvPicPr/>
      </xdr:nvPicPr>
      <xdr:blipFill>
        <a:blip r:embed="rId140"/>
        <a:stretch>
          <a:fillRect/>
        </a:stretch>
      </xdr:blipFill>
      <xdr:spPr>
        <a:xfrm>
          <a:off x="183515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1</xdr:row>
      <xdr:rowOff>0</xdr:rowOff>
    </xdr:from>
    <xdr:to>
      <xdr:col>3</xdr:col>
      <xdr:colOff>31115</xdr:colOff>
      <xdr:row>3</xdr:row>
      <xdr:rowOff>114935</xdr:rowOff>
    </xdr:to>
    <xdr:pic>
      <xdr:nvPicPr>
        <xdr:cNvPr id="8" name="ID_CA31AD5AD4A240A69EBE9CEAC8E99D77" descr="C:/Users/Administrator/AppData/Local/Temp/picturecompress_20220113153216/output_42.pngoutput_42" hidden="1"/>
        <xdr:cNvPicPr/>
      </xdr:nvPicPr>
      <xdr:blipFill>
        <a:blip r:embed="rId141"/>
        <a:stretch>
          <a:fillRect/>
        </a:stretch>
      </xdr:blipFill>
      <xdr:spPr>
        <a:xfrm>
          <a:off x="183515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1</xdr:row>
      <xdr:rowOff>0</xdr:rowOff>
    </xdr:from>
    <xdr:to>
      <xdr:col>3</xdr:col>
      <xdr:colOff>23495</xdr:colOff>
      <xdr:row>3</xdr:row>
      <xdr:rowOff>114935</xdr:rowOff>
    </xdr:to>
    <xdr:pic>
      <xdr:nvPicPr>
        <xdr:cNvPr id="9" name="ID_DE60E1367F4D47B68B43A253F9DB257F" descr="C:/Users/Administrator/AppData/Local/Temp/picturecompress_20220113153216/output_43.pngoutput_43" hidden="1"/>
        <xdr:cNvPicPr/>
      </xdr:nvPicPr>
      <xdr:blipFill>
        <a:blip r:embed="rId142"/>
        <a:stretch>
          <a:fillRect/>
        </a:stretch>
      </xdr:blipFill>
      <xdr:spPr>
        <a:xfrm>
          <a:off x="1835150" y="3556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571500</xdr:colOff>
      <xdr:row>1</xdr:row>
      <xdr:rowOff>0</xdr:rowOff>
    </xdr:from>
    <xdr:to>
      <xdr:col>3</xdr:col>
      <xdr:colOff>18415</xdr:colOff>
      <xdr:row>3</xdr:row>
      <xdr:rowOff>114935</xdr:rowOff>
    </xdr:to>
    <xdr:pic>
      <xdr:nvPicPr>
        <xdr:cNvPr id="10" name="ID_B73E8774DBA24C66A077783CE7B139D0" descr="C:/Users/Administrator/AppData/Local/Temp/picturecompress_20220113153216/output_44.pngoutput_44" hidden="1"/>
        <xdr:cNvPicPr/>
      </xdr:nvPicPr>
      <xdr:blipFill>
        <a:blip r:embed="rId143"/>
        <a:stretch>
          <a:fillRect/>
        </a:stretch>
      </xdr:blipFill>
      <xdr:spPr>
        <a:xfrm>
          <a:off x="182245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578485</xdr:colOff>
      <xdr:row>1</xdr:row>
      <xdr:rowOff>0</xdr:rowOff>
    </xdr:from>
    <xdr:to>
      <xdr:col>3</xdr:col>
      <xdr:colOff>18415</xdr:colOff>
      <xdr:row>3</xdr:row>
      <xdr:rowOff>114935</xdr:rowOff>
    </xdr:to>
    <xdr:pic>
      <xdr:nvPicPr>
        <xdr:cNvPr id="11" name="ID_B5BF18E09CFE43799C5EE3D44F45FB47" descr="C:/Users/Administrator/AppData/Local/Temp/picturecompress_20220113153216/output_45.pngoutput_45" hidden="1"/>
        <xdr:cNvPicPr/>
      </xdr:nvPicPr>
      <xdr:blipFill>
        <a:blip r:embed="rId144"/>
        <a:stretch>
          <a:fillRect/>
        </a:stretch>
      </xdr:blipFill>
      <xdr:spPr>
        <a:xfrm>
          <a:off x="182943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720090</xdr:colOff>
      <xdr:row>3</xdr:row>
      <xdr:rowOff>117475</xdr:rowOff>
    </xdr:to>
    <xdr:pic>
      <xdr:nvPicPr>
        <xdr:cNvPr id="12" name="图片 18" hidden="1"/>
        <xdr:cNvPicPr/>
      </xdr:nvPicPr>
      <xdr:blipFill>
        <a:blip r:embed="rId145"/>
        <a:stretch>
          <a:fillRect/>
        </a:stretch>
      </xdr:blipFill>
      <xdr:spPr>
        <a:xfrm>
          <a:off x="2470150" y="355600"/>
          <a:ext cx="72009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13" name="图片 12" hidden="1"/>
        <xdr:cNvPicPr/>
      </xdr:nvPicPr>
      <xdr:blipFill>
        <a:blip r:embed="rId146" cstate="print"/>
        <a:stretch>
          <a:fillRect/>
        </a:stretch>
      </xdr:blipFill>
      <xdr:spPr>
        <a:xfrm>
          <a:off x="2470150" y="355600"/>
          <a:ext cx="539750" cy="53848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14" name="图片 13" hidden="1"/>
        <xdr:cNvPicPr/>
      </xdr:nvPicPr>
      <xdr:blipFill>
        <a:blip r:embed="rId145" cstate="print"/>
        <a:stretch>
          <a:fillRect/>
        </a:stretch>
      </xdr:blipFill>
      <xdr:spPr>
        <a:xfrm>
          <a:off x="2470150" y="355600"/>
          <a:ext cx="539750" cy="53848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15" name="图片 14" hidden="1"/>
        <xdr:cNvPicPr/>
      </xdr:nvPicPr>
      <xdr:blipFill>
        <a:blip r:embed="rId147" cstate="print"/>
        <a:stretch>
          <a:fillRect/>
        </a:stretch>
      </xdr:blipFill>
      <xdr:spPr>
        <a:xfrm>
          <a:off x="2470150" y="355600"/>
          <a:ext cx="539750" cy="53848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539115</xdr:colOff>
      <xdr:row>2</xdr:row>
      <xdr:rowOff>318135</xdr:rowOff>
    </xdr:to>
    <xdr:pic>
      <xdr:nvPicPr>
        <xdr:cNvPr id="16" name="图片 282" hidden="1"/>
        <xdr:cNvPicPr/>
      </xdr:nvPicPr>
      <xdr:blipFill>
        <a:blip r:embed="rId146"/>
        <a:stretch>
          <a:fillRect/>
        </a:stretch>
      </xdr:blipFill>
      <xdr:spPr>
        <a:xfrm>
          <a:off x="2470150" y="3556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318135</xdr:rowOff>
    </xdr:to>
    <xdr:pic>
      <xdr:nvPicPr>
        <xdr:cNvPr id="17" name="图片 283" hidden="1"/>
        <xdr:cNvPicPr/>
      </xdr:nvPicPr>
      <xdr:blipFill>
        <a:blip r:embed="rId145"/>
        <a:stretch>
          <a:fillRect/>
        </a:stretch>
      </xdr:blipFill>
      <xdr:spPr>
        <a:xfrm>
          <a:off x="2470150" y="3556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318135</xdr:rowOff>
    </xdr:to>
    <xdr:pic>
      <xdr:nvPicPr>
        <xdr:cNvPr id="18" name="图片 284" hidden="1"/>
        <xdr:cNvPicPr/>
      </xdr:nvPicPr>
      <xdr:blipFill>
        <a:blip r:embed="rId147"/>
        <a:stretch>
          <a:fillRect/>
        </a:stretch>
      </xdr:blipFill>
      <xdr:spPr>
        <a:xfrm>
          <a:off x="2470150" y="3556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503555</xdr:colOff>
      <xdr:row>1</xdr:row>
      <xdr:rowOff>0</xdr:rowOff>
    </xdr:from>
    <xdr:to>
      <xdr:col>3</xdr:col>
      <xdr:colOff>1137920</xdr:colOff>
      <xdr:row>2</xdr:row>
      <xdr:rowOff>320675</xdr:rowOff>
    </xdr:to>
    <xdr:pic>
      <xdr:nvPicPr>
        <xdr:cNvPr id="19" name="图片 18" hidden="1"/>
        <xdr:cNvPicPr/>
      </xdr:nvPicPr>
      <xdr:blipFill>
        <a:blip r:embed="rId145"/>
        <a:stretch>
          <a:fillRect/>
        </a:stretch>
      </xdr:blipFill>
      <xdr:spPr>
        <a:xfrm>
          <a:off x="2973705" y="355600"/>
          <a:ext cx="63436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597535</xdr:colOff>
      <xdr:row>1</xdr:row>
      <xdr:rowOff>0</xdr:rowOff>
    </xdr:from>
    <xdr:to>
      <xdr:col>3</xdr:col>
      <xdr:colOff>1231900</xdr:colOff>
      <xdr:row>2</xdr:row>
      <xdr:rowOff>323215</xdr:rowOff>
    </xdr:to>
    <xdr:pic>
      <xdr:nvPicPr>
        <xdr:cNvPr id="20" name="图片 19" hidden="1"/>
        <xdr:cNvPicPr/>
      </xdr:nvPicPr>
      <xdr:blipFill>
        <a:blip r:embed="rId147"/>
        <a:stretch>
          <a:fillRect/>
        </a:stretch>
      </xdr:blipFill>
      <xdr:spPr>
        <a:xfrm>
          <a:off x="3067685" y="355600"/>
          <a:ext cx="6343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321310</xdr:rowOff>
    </xdr:to>
    <xdr:pic>
      <xdr:nvPicPr>
        <xdr:cNvPr id="21" name="图片 20" hidden="1"/>
        <xdr:cNvPicPr/>
      </xdr:nvPicPr>
      <xdr:blipFill>
        <a:blip r:embed="rId146" cstate="print"/>
        <a:stretch>
          <a:fillRect/>
        </a:stretch>
      </xdr:blipFill>
      <xdr:spPr>
        <a:xfrm>
          <a:off x="2470150" y="355600"/>
          <a:ext cx="539750" cy="54038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22" name="图片 21" hidden="1"/>
        <xdr:cNvPicPr/>
      </xdr:nvPicPr>
      <xdr:blipFill>
        <a:blip r:embed="rId145"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321310</xdr:rowOff>
    </xdr:to>
    <xdr:pic>
      <xdr:nvPicPr>
        <xdr:cNvPr id="23" name="图片 22" hidden="1"/>
        <xdr:cNvPicPr/>
      </xdr:nvPicPr>
      <xdr:blipFill>
        <a:blip r:embed="rId147" cstate="print"/>
        <a:stretch>
          <a:fillRect/>
        </a:stretch>
      </xdr:blipFill>
      <xdr:spPr>
        <a:xfrm>
          <a:off x="2470150" y="355600"/>
          <a:ext cx="539750" cy="54038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24" name="图片 23" hidden="1"/>
        <xdr:cNvPicPr/>
      </xdr:nvPicPr>
      <xdr:blipFill>
        <a:blip r:embed="rId148"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720090</xdr:colOff>
      <xdr:row>3</xdr:row>
      <xdr:rowOff>121285</xdr:rowOff>
    </xdr:to>
    <xdr:pic>
      <xdr:nvPicPr>
        <xdr:cNvPr id="25" name="图片 19" hidden="1"/>
        <xdr:cNvPicPr/>
      </xdr:nvPicPr>
      <xdr:blipFill>
        <a:blip r:embed="rId147"/>
        <a:stretch>
          <a:fillRect/>
        </a:stretch>
      </xdr:blipFill>
      <xdr:spPr>
        <a:xfrm>
          <a:off x="2470150" y="355600"/>
          <a:ext cx="72009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634365</xdr:colOff>
      <xdr:row>2</xdr:row>
      <xdr:rowOff>325120</xdr:rowOff>
    </xdr:to>
    <xdr:pic>
      <xdr:nvPicPr>
        <xdr:cNvPr id="26" name="图片 25" descr="C:/Users/hong/AppData/Local/Temp/picturecompress_20220207161602/output_33.pngoutput_33" hidden="1"/>
        <xdr:cNvPicPr/>
      </xdr:nvPicPr>
      <xdr:blipFill>
        <a:blip r:embed="rId149" cstate="print"/>
        <a:stretch>
          <a:fillRect/>
        </a:stretch>
      </xdr:blipFill>
      <xdr:spPr>
        <a:xfrm>
          <a:off x="2470150" y="355600"/>
          <a:ext cx="634365" cy="544195"/>
        </a:xfrm>
        <a:prstGeom prst="rect">
          <a:avLst/>
        </a:prstGeom>
        <a:noFill/>
        <a:ln w="19050">
          <a:solidFill>
            <a:srgbClr val="FF0000"/>
          </a:solidFill>
        </a:ln>
      </xdr:spPr>
    </xdr:pic>
    <xdr:clientData/>
  </xdr:twoCellAnchor>
  <xdr:twoCellAnchor editAs="oneCell">
    <xdr:from>
      <xdr:col>3</xdr:col>
      <xdr:colOff>0</xdr:colOff>
      <xdr:row>1</xdr:row>
      <xdr:rowOff>0</xdr:rowOff>
    </xdr:from>
    <xdr:to>
      <xdr:col>3</xdr:col>
      <xdr:colOff>718820</xdr:colOff>
      <xdr:row>3</xdr:row>
      <xdr:rowOff>115570</xdr:rowOff>
    </xdr:to>
    <xdr:pic>
      <xdr:nvPicPr>
        <xdr:cNvPr id="27" name="图片 18" hidden="1"/>
        <xdr:cNvPicPr/>
      </xdr:nvPicPr>
      <xdr:blipFill>
        <a:blip r:embed="rId145"/>
        <a:stretch>
          <a:fillRect/>
        </a:stretch>
      </xdr:blipFill>
      <xdr:spPr>
        <a:xfrm>
          <a:off x="2470150" y="355600"/>
          <a:ext cx="71882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718820</xdr:colOff>
      <xdr:row>3</xdr:row>
      <xdr:rowOff>121285</xdr:rowOff>
    </xdr:to>
    <xdr:pic>
      <xdr:nvPicPr>
        <xdr:cNvPr id="28" name="图片 19" hidden="1"/>
        <xdr:cNvPicPr/>
      </xdr:nvPicPr>
      <xdr:blipFill>
        <a:blip r:embed="rId147"/>
        <a:stretch>
          <a:fillRect/>
        </a:stretch>
      </xdr:blipFill>
      <xdr:spPr>
        <a:xfrm>
          <a:off x="2470150" y="355600"/>
          <a:ext cx="71882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321310</xdr:rowOff>
    </xdr:to>
    <xdr:pic>
      <xdr:nvPicPr>
        <xdr:cNvPr id="34" name="ID_FC065CC37D1A47D8B45194E086F2A053" descr="C:/Users/Administrator/AppData/Local/Temp/picturecompress_20220113153216/output_59.pngoutput_59" hidden="1"/>
        <xdr:cNvPicPr/>
      </xdr:nvPicPr>
      <xdr:blipFill>
        <a:blip r:embed="rId150" cstate="print"/>
        <a:stretch>
          <a:fillRect/>
        </a:stretch>
      </xdr:blipFill>
      <xdr:spPr>
        <a:xfrm>
          <a:off x="2470150" y="355600"/>
          <a:ext cx="539750" cy="54038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35" name="ID_733CD4090B764EA5899129FF99A9C7DD" descr="C:/Users/Administrator/AppData/Local/Temp/picturecompress_20220113153216/output_55.pngoutput_55" hidden="1"/>
        <xdr:cNvPicPr/>
      </xdr:nvPicPr>
      <xdr:blipFill>
        <a:blip r:embed="rId151"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36" name="ID_DE30F36150474A4AB6E9D264D9905890" hidden="1"/>
        <xdr:cNvPicPr/>
      </xdr:nvPicPr>
      <xdr:blipFill>
        <a:blip r:embed="rId152" cstate="print"/>
        <a:stretch>
          <a:fillRect/>
        </a:stretch>
      </xdr:blipFill>
      <xdr:spPr>
        <a:xfrm>
          <a:off x="2470150" y="355600"/>
          <a:ext cx="539750" cy="539115"/>
        </a:xfrm>
        <a:prstGeom prst="round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37" name="ID_CA84F577829B4E3FB5F4FECBABB604BC" hidden="1"/>
        <xdr:cNvPicPr/>
      </xdr:nvPicPr>
      <xdr:blipFill>
        <a:blip r:embed="rId153" cstate="print"/>
        <a:stretch>
          <a:fillRect/>
        </a:stretch>
      </xdr:blipFill>
      <xdr:spPr>
        <a:xfrm>
          <a:off x="2470150" y="355600"/>
          <a:ext cx="539750" cy="53911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38" name="图片 37" descr="1642125950(1)" hidden="1"/>
        <xdr:cNvPicPr/>
      </xdr:nvPicPr>
      <xdr:blipFill>
        <a:blip r:embed="rId154" cstate="print"/>
        <a:stretch>
          <a:fillRect/>
        </a:stretch>
      </xdr:blipFill>
      <xdr:spPr>
        <a:xfrm>
          <a:off x="2470150" y="355600"/>
          <a:ext cx="539750" cy="539750"/>
        </a:xfrm>
        <a:prstGeom prst="rect">
          <a:avLst/>
        </a:prstGeom>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39" name="ID_D9D3D197B5794988BEE2D8F95052BAD0" descr="C:/Users/Administrator/AppData/Local/Temp/picturecompress_20220113153216/output_56.jpgoutput_56" hidden="1"/>
        <xdr:cNvPicPr/>
      </xdr:nvPicPr>
      <xdr:blipFill>
        <a:blip r:embed="rId155" cstate="print"/>
        <a:stretch>
          <a:fillRect/>
        </a:stretch>
      </xdr:blipFill>
      <xdr:spPr>
        <a:xfrm>
          <a:off x="2470150" y="355600"/>
          <a:ext cx="539750" cy="539750"/>
        </a:xfrm>
        <a:prstGeom prst="rect">
          <a:avLst/>
        </a:prstGeom>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40" name="ID_71E9089256D14DF79CDDE6D9AB7FAED0" descr="C:/Users/Administrator/AppData/Local/Temp/picturecompress_20220113153216/output_57.pngoutput_57" hidden="1"/>
        <xdr:cNvPicPr/>
      </xdr:nvPicPr>
      <xdr:blipFill>
        <a:blip r:embed="rId156"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317500</xdr:rowOff>
    </xdr:to>
    <xdr:pic>
      <xdr:nvPicPr>
        <xdr:cNvPr id="53" name="ID_DE30F36150474A4AB6E9D264D9905890" hidden="1"/>
        <xdr:cNvPicPr/>
      </xdr:nvPicPr>
      <xdr:blipFill>
        <a:blip r:embed="rId152" cstate="print"/>
        <a:stretch>
          <a:fillRect/>
        </a:stretch>
      </xdr:blipFill>
      <xdr:spPr>
        <a:xfrm>
          <a:off x="6213475" y="355600"/>
          <a:ext cx="539750" cy="536575"/>
        </a:xfrm>
        <a:prstGeom prst="round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59" name="ID_863BBA0DC03949779C952416AEEFE254" descr="C:/Users/Administrator/AppData/Local/Temp/picturecompress_20220113153216/output_24.pngoutput_24" hidden="1"/>
        <xdr:cNvPicPr/>
      </xdr:nvPicPr>
      <xdr:blipFill>
        <a:blip r:embed="rId157" cstate="print"/>
        <a:stretch>
          <a:fillRect/>
        </a:stretch>
      </xdr:blipFill>
      <xdr:spPr>
        <a:xfrm>
          <a:off x="6213475"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60" name="ID_430ADB65064C477C8AF98FB8F15CEBA1" hidden="1"/>
        <xdr:cNvPicPr/>
      </xdr:nvPicPr>
      <xdr:blipFill>
        <a:blip r:embed="rId158" cstate="print"/>
        <a:stretch>
          <a:fillRect/>
        </a:stretch>
      </xdr:blipFill>
      <xdr:spPr>
        <a:xfrm>
          <a:off x="6213475" y="355600"/>
          <a:ext cx="539750" cy="539750"/>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628650</xdr:colOff>
      <xdr:row>3</xdr:row>
      <xdr:rowOff>47625</xdr:rowOff>
    </xdr:to>
    <xdr:pic>
      <xdr:nvPicPr>
        <xdr:cNvPr id="61" name="ID_E826D4FD2F1D481EA1CFBD3451A51F56" descr="C:/Users/Administrator/AppData/Local/Temp/picturecompress_20220113153216/output_41.pngoutput_41" hidden="1"/>
        <xdr:cNvPicPr/>
      </xdr:nvPicPr>
      <xdr:blipFill>
        <a:blip r:embed="rId140"/>
        <a:stretch>
          <a:fillRect/>
        </a:stretch>
      </xdr:blipFill>
      <xdr:spPr>
        <a:xfrm>
          <a:off x="62134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628650</xdr:colOff>
      <xdr:row>3</xdr:row>
      <xdr:rowOff>47625</xdr:rowOff>
    </xdr:to>
    <xdr:pic>
      <xdr:nvPicPr>
        <xdr:cNvPr id="62" name="ID_CA31AD5AD4A240A69EBE9CEAC8E99D77" descr="C:/Users/Administrator/AppData/Local/Temp/picturecompress_20220113153216/output_42.pngoutput_42" hidden="1"/>
        <xdr:cNvPicPr/>
      </xdr:nvPicPr>
      <xdr:blipFill>
        <a:blip r:embed="rId141"/>
        <a:stretch>
          <a:fillRect/>
        </a:stretch>
      </xdr:blipFill>
      <xdr:spPr>
        <a:xfrm>
          <a:off x="62134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628650</xdr:colOff>
      <xdr:row>3</xdr:row>
      <xdr:rowOff>47625</xdr:rowOff>
    </xdr:to>
    <xdr:pic>
      <xdr:nvPicPr>
        <xdr:cNvPr id="63" name="ID_DE60E1367F4D47B68B43A253F9DB257F" descr="C:/Users/Administrator/AppData/Local/Temp/picturecompress_20220113153216/output_43.pngoutput_43" hidden="1"/>
        <xdr:cNvPicPr/>
      </xdr:nvPicPr>
      <xdr:blipFill>
        <a:blip r:embed="rId142"/>
        <a:stretch>
          <a:fillRect/>
        </a:stretch>
      </xdr:blipFill>
      <xdr:spPr>
        <a:xfrm>
          <a:off x="62134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628650</xdr:colOff>
      <xdr:row>3</xdr:row>
      <xdr:rowOff>47625</xdr:rowOff>
    </xdr:to>
    <xdr:pic>
      <xdr:nvPicPr>
        <xdr:cNvPr id="64" name="ID_B73E8774DBA24C66A077783CE7B139D0" descr="C:/Users/Administrator/AppData/Local/Temp/picturecompress_20220113153216/output_44.pngoutput_44" hidden="1"/>
        <xdr:cNvPicPr/>
      </xdr:nvPicPr>
      <xdr:blipFill>
        <a:blip r:embed="rId143"/>
        <a:stretch>
          <a:fillRect/>
        </a:stretch>
      </xdr:blipFill>
      <xdr:spPr>
        <a:xfrm>
          <a:off x="62134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628650</xdr:colOff>
      <xdr:row>3</xdr:row>
      <xdr:rowOff>47625</xdr:rowOff>
    </xdr:to>
    <xdr:pic>
      <xdr:nvPicPr>
        <xdr:cNvPr id="65" name="ID_B5BF18E09CFE43799C5EE3D44F45FB47" descr="C:/Users/Administrator/AppData/Local/Temp/picturecompress_20220113153216/output_45.pngoutput_45" hidden="1"/>
        <xdr:cNvPicPr/>
      </xdr:nvPicPr>
      <xdr:blipFill>
        <a:blip r:embed="rId144"/>
        <a:stretch>
          <a:fillRect/>
        </a:stretch>
      </xdr:blipFill>
      <xdr:spPr>
        <a:xfrm>
          <a:off x="62134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56515</xdr:colOff>
      <xdr:row>3</xdr:row>
      <xdr:rowOff>114935</xdr:rowOff>
    </xdr:to>
    <xdr:pic>
      <xdr:nvPicPr>
        <xdr:cNvPr id="66" name="ID_E826D4FD2F1D481EA1CFBD3451A51F56" descr="C:/Users/Administrator/AppData/Local/Temp/picturecompress_20220113153216/output_41.pngoutput_41" hidden="1"/>
        <xdr:cNvPicPr/>
      </xdr:nvPicPr>
      <xdr:blipFill>
        <a:blip r:embed="rId140"/>
        <a:stretch>
          <a:fillRect/>
        </a:stretch>
      </xdr:blipFill>
      <xdr:spPr>
        <a:xfrm>
          <a:off x="49942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56515</xdr:colOff>
      <xdr:row>3</xdr:row>
      <xdr:rowOff>114935</xdr:rowOff>
    </xdr:to>
    <xdr:pic>
      <xdr:nvPicPr>
        <xdr:cNvPr id="67" name="ID_CA31AD5AD4A240A69EBE9CEAC8E99D77" descr="C:/Users/Administrator/AppData/Local/Temp/picturecompress_20220113153216/output_42.pngoutput_42" hidden="1"/>
        <xdr:cNvPicPr/>
      </xdr:nvPicPr>
      <xdr:blipFill>
        <a:blip r:embed="rId141"/>
        <a:stretch>
          <a:fillRect/>
        </a:stretch>
      </xdr:blipFill>
      <xdr:spPr>
        <a:xfrm>
          <a:off x="49942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48895</xdr:colOff>
      <xdr:row>3</xdr:row>
      <xdr:rowOff>114935</xdr:rowOff>
    </xdr:to>
    <xdr:pic>
      <xdr:nvPicPr>
        <xdr:cNvPr id="68" name="ID_DE60E1367F4D47B68B43A253F9DB257F" descr="C:/Users/Administrator/AppData/Local/Temp/picturecompress_20220113153216/output_43.pngoutput_43" hidden="1"/>
        <xdr:cNvPicPr/>
      </xdr:nvPicPr>
      <xdr:blipFill>
        <a:blip r:embed="rId142"/>
        <a:stretch>
          <a:fillRect/>
        </a:stretch>
      </xdr:blipFill>
      <xdr:spPr>
        <a:xfrm>
          <a:off x="4994275" y="3556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56515</xdr:colOff>
      <xdr:row>3</xdr:row>
      <xdr:rowOff>114935</xdr:rowOff>
    </xdr:to>
    <xdr:pic>
      <xdr:nvPicPr>
        <xdr:cNvPr id="69" name="ID_B73E8774DBA24C66A077783CE7B139D0" descr="C:/Users/Administrator/AppData/Local/Temp/picturecompress_20220113153216/output_44.pngoutput_44" hidden="1"/>
        <xdr:cNvPicPr/>
      </xdr:nvPicPr>
      <xdr:blipFill>
        <a:blip r:embed="rId143"/>
        <a:stretch>
          <a:fillRect/>
        </a:stretch>
      </xdr:blipFill>
      <xdr:spPr>
        <a:xfrm>
          <a:off x="49942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49530</xdr:colOff>
      <xdr:row>3</xdr:row>
      <xdr:rowOff>114935</xdr:rowOff>
    </xdr:to>
    <xdr:pic>
      <xdr:nvPicPr>
        <xdr:cNvPr id="70" name="ID_B5BF18E09CFE43799C5EE3D44F45FB47" descr="C:/Users/Administrator/AppData/Local/Temp/picturecompress_20220113153216/output_45.pngoutput_45" hidden="1"/>
        <xdr:cNvPicPr/>
      </xdr:nvPicPr>
      <xdr:blipFill>
        <a:blip r:embed="rId144"/>
        <a:stretch>
          <a:fillRect/>
        </a:stretch>
      </xdr:blipFill>
      <xdr:spPr>
        <a:xfrm>
          <a:off x="499427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539750</xdr:colOff>
      <xdr:row>2</xdr:row>
      <xdr:rowOff>320675</xdr:rowOff>
    </xdr:to>
    <xdr:pic>
      <xdr:nvPicPr>
        <xdr:cNvPr id="71" name="ID_733CD4090B764EA5899129FF99A9C7DD" descr="C:/Users/Administrator/AppData/Local/Temp/picturecompress_20220113153216/output_55.pngoutput_55" hidden="1"/>
        <xdr:cNvPicPr/>
      </xdr:nvPicPr>
      <xdr:blipFill>
        <a:blip r:embed="rId151" cstate="print"/>
        <a:stretch>
          <a:fillRect/>
        </a:stretch>
      </xdr:blipFill>
      <xdr:spPr>
        <a:xfrm>
          <a:off x="4994275" y="355600"/>
          <a:ext cx="539750" cy="539750"/>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320040</xdr:rowOff>
    </xdr:to>
    <xdr:pic>
      <xdr:nvPicPr>
        <xdr:cNvPr id="72" name="ID_DE30F36150474A4AB6E9D264D9905890" hidden="1"/>
        <xdr:cNvPicPr/>
      </xdr:nvPicPr>
      <xdr:blipFill>
        <a:blip r:embed="rId152" cstate="print"/>
        <a:stretch>
          <a:fillRect/>
        </a:stretch>
      </xdr:blipFill>
      <xdr:spPr>
        <a:xfrm>
          <a:off x="4994275" y="355600"/>
          <a:ext cx="539750" cy="539115"/>
        </a:xfrm>
        <a:prstGeom prst="round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320040</xdr:rowOff>
    </xdr:to>
    <xdr:pic>
      <xdr:nvPicPr>
        <xdr:cNvPr id="73" name="ID_CA84F577829B4E3FB5F4FECBABB604BC" hidden="1"/>
        <xdr:cNvPicPr/>
      </xdr:nvPicPr>
      <xdr:blipFill>
        <a:blip r:embed="rId153" cstate="print"/>
        <a:stretch>
          <a:fillRect/>
        </a:stretch>
      </xdr:blipFill>
      <xdr:spPr>
        <a:xfrm>
          <a:off x="4994275" y="355600"/>
          <a:ext cx="539750" cy="539115"/>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320675</xdr:rowOff>
    </xdr:to>
    <xdr:pic>
      <xdr:nvPicPr>
        <xdr:cNvPr id="74" name="图片 73" descr="1642125950(1)" hidden="1"/>
        <xdr:cNvPicPr/>
      </xdr:nvPicPr>
      <xdr:blipFill>
        <a:blip r:embed="rId154" cstate="print"/>
        <a:stretch>
          <a:fillRect/>
        </a:stretch>
      </xdr:blipFill>
      <xdr:spPr>
        <a:xfrm>
          <a:off x="4994275" y="355600"/>
          <a:ext cx="539750" cy="539750"/>
        </a:xfrm>
        <a:prstGeom prst="rect">
          <a:avLst/>
        </a:prstGeom>
        <a:ln w="19050">
          <a:solidFill>
            <a:schemeClr val="accent1"/>
          </a:solidFill>
        </a:ln>
      </xdr:spPr>
    </xdr:pic>
    <xdr:clientData/>
  </xdr:twoCellAnchor>
  <xdr:twoCellAnchor editAs="oneCell">
    <xdr:from>
      <xdr:col>6</xdr:col>
      <xdr:colOff>0</xdr:colOff>
      <xdr:row>1</xdr:row>
      <xdr:rowOff>0</xdr:rowOff>
    </xdr:from>
    <xdr:to>
      <xdr:col>6</xdr:col>
      <xdr:colOff>628650</xdr:colOff>
      <xdr:row>2</xdr:row>
      <xdr:rowOff>325120</xdr:rowOff>
    </xdr:to>
    <xdr:pic>
      <xdr:nvPicPr>
        <xdr:cNvPr id="75" name="图片 74" descr="C:/Users/hong/AppData/Local/Temp/picturecompress_20220207161602/output_33.pngoutput_33" hidden="1"/>
        <xdr:cNvPicPr/>
      </xdr:nvPicPr>
      <xdr:blipFill>
        <a:blip r:embed="rId149" cstate="print"/>
        <a:stretch>
          <a:fillRect/>
        </a:stretch>
      </xdr:blipFill>
      <xdr:spPr>
        <a:xfrm>
          <a:off x="6213475" y="355600"/>
          <a:ext cx="628650" cy="544195"/>
        </a:xfrm>
        <a:prstGeom prst="rect">
          <a:avLst/>
        </a:prstGeom>
        <a:noFill/>
        <a:ln w="19050">
          <a:solidFill>
            <a:srgbClr val="FF0000"/>
          </a:solidFill>
        </a:ln>
      </xdr:spPr>
    </xdr:pic>
    <xdr:clientData/>
  </xdr:twoCellAnchor>
  <xdr:twoCellAnchor editAs="oneCell">
    <xdr:from>
      <xdr:col>4</xdr:col>
      <xdr:colOff>609600</xdr:colOff>
      <xdr:row>1</xdr:row>
      <xdr:rowOff>0</xdr:rowOff>
    </xdr:from>
    <xdr:to>
      <xdr:col>6</xdr:col>
      <xdr:colOff>19050</xdr:colOff>
      <xdr:row>2</xdr:row>
      <xdr:rowOff>325120</xdr:rowOff>
    </xdr:to>
    <xdr:pic>
      <xdr:nvPicPr>
        <xdr:cNvPr id="76" name="图片 75" descr="C:/Users/hong/AppData/Local/Temp/picturecompress_20220207161602/output_33.pngoutput_33" hidden="1"/>
        <xdr:cNvPicPr/>
      </xdr:nvPicPr>
      <xdr:blipFill>
        <a:blip r:embed="rId149" cstate="print"/>
        <a:stretch>
          <a:fillRect/>
        </a:stretch>
      </xdr:blipFill>
      <xdr:spPr>
        <a:xfrm>
          <a:off x="5603875" y="355600"/>
          <a:ext cx="628650" cy="544195"/>
        </a:xfrm>
        <a:prstGeom prst="rect">
          <a:avLst/>
        </a:prstGeom>
        <a:noFill/>
        <a:ln w="19050">
          <a:solidFill>
            <a:srgbClr val="FF0000"/>
          </a:solidFill>
        </a:ln>
      </xdr:spPr>
    </xdr:pic>
    <xdr:clientData/>
  </xdr:twoCellAnchor>
  <xdr:twoCellAnchor editAs="oneCell">
    <xdr:from>
      <xdr:col>6</xdr:col>
      <xdr:colOff>0</xdr:colOff>
      <xdr:row>1</xdr:row>
      <xdr:rowOff>0</xdr:rowOff>
    </xdr:from>
    <xdr:to>
      <xdr:col>6</xdr:col>
      <xdr:colOff>660400</xdr:colOff>
      <xdr:row>3</xdr:row>
      <xdr:rowOff>118110</xdr:rowOff>
    </xdr:to>
    <xdr:pic>
      <xdr:nvPicPr>
        <xdr:cNvPr id="77" name="图片 18" hidden="1"/>
        <xdr:cNvPicPr/>
      </xdr:nvPicPr>
      <xdr:blipFill>
        <a:blip r:embed="rId145"/>
        <a:stretch>
          <a:fillRect/>
        </a:stretch>
      </xdr:blipFill>
      <xdr:spPr>
        <a:xfrm>
          <a:off x="6213475" y="355600"/>
          <a:ext cx="66040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134620</xdr:colOff>
      <xdr:row>1</xdr:row>
      <xdr:rowOff>0</xdr:rowOff>
    </xdr:from>
    <xdr:to>
      <xdr:col>5</xdr:col>
      <xdr:colOff>69215</xdr:colOff>
      <xdr:row>2</xdr:row>
      <xdr:rowOff>318135</xdr:rowOff>
    </xdr:to>
    <xdr:pic>
      <xdr:nvPicPr>
        <xdr:cNvPr id="78" name="图片 10" descr="C:/Users/Administrator/AppData/Local/Temp/picturecompress_20220113153216/output_53.pngoutput_53" hidden="1"/>
        <xdr:cNvPicPr/>
      </xdr:nvPicPr>
      <xdr:blipFill>
        <a:blip r:embed="rId159" cstate="print"/>
        <a:stretch>
          <a:fillRect/>
        </a:stretch>
      </xdr:blipFill>
      <xdr:spPr>
        <a:xfrm>
          <a:off x="5128895" y="355600"/>
          <a:ext cx="544195" cy="53721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53340</xdr:colOff>
      <xdr:row>3</xdr:row>
      <xdr:rowOff>117475</xdr:rowOff>
    </xdr:to>
    <xdr:pic>
      <xdr:nvPicPr>
        <xdr:cNvPr id="79" name="图片 18" hidden="1"/>
        <xdr:cNvPicPr/>
      </xdr:nvPicPr>
      <xdr:blipFill>
        <a:blip r:embed="rId145"/>
        <a:stretch>
          <a:fillRect/>
        </a:stretch>
      </xdr:blipFill>
      <xdr:spPr>
        <a:xfrm>
          <a:off x="4994275" y="355600"/>
          <a:ext cx="66294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662940</xdr:colOff>
      <xdr:row>3</xdr:row>
      <xdr:rowOff>117475</xdr:rowOff>
    </xdr:to>
    <xdr:pic>
      <xdr:nvPicPr>
        <xdr:cNvPr id="80" name="图片 18" hidden="1"/>
        <xdr:cNvPicPr/>
      </xdr:nvPicPr>
      <xdr:blipFill>
        <a:blip r:embed="rId145"/>
        <a:stretch>
          <a:fillRect/>
        </a:stretch>
      </xdr:blipFill>
      <xdr:spPr>
        <a:xfrm>
          <a:off x="6213475" y="355600"/>
          <a:ext cx="66294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539750</xdr:colOff>
      <xdr:row>2</xdr:row>
      <xdr:rowOff>319405</xdr:rowOff>
    </xdr:to>
    <xdr:pic>
      <xdr:nvPicPr>
        <xdr:cNvPr id="81" name="图片 80" hidden="1"/>
        <xdr:cNvPicPr/>
      </xdr:nvPicPr>
      <xdr:blipFill>
        <a:blip r:embed="rId146" cstate="print"/>
        <a:stretch>
          <a:fillRect/>
        </a:stretch>
      </xdr:blipFill>
      <xdr:spPr>
        <a:xfrm>
          <a:off x="4994275" y="355600"/>
          <a:ext cx="539750" cy="538480"/>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319405</xdr:rowOff>
    </xdr:to>
    <xdr:pic>
      <xdr:nvPicPr>
        <xdr:cNvPr id="82" name="图片 81" hidden="1"/>
        <xdr:cNvPicPr/>
      </xdr:nvPicPr>
      <xdr:blipFill>
        <a:blip r:embed="rId145" cstate="print"/>
        <a:stretch>
          <a:fillRect/>
        </a:stretch>
      </xdr:blipFill>
      <xdr:spPr>
        <a:xfrm>
          <a:off x="4994275" y="355600"/>
          <a:ext cx="539750" cy="538480"/>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319405</xdr:rowOff>
    </xdr:to>
    <xdr:pic>
      <xdr:nvPicPr>
        <xdr:cNvPr id="83" name="图片 82" hidden="1"/>
        <xdr:cNvPicPr/>
      </xdr:nvPicPr>
      <xdr:blipFill>
        <a:blip r:embed="rId147" cstate="print"/>
        <a:stretch>
          <a:fillRect/>
        </a:stretch>
      </xdr:blipFill>
      <xdr:spPr>
        <a:xfrm>
          <a:off x="4994275" y="355600"/>
          <a:ext cx="539750" cy="538480"/>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598805</xdr:colOff>
      <xdr:row>2</xdr:row>
      <xdr:rowOff>321310</xdr:rowOff>
    </xdr:to>
    <xdr:pic>
      <xdr:nvPicPr>
        <xdr:cNvPr id="84" name="图片 10" descr="C:/Users/Administrator/AppData/Local/Temp/picturecompress_20220113153216/output_53.pngoutput_53" hidden="1"/>
        <xdr:cNvPicPr/>
      </xdr:nvPicPr>
      <xdr:blipFill>
        <a:blip r:embed="rId159"/>
        <a:stretch>
          <a:fillRect/>
        </a:stretch>
      </xdr:blipFill>
      <xdr:spPr>
        <a:xfrm>
          <a:off x="6213475" y="355600"/>
          <a:ext cx="59880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1</xdr:row>
      <xdr:rowOff>0</xdr:rowOff>
    </xdr:from>
    <xdr:to>
      <xdr:col>5</xdr:col>
      <xdr:colOff>69215</xdr:colOff>
      <xdr:row>2</xdr:row>
      <xdr:rowOff>318135</xdr:rowOff>
    </xdr:to>
    <xdr:pic>
      <xdr:nvPicPr>
        <xdr:cNvPr id="85" name="图片 10" descr="C:/Users/Administrator/AppData/Local/Temp/picturecompress_20220113153216/output_53.pngoutput_53" hidden="1"/>
        <xdr:cNvPicPr/>
      </xdr:nvPicPr>
      <xdr:blipFill>
        <a:blip r:embed="rId159"/>
        <a:stretch>
          <a:fillRect/>
        </a:stretch>
      </xdr:blipFill>
      <xdr:spPr>
        <a:xfrm>
          <a:off x="5128895" y="355600"/>
          <a:ext cx="5441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1</xdr:row>
      <xdr:rowOff>0</xdr:rowOff>
    </xdr:from>
    <xdr:to>
      <xdr:col>5</xdr:col>
      <xdr:colOff>66675</xdr:colOff>
      <xdr:row>2</xdr:row>
      <xdr:rowOff>321310</xdr:rowOff>
    </xdr:to>
    <xdr:pic>
      <xdr:nvPicPr>
        <xdr:cNvPr id="87" name="图片 10" descr="C:/Users/Administrator/AppData/Local/Temp/picturecompress_20220113153216/output_53.pngoutput_53" hidden="1"/>
        <xdr:cNvPicPr/>
      </xdr:nvPicPr>
      <xdr:blipFill>
        <a:blip r:embed="rId159"/>
        <a:stretch>
          <a:fillRect/>
        </a:stretch>
      </xdr:blipFill>
      <xdr:spPr>
        <a:xfrm>
          <a:off x="5128895" y="355600"/>
          <a:ext cx="54165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539115</xdr:colOff>
      <xdr:row>2</xdr:row>
      <xdr:rowOff>318135</xdr:rowOff>
    </xdr:to>
    <xdr:pic>
      <xdr:nvPicPr>
        <xdr:cNvPr id="88" name="图片 282" hidden="1"/>
        <xdr:cNvPicPr/>
      </xdr:nvPicPr>
      <xdr:blipFill>
        <a:blip r:embed="rId146"/>
        <a:stretch>
          <a:fillRect/>
        </a:stretch>
      </xdr:blipFill>
      <xdr:spPr>
        <a:xfrm>
          <a:off x="4994275" y="3556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539115</xdr:colOff>
      <xdr:row>2</xdr:row>
      <xdr:rowOff>318135</xdr:rowOff>
    </xdr:to>
    <xdr:pic>
      <xdr:nvPicPr>
        <xdr:cNvPr id="89" name="图片 283" hidden="1"/>
        <xdr:cNvPicPr/>
      </xdr:nvPicPr>
      <xdr:blipFill>
        <a:blip r:embed="rId145"/>
        <a:stretch>
          <a:fillRect/>
        </a:stretch>
      </xdr:blipFill>
      <xdr:spPr>
        <a:xfrm>
          <a:off x="4994275" y="3556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539115</xdr:colOff>
      <xdr:row>2</xdr:row>
      <xdr:rowOff>318135</xdr:rowOff>
    </xdr:to>
    <xdr:pic>
      <xdr:nvPicPr>
        <xdr:cNvPr id="90" name="图片 284" hidden="1"/>
        <xdr:cNvPicPr/>
      </xdr:nvPicPr>
      <xdr:blipFill>
        <a:blip r:embed="rId147"/>
        <a:stretch>
          <a:fillRect/>
        </a:stretch>
      </xdr:blipFill>
      <xdr:spPr>
        <a:xfrm>
          <a:off x="4994275" y="355600"/>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540385</xdr:colOff>
      <xdr:row>2</xdr:row>
      <xdr:rowOff>318135</xdr:rowOff>
    </xdr:to>
    <xdr:pic>
      <xdr:nvPicPr>
        <xdr:cNvPr id="91" name="图片 285" hidden="1"/>
        <xdr:cNvPicPr/>
      </xdr:nvPicPr>
      <xdr:blipFill>
        <a:blip r:embed="rId146"/>
        <a:stretch>
          <a:fillRect/>
        </a:stretch>
      </xdr:blipFill>
      <xdr:spPr>
        <a:xfrm>
          <a:off x="6213475" y="355600"/>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540385</xdr:colOff>
      <xdr:row>2</xdr:row>
      <xdr:rowOff>318135</xdr:rowOff>
    </xdr:to>
    <xdr:pic>
      <xdr:nvPicPr>
        <xdr:cNvPr id="92" name="图片 286" hidden="1"/>
        <xdr:cNvPicPr/>
      </xdr:nvPicPr>
      <xdr:blipFill>
        <a:blip r:embed="rId145"/>
        <a:stretch>
          <a:fillRect/>
        </a:stretch>
      </xdr:blipFill>
      <xdr:spPr>
        <a:xfrm>
          <a:off x="6213475" y="355600"/>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540385</xdr:colOff>
      <xdr:row>2</xdr:row>
      <xdr:rowOff>318135</xdr:rowOff>
    </xdr:to>
    <xdr:pic>
      <xdr:nvPicPr>
        <xdr:cNvPr id="93" name="图片 287" hidden="1"/>
        <xdr:cNvPicPr/>
      </xdr:nvPicPr>
      <xdr:blipFill>
        <a:blip r:embed="rId147"/>
        <a:stretch>
          <a:fillRect/>
        </a:stretch>
      </xdr:blipFill>
      <xdr:spPr>
        <a:xfrm>
          <a:off x="6213475" y="355600"/>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628650</xdr:colOff>
      <xdr:row>2</xdr:row>
      <xdr:rowOff>320675</xdr:rowOff>
    </xdr:to>
    <xdr:pic>
      <xdr:nvPicPr>
        <xdr:cNvPr id="94" name="图片 18" hidden="1"/>
        <xdr:cNvPicPr/>
      </xdr:nvPicPr>
      <xdr:blipFill>
        <a:blip r:embed="rId145"/>
        <a:stretch>
          <a:fillRect/>
        </a:stretch>
      </xdr:blipFill>
      <xdr:spPr>
        <a:xfrm>
          <a:off x="6213475" y="355600"/>
          <a:ext cx="62865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628650</xdr:colOff>
      <xdr:row>2</xdr:row>
      <xdr:rowOff>323215</xdr:rowOff>
    </xdr:to>
    <xdr:pic>
      <xdr:nvPicPr>
        <xdr:cNvPr id="95" name="图片 19" hidden="1"/>
        <xdr:cNvPicPr/>
      </xdr:nvPicPr>
      <xdr:blipFill>
        <a:blip r:embed="rId147"/>
        <a:stretch>
          <a:fillRect/>
        </a:stretch>
      </xdr:blipFill>
      <xdr:spPr>
        <a:xfrm>
          <a:off x="6213475" y="355600"/>
          <a:ext cx="6286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2</xdr:row>
      <xdr:rowOff>320675</xdr:rowOff>
    </xdr:to>
    <xdr:pic>
      <xdr:nvPicPr>
        <xdr:cNvPr id="98" name="图片 18" hidden="1"/>
        <xdr:cNvPicPr/>
      </xdr:nvPicPr>
      <xdr:blipFill>
        <a:blip r:embed="rId145"/>
        <a:stretch>
          <a:fillRect/>
        </a:stretch>
      </xdr:blipFill>
      <xdr:spPr>
        <a:xfrm>
          <a:off x="4994275" y="355600"/>
          <a:ext cx="62865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2</xdr:row>
      <xdr:rowOff>323215</xdr:rowOff>
    </xdr:to>
    <xdr:pic>
      <xdr:nvPicPr>
        <xdr:cNvPr id="99" name="图片 19" hidden="1"/>
        <xdr:cNvPicPr/>
      </xdr:nvPicPr>
      <xdr:blipFill>
        <a:blip r:embed="rId147"/>
        <a:stretch>
          <a:fillRect/>
        </a:stretch>
      </xdr:blipFill>
      <xdr:spPr>
        <a:xfrm>
          <a:off x="4994275" y="355600"/>
          <a:ext cx="6286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539750</xdr:colOff>
      <xdr:row>2</xdr:row>
      <xdr:rowOff>321310</xdr:rowOff>
    </xdr:to>
    <xdr:pic>
      <xdr:nvPicPr>
        <xdr:cNvPr id="102" name="图片 101" hidden="1"/>
        <xdr:cNvPicPr/>
      </xdr:nvPicPr>
      <xdr:blipFill>
        <a:blip r:embed="rId146" cstate="print"/>
        <a:stretch>
          <a:fillRect/>
        </a:stretch>
      </xdr:blipFill>
      <xdr:spPr>
        <a:xfrm>
          <a:off x="4994275" y="355600"/>
          <a:ext cx="539750" cy="540385"/>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320675</xdr:rowOff>
    </xdr:to>
    <xdr:pic>
      <xdr:nvPicPr>
        <xdr:cNvPr id="103" name="图片 102" hidden="1"/>
        <xdr:cNvPicPr/>
      </xdr:nvPicPr>
      <xdr:blipFill>
        <a:blip r:embed="rId145" cstate="print"/>
        <a:stretch>
          <a:fillRect/>
        </a:stretch>
      </xdr:blipFill>
      <xdr:spPr>
        <a:xfrm>
          <a:off x="4994275" y="355600"/>
          <a:ext cx="539750" cy="539750"/>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321310</xdr:rowOff>
    </xdr:to>
    <xdr:pic>
      <xdr:nvPicPr>
        <xdr:cNvPr id="104" name="图片 103" hidden="1"/>
        <xdr:cNvPicPr/>
      </xdr:nvPicPr>
      <xdr:blipFill>
        <a:blip r:embed="rId147" cstate="print"/>
        <a:stretch>
          <a:fillRect/>
        </a:stretch>
      </xdr:blipFill>
      <xdr:spPr>
        <a:xfrm>
          <a:off x="4994275" y="355600"/>
          <a:ext cx="539750" cy="540385"/>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321310</xdr:rowOff>
    </xdr:to>
    <xdr:pic>
      <xdr:nvPicPr>
        <xdr:cNvPr id="105" name="图片 104" hidden="1"/>
        <xdr:cNvPicPr/>
      </xdr:nvPicPr>
      <xdr:blipFill>
        <a:blip r:embed="rId146" cstate="print"/>
        <a:stretch>
          <a:fillRect/>
        </a:stretch>
      </xdr:blipFill>
      <xdr:spPr>
        <a:xfrm>
          <a:off x="6213475" y="355600"/>
          <a:ext cx="539750" cy="540385"/>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106" name="图片 105" hidden="1"/>
        <xdr:cNvPicPr/>
      </xdr:nvPicPr>
      <xdr:blipFill>
        <a:blip r:embed="rId145" cstate="print"/>
        <a:stretch>
          <a:fillRect/>
        </a:stretch>
      </xdr:blipFill>
      <xdr:spPr>
        <a:xfrm>
          <a:off x="6213475" y="355600"/>
          <a:ext cx="539750" cy="539750"/>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321310</xdr:rowOff>
    </xdr:to>
    <xdr:pic>
      <xdr:nvPicPr>
        <xdr:cNvPr id="107" name="图片 106" hidden="1"/>
        <xdr:cNvPicPr/>
      </xdr:nvPicPr>
      <xdr:blipFill>
        <a:blip r:embed="rId147" cstate="print"/>
        <a:stretch>
          <a:fillRect/>
        </a:stretch>
      </xdr:blipFill>
      <xdr:spPr>
        <a:xfrm>
          <a:off x="6213475" y="355600"/>
          <a:ext cx="539750" cy="540385"/>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320675</xdr:rowOff>
    </xdr:to>
    <xdr:pic>
      <xdr:nvPicPr>
        <xdr:cNvPr id="108" name="图片 107" hidden="1"/>
        <xdr:cNvPicPr/>
      </xdr:nvPicPr>
      <xdr:blipFill>
        <a:blip r:embed="rId148" cstate="print"/>
        <a:stretch>
          <a:fillRect/>
        </a:stretch>
      </xdr:blipFill>
      <xdr:spPr>
        <a:xfrm>
          <a:off x="4994275" y="355600"/>
          <a:ext cx="539750" cy="539750"/>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5</xdr:col>
      <xdr:colOff>53340</xdr:colOff>
      <xdr:row>3</xdr:row>
      <xdr:rowOff>121285</xdr:rowOff>
    </xdr:to>
    <xdr:pic>
      <xdr:nvPicPr>
        <xdr:cNvPr id="109" name="图片 19" hidden="1"/>
        <xdr:cNvPicPr/>
      </xdr:nvPicPr>
      <xdr:blipFill>
        <a:blip r:embed="rId147"/>
        <a:stretch>
          <a:fillRect/>
        </a:stretch>
      </xdr:blipFill>
      <xdr:spPr>
        <a:xfrm>
          <a:off x="4994275" y="355600"/>
          <a:ext cx="66294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662940</xdr:colOff>
      <xdr:row>3</xdr:row>
      <xdr:rowOff>121285</xdr:rowOff>
    </xdr:to>
    <xdr:pic>
      <xdr:nvPicPr>
        <xdr:cNvPr id="110" name="图片 19" hidden="1"/>
        <xdr:cNvPicPr/>
      </xdr:nvPicPr>
      <xdr:blipFill>
        <a:blip r:embed="rId147"/>
        <a:stretch>
          <a:fillRect/>
        </a:stretch>
      </xdr:blipFill>
      <xdr:spPr>
        <a:xfrm>
          <a:off x="6213475" y="355600"/>
          <a:ext cx="66294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2</xdr:row>
      <xdr:rowOff>325120</xdr:rowOff>
    </xdr:to>
    <xdr:pic>
      <xdr:nvPicPr>
        <xdr:cNvPr id="112" name="图片 111" descr="C:/Users/hong/AppData/Local/Temp/picturecompress_20220207161602/output_33.pngoutput_33" hidden="1"/>
        <xdr:cNvPicPr/>
      </xdr:nvPicPr>
      <xdr:blipFill>
        <a:blip r:embed="rId149" cstate="print"/>
        <a:stretch>
          <a:fillRect/>
        </a:stretch>
      </xdr:blipFill>
      <xdr:spPr>
        <a:xfrm>
          <a:off x="4994275" y="355600"/>
          <a:ext cx="628650" cy="544195"/>
        </a:xfrm>
        <a:prstGeom prst="rect">
          <a:avLst/>
        </a:prstGeom>
        <a:noFill/>
        <a:ln w="19050">
          <a:solidFill>
            <a:srgbClr val="FF0000"/>
          </a:solidFill>
        </a:ln>
      </xdr:spPr>
    </xdr:pic>
    <xdr:clientData/>
  </xdr:twoCellAnchor>
  <xdr:twoCellAnchor editAs="oneCell">
    <xdr:from>
      <xdr:col>4</xdr:col>
      <xdr:colOff>503555</xdr:colOff>
      <xdr:row>1</xdr:row>
      <xdr:rowOff>0</xdr:rowOff>
    </xdr:from>
    <xdr:to>
      <xdr:col>5</xdr:col>
      <xdr:colOff>471170</xdr:colOff>
      <xdr:row>2</xdr:row>
      <xdr:rowOff>320675</xdr:rowOff>
    </xdr:to>
    <xdr:pic>
      <xdr:nvPicPr>
        <xdr:cNvPr id="113" name="图片 18" hidden="1"/>
        <xdr:cNvPicPr/>
      </xdr:nvPicPr>
      <xdr:blipFill>
        <a:blip r:embed="rId145"/>
        <a:stretch>
          <a:fillRect/>
        </a:stretch>
      </xdr:blipFill>
      <xdr:spPr>
        <a:xfrm>
          <a:off x="5497830" y="355600"/>
          <a:ext cx="57721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597535</xdr:colOff>
      <xdr:row>1</xdr:row>
      <xdr:rowOff>0</xdr:rowOff>
    </xdr:from>
    <xdr:to>
      <xdr:col>5</xdr:col>
      <xdr:colOff>565150</xdr:colOff>
      <xdr:row>2</xdr:row>
      <xdr:rowOff>323215</xdr:rowOff>
    </xdr:to>
    <xdr:pic>
      <xdr:nvPicPr>
        <xdr:cNvPr id="114" name="图片 19" hidden="1"/>
        <xdr:cNvPicPr/>
      </xdr:nvPicPr>
      <xdr:blipFill>
        <a:blip r:embed="rId147"/>
        <a:stretch>
          <a:fillRect/>
        </a:stretch>
      </xdr:blipFill>
      <xdr:spPr>
        <a:xfrm>
          <a:off x="5591810" y="355600"/>
          <a:ext cx="57721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52070</xdr:colOff>
      <xdr:row>3</xdr:row>
      <xdr:rowOff>115570</xdr:rowOff>
    </xdr:to>
    <xdr:pic>
      <xdr:nvPicPr>
        <xdr:cNvPr id="122" name="图片 18" hidden="1"/>
        <xdr:cNvPicPr/>
      </xdr:nvPicPr>
      <xdr:blipFill>
        <a:blip r:embed="rId145"/>
        <a:stretch>
          <a:fillRect/>
        </a:stretch>
      </xdr:blipFill>
      <xdr:spPr>
        <a:xfrm>
          <a:off x="4994275" y="355600"/>
          <a:ext cx="66167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664210</xdr:colOff>
      <xdr:row>3</xdr:row>
      <xdr:rowOff>115570</xdr:rowOff>
    </xdr:to>
    <xdr:pic>
      <xdr:nvPicPr>
        <xdr:cNvPr id="123" name="图片 18" hidden="1"/>
        <xdr:cNvPicPr/>
      </xdr:nvPicPr>
      <xdr:blipFill>
        <a:blip r:embed="rId145"/>
        <a:stretch>
          <a:fillRect/>
        </a:stretch>
      </xdr:blipFill>
      <xdr:spPr>
        <a:xfrm>
          <a:off x="6213475" y="355600"/>
          <a:ext cx="66421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52070</xdr:colOff>
      <xdr:row>3</xdr:row>
      <xdr:rowOff>121285</xdr:rowOff>
    </xdr:to>
    <xdr:pic>
      <xdr:nvPicPr>
        <xdr:cNvPr id="125" name="图片 19" hidden="1"/>
        <xdr:cNvPicPr/>
      </xdr:nvPicPr>
      <xdr:blipFill>
        <a:blip r:embed="rId147"/>
        <a:stretch>
          <a:fillRect/>
        </a:stretch>
      </xdr:blipFill>
      <xdr:spPr>
        <a:xfrm>
          <a:off x="4994275" y="355600"/>
          <a:ext cx="66167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134620</xdr:colOff>
      <xdr:row>1</xdr:row>
      <xdr:rowOff>0</xdr:rowOff>
    </xdr:from>
    <xdr:to>
      <xdr:col>6</xdr:col>
      <xdr:colOff>676275</xdr:colOff>
      <xdr:row>2</xdr:row>
      <xdr:rowOff>321310</xdr:rowOff>
    </xdr:to>
    <xdr:pic>
      <xdr:nvPicPr>
        <xdr:cNvPr id="127" name="图片 10" descr="C:/Users/Administrator/AppData/Local/Temp/picturecompress_20220113153216/output_53.pngoutput_53" hidden="1"/>
        <xdr:cNvPicPr/>
      </xdr:nvPicPr>
      <xdr:blipFill>
        <a:blip r:embed="rId159"/>
        <a:stretch>
          <a:fillRect/>
        </a:stretch>
      </xdr:blipFill>
      <xdr:spPr>
        <a:xfrm>
          <a:off x="6348095" y="355600"/>
          <a:ext cx="54165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539750</xdr:colOff>
      <xdr:row>2</xdr:row>
      <xdr:rowOff>321310</xdr:rowOff>
    </xdr:to>
    <xdr:pic>
      <xdr:nvPicPr>
        <xdr:cNvPr id="183" name="ID_FC065CC37D1A47D8B45194E086F2A053" descr="C:/Users/Administrator/AppData/Local/Temp/picturecompress_20220113153216/output_59.pngoutput_59" hidden="1"/>
        <xdr:cNvPicPr/>
      </xdr:nvPicPr>
      <xdr:blipFill>
        <a:blip r:embed="rId150" cstate="print"/>
        <a:stretch>
          <a:fillRect/>
        </a:stretch>
      </xdr:blipFill>
      <xdr:spPr>
        <a:xfrm>
          <a:off x="4994275" y="355600"/>
          <a:ext cx="539750" cy="540385"/>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321310</xdr:rowOff>
    </xdr:to>
    <xdr:pic>
      <xdr:nvPicPr>
        <xdr:cNvPr id="188" name="ID_FC065CC37D1A47D8B45194E086F2A053" descr="C:/Users/Administrator/AppData/Local/Temp/picturecompress_20220113153216/output_59.pngoutput_59" hidden="1"/>
        <xdr:cNvPicPr/>
      </xdr:nvPicPr>
      <xdr:blipFill>
        <a:blip r:embed="rId150" cstate="print"/>
        <a:stretch>
          <a:fillRect/>
        </a:stretch>
      </xdr:blipFill>
      <xdr:spPr>
        <a:xfrm>
          <a:off x="6213475" y="355600"/>
          <a:ext cx="539750" cy="540385"/>
        </a:xfrm>
        <a:prstGeom prst="rect">
          <a:avLst/>
        </a:prstGeom>
        <a:noFill/>
        <a:ln w="19050">
          <a:solidFill>
            <a:schemeClr val="accent1"/>
          </a:solidFill>
        </a:ln>
      </xdr:spPr>
    </xdr:pic>
    <xdr:clientData/>
  </xdr:twoCellAnchor>
  <xdr:twoCellAnchor editAs="oneCell">
    <xdr:from>
      <xdr:col>6</xdr:col>
      <xdr:colOff>321945</xdr:colOff>
      <xdr:row>1</xdr:row>
      <xdr:rowOff>0</xdr:rowOff>
    </xdr:from>
    <xdr:to>
      <xdr:col>7</xdr:col>
      <xdr:colOff>19685</xdr:colOff>
      <xdr:row>2</xdr:row>
      <xdr:rowOff>321310</xdr:rowOff>
    </xdr:to>
    <xdr:pic>
      <xdr:nvPicPr>
        <xdr:cNvPr id="194" name="ID_FC065CC37D1A47D8B45194E086F2A053" descr="C:/Users/Administrator/AppData/Local/Temp/picturecompress_20220113153216/output_59.pngoutput_59" hidden="1"/>
        <xdr:cNvPicPr/>
      </xdr:nvPicPr>
      <xdr:blipFill>
        <a:blip r:embed="rId150" cstate="print"/>
        <a:stretch>
          <a:fillRect/>
        </a:stretch>
      </xdr:blipFill>
      <xdr:spPr>
        <a:xfrm>
          <a:off x="6535420" y="355600"/>
          <a:ext cx="482600" cy="54038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634365</xdr:colOff>
      <xdr:row>2</xdr:row>
      <xdr:rowOff>320675</xdr:rowOff>
    </xdr:to>
    <xdr:pic>
      <xdr:nvPicPr>
        <xdr:cNvPr id="195" name="图片 18" hidden="1"/>
        <xdr:cNvPicPr/>
      </xdr:nvPicPr>
      <xdr:blipFill>
        <a:blip r:embed="rId145"/>
        <a:stretch>
          <a:fillRect/>
        </a:stretch>
      </xdr:blipFill>
      <xdr:spPr>
        <a:xfrm>
          <a:off x="2470150" y="355600"/>
          <a:ext cx="63436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634365</xdr:colOff>
      <xdr:row>2</xdr:row>
      <xdr:rowOff>323215</xdr:rowOff>
    </xdr:to>
    <xdr:pic>
      <xdr:nvPicPr>
        <xdr:cNvPr id="196" name="图片 19" hidden="1"/>
        <xdr:cNvPicPr/>
      </xdr:nvPicPr>
      <xdr:blipFill>
        <a:blip r:embed="rId147"/>
        <a:stretch>
          <a:fillRect/>
        </a:stretch>
      </xdr:blipFill>
      <xdr:spPr>
        <a:xfrm>
          <a:off x="2470150" y="355600"/>
          <a:ext cx="6343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608330</xdr:colOff>
      <xdr:row>2</xdr:row>
      <xdr:rowOff>323215</xdr:rowOff>
    </xdr:to>
    <xdr:pic>
      <xdr:nvPicPr>
        <xdr:cNvPr id="197" name="ID_E826D4FD2F1D481EA1CFBD3451A51F56" descr="C:/Users/Administrator/AppData/Local/Temp/picturecompress_20220113153216/output_41.pngoutput_41" hidden="1"/>
        <xdr:cNvPicPr/>
      </xdr:nvPicPr>
      <xdr:blipFill>
        <a:blip r:embed="rId140"/>
        <a:stretch>
          <a:fillRect/>
        </a:stretch>
      </xdr:blipFill>
      <xdr:spPr>
        <a:xfrm>
          <a:off x="24701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608330</xdr:colOff>
      <xdr:row>2</xdr:row>
      <xdr:rowOff>323215</xdr:rowOff>
    </xdr:to>
    <xdr:pic>
      <xdr:nvPicPr>
        <xdr:cNvPr id="198" name="ID_CA31AD5AD4A240A69EBE9CEAC8E99D77" descr="C:/Users/Administrator/AppData/Local/Temp/picturecompress_20220113153216/output_42.pngoutput_42" hidden="1"/>
        <xdr:cNvPicPr/>
      </xdr:nvPicPr>
      <xdr:blipFill>
        <a:blip r:embed="rId141"/>
        <a:stretch>
          <a:fillRect/>
        </a:stretch>
      </xdr:blipFill>
      <xdr:spPr>
        <a:xfrm>
          <a:off x="24701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608330</xdr:colOff>
      <xdr:row>2</xdr:row>
      <xdr:rowOff>323215</xdr:rowOff>
    </xdr:to>
    <xdr:pic>
      <xdr:nvPicPr>
        <xdr:cNvPr id="199" name="ID_DE60E1367F4D47B68B43A253F9DB257F" descr="C:/Users/Administrator/AppData/Local/Temp/picturecompress_20220113153216/output_43.pngoutput_43" hidden="1"/>
        <xdr:cNvPicPr/>
      </xdr:nvPicPr>
      <xdr:blipFill>
        <a:blip r:embed="rId142"/>
        <a:stretch>
          <a:fillRect/>
        </a:stretch>
      </xdr:blipFill>
      <xdr:spPr>
        <a:xfrm>
          <a:off x="24701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608330</xdr:colOff>
      <xdr:row>2</xdr:row>
      <xdr:rowOff>323215</xdr:rowOff>
    </xdr:to>
    <xdr:pic>
      <xdr:nvPicPr>
        <xdr:cNvPr id="200" name="ID_B73E8774DBA24C66A077783CE7B139D0" descr="C:/Users/Administrator/AppData/Local/Temp/picturecompress_20220113153216/output_44.pngoutput_44" hidden="1"/>
        <xdr:cNvPicPr/>
      </xdr:nvPicPr>
      <xdr:blipFill>
        <a:blip r:embed="rId143"/>
        <a:stretch>
          <a:fillRect/>
        </a:stretch>
      </xdr:blipFill>
      <xdr:spPr>
        <a:xfrm>
          <a:off x="24701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608330</xdr:colOff>
      <xdr:row>2</xdr:row>
      <xdr:rowOff>323215</xdr:rowOff>
    </xdr:to>
    <xdr:pic>
      <xdr:nvPicPr>
        <xdr:cNvPr id="201" name="ID_B5BF18E09CFE43799C5EE3D44F45FB47" descr="C:/Users/Administrator/AppData/Local/Temp/picturecompress_20220113153216/output_45.pngoutput_45" hidden="1"/>
        <xdr:cNvPicPr/>
      </xdr:nvPicPr>
      <xdr:blipFill>
        <a:blip r:embed="rId144"/>
        <a:stretch>
          <a:fillRect/>
        </a:stretch>
      </xdr:blipFill>
      <xdr:spPr>
        <a:xfrm>
          <a:off x="24701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1</xdr:row>
      <xdr:rowOff>0</xdr:rowOff>
    </xdr:from>
    <xdr:to>
      <xdr:col>6</xdr:col>
      <xdr:colOff>537845</xdr:colOff>
      <xdr:row>2</xdr:row>
      <xdr:rowOff>323215</xdr:rowOff>
    </xdr:to>
    <xdr:pic>
      <xdr:nvPicPr>
        <xdr:cNvPr id="202" name="ID_E826D4FD2F1D481EA1CFBD3451A51F56" descr="C:/Users/Administrator/AppData/Local/Temp/picturecompress_20220113153216/output_41.pngoutput_41" hidden="1"/>
        <xdr:cNvPicPr/>
      </xdr:nvPicPr>
      <xdr:blipFill>
        <a:blip r:embed="rId140"/>
        <a:stretch>
          <a:fillRect/>
        </a:stretch>
      </xdr:blipFill>
      <xdr:spPr>
        <a:xfrm>
          <a:off x="620014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1</xdr:row>
      <xdr:rowOff>0</xdr:rowOff>
    </xdr:from>
    <xdr:to>
      <xdr:col>6</xdr:col>
      <xdr:colOff>537845</xdr:colOff>
      <xdr:row>2</xdr:row>
      <xdr:rowOff>323215</xdr:rowOff>
    </xdr:to>
    <xdr:pic>
      <xdr:nvPicPr>
        <xdr:cNvPr id="203" name="ID_CA31AD5AD4A240A69EBE9CEAC8E99D77" descr="C:/Users/Administrator/AppData/Local/Temp/picturecompress_20220113153216/output_42.pngoutput_42" hidden="1"/>
        <xdr:cNvPicPr/>
      </xdr:nvPicPr>
      <xdr:blipFill>
        <a:blip r:embed="rId141"/>
        <a:stretch>
          <a:fillRect/>
        </a:stretch>
      </xdr:blipFill>
      <xdr:spPr>
        <a:xfrm>
          <a:off x="620014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593090</xdr:colOff>
      <xdr:row>1</xdr:row>
      <xdr:rowOff>0</xdr:rowOff>
    </xdr:from>
    <xdr:to>
      <xdr:col>6</xdr:col>
      <xdr:colOff>534670</xdr:colOff>
      <xdr:row>2</xdr:row>
      <xdr:rowOff>323215</xdr:rowOff>
    </xdr:to>
    <xdr:pic>
      <xdr:nvPicPr>
        <xdr:cNvPr id="204" name="ID_DE60E1367F4D47B68B43A253F9DB257F" descr="C:/Users/Administrator/AppData/Local/Temp/picturecompress_20220113153216/output_43.pngoutput_43" hidden="1"/>
        <xdr:cNvPicPr/>
      </xdr:nvPicPr>
      <xdr:blipFill>
        <a:blip r:embed="rId142"/>
        <a:stretch>
          <a:fillRect/>
        </a:stretch>
      </xdr:blipFill>
      <xdr:spPr>
        <a:xfrm>
          <a:off x="6196965"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1</xdr:row>
      <xdr:rowOff>0</xdr:rowOff>
    </xdr:from>
    <xdr:to>
      <xdr:col>6</xdr:col>
      <xdr:colOff>514350</xdr:colOff>
      <xdr:row>2</xdr:row>
      <xdr:rowOff>323215</xdr:rowOff>
    </xdr:to>
    <xdr:pic>
      <xdr:nvPicPr>
        <xdr:cNvPr id="205" name="ID_B73E8774DBA24C66A077783CE7B139D0" descr="C:/Users/Administrator/AppData/Local/Temp/picturecompress_20220113153216/output_44.pngoutput_44" hidden="1"/>
        <xdr:cNvPicPr/>
      </xdr:nvPicPr>
      <xdr:blipFill>
        <a:blip r:embed="rId143"/>
        <a:stretch>
          <a:fillRect/>
        </a:stretch>
      </xdr:blipFill>
      <xdr:spPr>
        <a:xfrm>
          <a:off x="6177280" y="355600"/>
          <a:ext cx="55054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578485</xdr:colOff>
      <xdr:row>1</xdr:row>
      <xdr:rowOff>0</xdr:rowOff>
    </xdr:from>
    <xdr:to>
      <xdr:col>6</xdr:col>
      <xdr:colOff>520065</xdr:colOff>
      <xdr:row>2</xdr:row>
      <xdr:rowOff>323215</xdr:rowOff>
    </xdr:to>
    <xdr:pic>
      <xdr:nvPicPr>
        <xdr:cNvPr id="206" name="ID_B5BF18E09CFE43799C5EE3D44F45FB47" descr="C:/Users/Administrator/AppData/Local/Temp/picturecompress_20220113153216/output_45.pngoutput_45" hidden="1"/>
        <xdr:cNvPicPr/>
      </xdr:nvPicPr>
      <xdr:blipFill>
        <a:blip r:embed="rId144"/>
        <a:stretch>
          <a:fillRect/>
        </a:stretch>
      </xdr:blipFill>
      <xdr:spPr>
        <a:xfrm>
          <a:off x="618236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685800</xdr:colOff>
      <xdr:row>1</xdr:row>
      <xdr:rowOff>0</xdr:rowOff>
    </xdr:from>
    <xdr:to>
      <xdr:col>3</xdr:col>
      <xdr:colOff>1333500</xdr:colOff>
      <xdr:row>3</xdr:row>
      <xdr:rowOff>47625</xdr:rowOff>
    </xdr:to>
    <xdr:pic>
      <xdr:nvPicPr>
        <xdr:cNvPr id="207" name="ID_E826D4FD2F1D481EA1CFBD3451A51F56" descr="C:/Users/Administrator/AppData/Local/Temp/picturecompress_20220113153216/output_41.pngoutput_41" hidden="1"/>
        <xdr:cNvPicPr/>
      </xdr:nvPicPr>
      <xdr:blipFill>
        <a:blip r:embed="rId140"/>
        <a:stretch>
          <a:fillRect/>
        </a:stretch>
      </xdr:blipFill>
      <xdr:spPr>
        <a:xfrm>
          <a:off x="3155950" y="3556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685800</xdr:colOff>
      <xdr:row>1</xdr:row>
      <xdr:rowOff>0</xdr:rowOff>
    </xdr:from>
    <xdr:to>
      <xdr:col>3</xdr:col>
      <xdr:colOff>1333500</xdr:colOff>
      <xdr:row>3</xdr:row>
      <xdr:rowOff>47625</xdr:rowOff>
    </xdr:to>
    <xdr:pic>
      <xdr:nvPicPr>
        <xdr:cNvPr id="208" name="ID_CA31AD5AD4A240A69EBE9CEAC8E99D77" descr="C:/Users/Administrator/AppData/Local/Temp/picturecompress_20220113153216/output_42.pngoutput_42" hidden="1"/>
        <xdr:cNvPicPr/>
      </xdr:nvPicPr>
      <xdr:blipFill>
        <a:blip r:embed="rId141"/>
        <a:stretch>
          <a:fillRect/>
        </a:stretch>
      </xdr:blipFill>
      <xdr:spPr>
        <a:xfrm>
          <a:off x="3155950" y="3556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678815</xdr:colOff>
      <xdr:row>1</xdr:row>
      <xdr:rowOff>0</xdr:rowOff>
    </xdr:from>
    <xdr:to>
      <xdr:col>3</xdr:col>
      <xdr:colOff>1324610</xdr:colOff>
      <xdr:row>3</xdr:row>
      <xdr:rowOff>47625</xdr:rowOff>
    </xdr:to>
    <xdr:pic>
      <xdr:nvPicPr>
        <xdr:cNvPr id="209" name="ID_DE60E1367F4D47B68B43A253F9DB257F" descr="C:/Users/Administrator/AppData/Local/Temp/picturecompress_20220113153216/output_43.pngoutput_43" hidden="1"/>
        <xdr:cNvPicPr/>
      </xdr:nvPicPr>
      <xdr:blipFill>
        <a:blip r:embed="rId142"/>
        <a:stretch>
          <a:fillRect/>
        </a:stretch>
      </xdr:blipFill>
      <xdr:spPr>
        <a:xfrm>
          <a:off x="3148965" y="355600"/>
          <a:ext cx="64579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663575</xdr:colOff>
      <xdr:row>1</xdr:row>
      <xdr:rowOff>0</xdr:rowOff>
    </xdr:from>
    <xdr:to>
      <xdr:col>3</xdr:col>
      <xdr:colOff>1311275</xdr:colOff>
      <xdr:row>3</xdr:row>
      <xdr:rowOff>47625</xdr:rowOff>
    </xdr:to>
    <xdr:pic>
      <xdr:nvPicPr>
        <xdr:cNvPr id="210" name="ID_B73E8774DBA24C66A077783CE7B139D0" descr="C:/Users/Administrator/AppData/Local/Temp/picturecompress_20220113153216/output_44.pngoutput_44" hidden="1"/>
        <xdr:cNvPicPr/>
      </xdr:nvPicPr>
      <xdr:blipFill>
        <a:blip r:embed="rId143"/>
        <a:stretch>
          <a:fillRect/>
        </a:stretch>
      </xdr:blipFill>
      <xdr:spPr>
        <a:xfrm>
          <a:off x="3133725" y="3556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663575</xdr:colOff>
      <xdr:row>1</xdr:row>
      <xdr:rowOff>0</xdr:rowOff>
    </xdr:from>
    <xdr:to>
      <xdr:col>3</xdr:col>
      <xdr:colOff>1318260</xdr:colOff>
      <xdr:row>3</xdr:row>
      <xdr:rowOff>47625</xdr:rowOff>
    </xdr:to>
    <xdr:pic>
      <xdr:nvPicPr>
        <xdr:cNvPr id="211" name="ID_B5BF18E09CFE43799C5EE3D44F45FB47" descr="C:/Users/Administrator/AppData/Local/Temp/picturecompress_20220113153216/output_45.pngoutput_45" hidden="1"/>
        <xdr:cNvPicPr/>
      </xdr:nvPicPr>
      <xdr:blipFill>
        <a:blip r:embed="rId144"/>
        <a:stretch>
          <a:fillRect/>
        </a:stretch>
      </xdr:blipFill>
      <xdr:spPr>
        <a:xfrm>
          <a:off x="3133725" y="355600"/>
          <a:ext cx="6546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594995</xdr:colOff>
      <xdr:row>1</xdr:row>
      <xdr:rowOff>0</xdr:rowOff>
    </xdr:from>
    <xdr:to>
      <xdr:col>3</xdr:col>
      <xdr:colOff>1318260</xdr:colOff>
      <xdr:row>3</xdr:row>
      <xdr:rowOff>114935</xdr:rowOff>
    </xdr:to>
    <xdr:pic>
      <xdr:nvPicPr>
        <xdr:cNvPr id="212" name="ID_E826D4FD2F1D481EA1CFBD3451A51F56" descr="C:/Users/Administrator/AppData/Local/Temp/picturecompress_20220113153216/output_41.pngoutput_41" hidden="1"/>
        <xdr:cNvPicPr/>
      </xdr:nvPicPr>
      <xdr:blipFill>
        <a:blip r:embed="rId140"/>
        <a:stretch>
          <a:fillRect/>
        </a:stretch>
      </xdr:blipFill>
      <xdr:spPr>
        <a:xfrm>
          <a:off x="3065145"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594995</xdr:colOff>
      <xdr:row>1</xdr:row>
      <xdr:rowOff>0</xdr:rowOff>
    </xdr:from>
    <xdr:to>
      <xdr:col>3</xdr:col>
      <xdr:colOff>1318260</xdr:colOff>
      <xdr:row>3</xdr:row>
      <xdr:rowOff>114935</xdr:rowOff>
    </xdr:to>
    <xdr:pic>
      <xdr:nvPicPr>
        <xdr:cNvPr id="213" name="ID_CA31AD5AD4A240A69EBE9CEAC8E99D77" descr="C:/Users/Administrator/AppData/Local/Temp/picturecompress_20220113153216/output_42.pngoutput_42" hidden="1"/>
        <xdr:cNvPicPr/>
      </xdr:nvPicPr>
      <xdr:blipFill>
        <a:blip r:embed="rId141"/>
        <a:stretch>
          <a:fillRect/>
        </a:stretch>
      </xdr:blipFill>
      <xdr:spPr>
        <a:xfrm>
          <a:off x="3065145"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594995</xdr:colOff>
      <xdr:row>1</xdr:row>
      <xdr:rowOff>0</xdr:rowOff>
    </xdr:from>
    <xdr:to>
      <xdr:col>3</xdr:col>
      <xdr:colOff>1311275</xdr:colOff>
      <xdr:row>3</xdr:row>
      <xdr:rowOff>114935</xdr:rowOff>
    </xdr:to>
    <xdr:pic>
      <xdr:nvPicPr>
        <xdr:cNvPr id="214" name="ID_DE60E1367F4D47B68B43A253F9DB257F" descr="C:/Users/Administrator/AppData/Local/Temp/picturecompress_20220113153216/output_43.pngoutput_43" hidden="1"/>
        <xdr:cNvPicPr/>
      </xdr:nvPicPr>
      <xdr:blipFill>
        <a:blip r:embed="rId142"/>
        <a:stretch>
          <a:fillRect/>
        </a:stretch>
      </xdr:blipFill>
      <xdr:spPr>
        <a:xfrm>
          <a:off x="3065145" y="3556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1</xdr:row>
      <xdr:rowOff>0</xdr:rowOff>
    </xdr:from>
    <xdr:to>
      <xdr:col>3</xdr:col>
      <xdr:colOff>1296035</xdr:colOff>
      <xdr:row>3</xdr:row>
      <xdr:rowOff>114935</xdr:rowOff>
    </xdr:to>
    <xdr:pic>
      <xdr:nvPicPr>
        <xdr:cNvPr id="215" name="ID_B73E8774DBA24C66A077783CE7B139D0" descr="C:/Users/Administrator/AppData/Local/Temp/picturecompress_20220113153216/output_44.pngoutput_44" hidden="1"/>
        <xdr:cNvPicPr/>
      </xdr:nvPicPr>
      <xdr:blipFill>
        <a:blip r:embed="rId143"/>
        <a:stretch>
          <a:fillRect/>
        </a:stretch>
      </xdr:blipFill>
      <xdr:spPr>
        <a:xfrm>
          <a:off x="3040380" y="355600"/>
          <a:ext cx="725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1</xdr:row>
      <xdr:rowOff>0</xdr:rowOff>
    </xdr:from>
    <xdr:to>
      <xdr:col>3</xdr:col>
      <xdr:colOff>1296035</xdr:colOff>
      <xdr:row>3</xdr:row>
      <xdr:rowOff>114935</xdr:rowOff>
    </xdr:to>
    <xdr:pic>
      <xdr:nvPicPr>
        <xdr:cNvPr id="216" name="ID_B5BF18E09CFE43799C5EE3D44F45FB47" descr="C:/Users/Administrator/AppData/Local/Temp/picturecompress_20220113153216/output_45.pngoutput_45" hidden="1"/>
        <xdr:cNvPicPr/>
      </xdr:nvPicPr>
      <xdr:blipFill>
        <a:blip r:embed="rId144"/>
        <a:stretch>
          <a:fillRect/>
        </a:stretch>
      </xdr:blipFill>
      <xdr:spPr>
        <a:xfrm>
          <a:off x="3049270" y="355600"/>
          <a:ext cx="7169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723265</xdr:colOff>
      <xdr:row>3</xdr:row>
      <xdr:rowOff>114935</xdr:rowOff>
    </xdr:to>
    <xdr:pic>
      <xdr:nvPicPr>
        <xdr:cNvPr id="217" name="ID_E826D4FD2F1D481EA1CFBD3451A51F56" descr="C:/Users/Administrator/AppData/Local/Temp/picturecompress_20220113153216/output_41.pngoutput_41" hidden="1"/>
        <xdr:cNvPicPr/>
      </xdr:nvPicPr>
      <xdr:blipFill>
        <a:blip r:embed="rId140"/>
        <a:stretch>
          <a:fillRect/>
        </a:stretch>
      </xdr:blipFill>
      <xdr:spPr>
        <a:xfrm>
          <a:off x="2470150"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723265</xdr:colOff>
      <xdr:row>3</xdr:row>
      <xdr:rowOff>114935</xdr:rowOff>
    </xdr:to>
    <xdr:pic>
      <xdr:nvPicPr>
        <xdr:cNvPr id="218" name="ID_CA31AD5AD4A240A69EBE9CEAC8E99D77" descr="C:/Users/Administrator/AppData/Local/Temp/picturecompress_20220113153216/output_42.pngoutput_42" hidden="1"/>
        <xdr:cNvPicPr/>
      </xdr:nvPicPr>
      <xdr:blipFill>
        <a:blip r:embed="rId141"/>
        <a:stretch>
          <a:fillRect/>
        </a:stretch>
      </xdr:blipFill>
      <xdr:spPr>
        <a:xfrm>
          <a:off x="2470150"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716280</xdr:colOff>
      <xdr:row>3</xdr:row>
      <xdr:rowOff>114935</xdr:rowOff>
    </xdr:to>
    <xdr:pic>
      <xdr:nvPicPr>
        <xdr:cNvPr id="219" name="ID_DE60E1367F4D47B68B43A253F9DB257F" descr="C:/Users/Administrator/AppData/Local/Temp/picturecompress_20220113153216/output_43.pngoutput_43" hidden="1"/>
        <xdr:cNvPicPr/>
      </xdr:nvPicPr>
      <xdr:blipFill>
        <a:blip r:embed="rId142"/>
        <a:stretch>
          <a:fillRect/>
        </a:stretch>
      </xdr:blipFill>
      <xdr:spPr>
        <a:xfrm>
          <a:off x="2470150" y="3556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723265</xdr:colOff>
      <xdr:row>3</xdr:row>
      <xdr:rowOff>114935</xdr:rowOff>
    </xdr:to>
    <xdr:pic>
      <xdr:nvPicPr>
        <xdr:cNvPr id="220" name="ID_B73E8774DBA24C66A077783CE7B139D0" descr="C:/Users/Administrator/AppData/Local/Temp/picturecompress_20220113153216/output_44.pngoutput_44" hidden="1"/>
        <xdr:cNvPicPr/>
      </xdr:nvPicPr>
      <xdr:blipFill>
        <a:blip r:embed="rId143"/>
        <a:stretch>
          <a:fillRect/>
        </a:stretch>
      </xdr:blipFill>
      <xdr:spPr>
        <a:xfrm>
          <a:off x="2470150" y="3556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716280</xdr:colOff>
      <xdr:row>3</xdr:row>
      <xdr:rowOff>114935</xdr:rowOff>
    </xdr:to>
    <xdr:pic>
      <xdr:nvPicPr>
        <xdr:cNvPr id="221" name="ID_B5BF18E09CFE43799C5EE3D44F45FB47" descr="C:/Users/Administrator/AppData/Local/Temp/picturecompress_20220113153216/output_45.pngoutput_45" hidden="1"/>
        <xdr:cNvPicPr/>
      </xdr:nvPicPr>
      <xdr:blipFill>
        <a:blip r:embed="rId144"/>
        <a:stretch>
          <a:fillRect/>
        </a:stretch>
      </xdr:blipFill>
      <xdr:spPr>
        <a:xfrm>
          <a:off x="2470150" y="3556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608330</xdr:colOff>
      <xdr:row>2</xdr:row>
      <xdr:rowOff>323215</xdr:rowOff>
    </xdr:to>
    <xdr:pic>
      <xdr:nvPicPr>
        <xdr:cNvPr id="229" name="ID_E826D4FD2F1D481EA1CFBD3451A51F56" descr="C:/Users/Administrator/AppData/Local/Temp/picturecompress_20220113153216/output_41.pngoutput_41" hidden="1"/>
        <xdr:cNvPicPr/>
      </xdr:nvPicPr>
      <xdr:blipFill>
        <a:blip r:embed="rId140"/>
        <a:stretch>
          <a:fillRect/>
        </a:stretch>
      </xdr:blipFill>
      <xdr:spPr>
        <a:xfrm>
          <a:off x="49942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608330</xdr:colOff>
      <xdr:row>2</xdr:row>
      <xdr:rowOff>323215</xdr:rowOff>
    </xdr:to>
    <xdr:pic>
      <xdr:nvPicPr>
        <xdr:cNvPr id="230" name="ID_CA31AD5AD4A240A69EBE9CEAC8E99D77" descr="C:/Users/Administrator/AppData/Local/Temp/picturecompress_20220113153216/output_42.pngoutput_42" hidden="1"/>
        <xdr:cNvPicPr/>
      </xdr:nvPicPr>
      <xdr:blipFill>
        <a:blip r:embed="rId141"/>
        <a:stretch>
          <a:fillRect/>
        </a:stretch>
      </xdr:blipFill>
      <xdr:spPr>
        <a:xfrm>
          <a:off x="49942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608330</xdr:colOff>
      <xdr:row>2</xdr:row>
      <xdr:rowOff>323215</xdr:rowOff>
    </xdr:to>
    <xdr:pic>
      <xdr:nvPicPr>
        <xdr:cNvPr id="231" name="ID_DE60E1367F4D47B68B43A253F9DB257F" descr="C:/Users/Administrator/AppData/Local/Temp/picturecompress_20220113153216/output_43.pngoutput_43" hidden="1"/>
        <xdr:cNvPicPr/>
      </xdr:nvPicPr>
      <xdr:blipFill>
        <a:blip r:embed="rId142"/>
        <a:stretch>
          <a:fillRect/>
        </a:stretch>
      </xdr:blipFill>
      <xdr:spPr>
        <a:xfrm>
          <a:off x="49942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608330</xdr:colOff>
      <xdr:row>2</xdr:row>
      <xdr:rowOff>323215</xdr:rowOff>
    </xdr:to>
    <xdr:pic>
      <xdr:nvPicPr>
        <xdr:cNvPr id="232" name="ID_B73E8774DBA24C66A077783CE7B139D0" descr="C:/Users/Administrator/AppData/Local/Temp/picturecompress_20220113153216/output_44.pngoutput_44" hidden="1"/>
        <xdr:cNvPicPr/>
      </xdr:nvPicPr>
      <xdr:blipFill>
        <a:blip r:embed="rId143"/>
        <a:stretch>
          <a:fillRect/>
        </a:stretch>
      </xdr:blipFill>
      <xdr:spPr>
        <a:xfrm>
          <a:off x="49942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608330</xdr:colOff>
      <xdr:row>2</xdr:row>
      <xdr:rowOff>323215</xdr:rowOff>
    </xdr:to>
    <xdr:pic>
      <xdr:nvPicPr>
        <xdr:cNvPr id="233" name="ID_B5BF18E09CFE43799C5EE3D44F45FB47" descr="C:/Users/Administrator/AppData/Local/Temp/picturecompress_20220113153216/output_45.pngoutput_45" hidden="1"/>
        <xdr:cNvPicPr/>
      </xdr:nvPicPr>
      <xdr:blipFill>
        <a:blip r:embed="rId144"/>
        <a:stretch>
          <a:fillRect/>
        </a:stretch>
      </xdr:blipFill>
      <xdr:spPr>
        <a:xfrm>
          <a:off x="49942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608330</xdr:colOff>
      <xdr:row>2</xdr:row>
      <xdr:rowOff>323215</xdr:rowOff>
    </xdr:to>
    <xdr:pic>
      <xdr:nvPicPr>
        <xdr:cNvPr id="234" name="ID_E826D4FD2F1D481EA1CFBD3451A51F56" descr="C:/Users/Administrator/AppData/Local/Temp/picturecompress_20220113153216/output_41.pngoutput_41" hidden="1"/>
        <xdr:cNvPicPr/>
      </xdr:nvPicPr>
      <xdr:blipFill>
        <a:blip r:embed="rId140"/>
        <a:stretch>
          <a:fillRect/>
        </a:stretch>
      </xdr:blipFill>
      <xdr:spPr>
        <a:xfrm>
          <a:off x="62134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608330</xdr:colOff>
      <xdr:row>2</xdr:row>
      <xdr:rowOff>323215</xdr:rowOff>
    </xdr:to>
    <xdr:pic>
      <xdr:nvPicPr>
        <xdr:cNvPr id="235" name="ID_CA31AD5AD4A240A69EBE9CEAC8E99D77" descr="C:/Users/Administrator/AppData/Local/Temp/picturecompress_20220113153216/output_42.pngoutput_42" hidden="1"/>
        <xdr:cNvPicPr/>
      </xdr:nvPicPr>
      <xdr:blipFill>
        <a:blip r:embed="rId141"/>
        <a:stretch>
          <a:fillRect/>
        </a:stretch>
      </xdr:blipFill>
      <xdr:spPr>
        <a:xfrm>
          <a:off x="62134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608330</xdr:colOff>
      <xdr:row>2</xdr:row>
      <xdr:rowOff>323215</xdr:rowOff>
    </xdr:to>
    <xdr:pic>
      <xdr:nvPicPr>
        <xdr:cNvPr id="236" name="ID_DE60E1367F4D47B68B43A253F9DB257F" descr="C:/Users/Administrator/AppData/Local/Temp/picturecompress_20220113153216/output_43.pngoutput_43" hidden="1"/>
        <xdr:cNvPicPr/>
      </xdr:nvPicPr>
      <xdr:blipFill>
        <a:blip r:embed="rId142"/>
        <a:stretch>
          <a:fillRect/>
        </a:stretch>
      </xdr:blipFill>
      <xdr:spPr>
        <a:xfrm>
          <a:off x="62134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608330</xdr:colOff>
      <xdr:row>2</xdr:row>
      <xdr:rowOff>323215</xdr:rowOff>
    </xdr:to>
    <xdr:pic>
      <xdr:nvPicPr>
        <xdr:cNvPr id="237" name="ID_B73E8774DBA24C66A077783CE7B139D0" descr="C:/Users/Administrator/AppData/Local/Temp/picturecompress_20220113153216/output_44.pngoutput_44" hidden="1"/>
        <xdr:cNvPicPr/>
      </xdr:nvPicPr>
      <xdr:blipFill>
        <a:blip r:embed="rId143"/>
        <a:stretch>
          <a:fillRect/>
        </a:stretch>
      </xdr:blipFill>
      <xdr:spPr>
        <a:xfrm>
          <a:off x="62134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608330</xdr:colOff>
      <xdr:row>2</xdr:row>
      <xdr:rowOff>323215</xdr:rowOff>
    </xdr:to>
    <xdr:pic>
      <xdr:nvPicPr>
        <xdr:cNvPr id="238" name="ID_B5BF18E09CFE43799C5EE3D44F45FB47" descr="C:/Users/Administrator/AppData/Local/Temp/picturecompress_20220113153216/output_45.pngoutput_45" hidden="1"/>
        <xdr:cNvPicPr/>
      </xdr:nvPicPr>
      <xdr:blipFill>
        <a:blip r:embed="rId144"/>
        <a:stretch>
          <a:fillRect/>
        </a:stretch>
      </xdr:blipFill>
      <xdr:spPr>
        <a:xfrm>
          <a:off x="6213475"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3</xdr:row>
      <xdr:rowOff>47625</xdr:rowOff>
    </xdr:to>
    <xdr:pic>
      <xdr:nvPicPr>
        <xdr:cNvPr id="239" name="ID_E826D4FD2F1D481EA1CFBD3451A51F56" descr="C:/Users/Administrator/AppData/Local/Temp/picturecompress_20220113153216/output_41.pngoutput_41" hidden="1"/>
        <xdr:cNvPicPr/>
      </xdr:nvPicPr>
      <xdr:blipFill>
        <a:blip r:embed="rId140"/>
        <a:stretch>
          <a:fillRect/>
        </a:stretch>
      </xdr:blipFill>
      <xdr:spPr>
        <a:xfrm>
          <a:off x="49942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3</xdr:row>
      <xdr:rowOff>47625</xdr:rowOff>
    </xdr:to>
    <xdr:pic>
      <xdr:nvPicPr>
        <xdr:cNvPr id="240" name="ID_CA31AD5AD4A240A69EBE9CEAC8E99D77" descr="C:/Users/Administrator/AppData/Local/Temp/picturecompress_20220113153216/output_42.pngoutput_42" hidden="1"/>
        <xdr:cNvPicPr/>
      </xdr:nvPicPr>
      <xdr:blipFill>
        <a:blip r:embed="rId141"/>
        <a:stretch>
          <a:fillRect/>
        </a:stretch>
      </xdr:blipFill>
      <xdr:spPr>
        <a:xfrm>
          <a:off x="49942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3</xdr:row>
      <xdr:rowOff>47625</xdr:rowOff>
    </xdr:to>
    <xdr:pic>
      <xdr:nvPicPr>
        <xdr:cNvPr id="241" name="ID_DE60E1367F4D47B68B43A253F9DB257F" descr="C:/Users/Administrator/AppData/Local/Temp/picturecompress_20220113153216/output_43.pngoutput_43" hidden="1"/>
        <xdr:cNvPicPr/>
      </xdr:nvPicPr>
      <xdr:blipFill>
        <a:blip r:embed="rId142"/>
        <a:stretch>
          <a:fillRect/>
        </a:stretch>
      </xdr:blipFill>
      <xdr:spPr>
        <a:xfrm>
          <a:off x="49942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3</xdr:row>
      <xdr:rowOff>47625</xdr:rowOff>
    </xdr:to>
    <xdr:pic>
      <xdr:nvPicPr>
        <xdr:cNvPr id="242" name="ID_B73E8774DBA24C66A077783CE7B139D0" descr="C:/Users/Administrator/AppData/Local/Temp/picturecompress_20220113153216/output_44.pngoutput_44" hidden="1"/>
        <xdr:cNvPicPr/>
      </xdr:nvPicPr>
      <xdr:blipFill>
        <a:blip r:embed="rId143"/>
        <a:stretch>
          <a:fillRect/>
        </a:stretch>
      </xdr:blipFill>
      <xdr:spPr>
        <a:xfrm>
          <a:off x="49942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19050</xdr:colOff>
      <xdr:row>3</xdr:row>
      <xdr:rowOff>47625</xdr:rowOff>
    </xdr:to>
    <xdr:pic>
      <xdr:nvPicPr>
        <xdr:cNvPr id="243" name="ID_B5BF18E09CFE43799C5EE3D44F45FB47" descr="C:/Users/Administrator/AppData/Local/Temp/picturecompress_20220113153216/output_45.pngoutput_45" hidden="1"/>
        <xdr:cNvPicPr/>
      </xdr:nvPicPr>
      <xdr:blipFill>
        <a:blip r:embed="rId144"/>
        <a:stretch>
          <a:fillRect/>
        </a:stretch>
      </xdr:blipFill>
      <xdr:spPr>
        <a:xfrm>
          <a:off x="4994275" y="355600"/>
          <a:ext cx="62865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49530</xdr:colOff>
      <xdr:row>3</xdr:row>
      <xdr:rowOff>114935</xdr:rowOff>
    </xdr:to>
    <xdr:pic>
      <xdr:nvPicPr>
        <xdr:cNvPr id="244" name="ID_DE60E1367F4D47B68B43A253F9DB257F" descr="C:/Users/Administrator/AppData/Local/Temp/picturecompress_20220113153216/output_43.pngoutput_43" hidden="1"/>
        <xdr:cNvPicPr/>
      </xdr:nvPicPr>
      <xdr:blipFill>
        <a:blip r:embed="rId142"/>
        <a:stretch>
          <a:fillRect/>
        </a:stretch>
      </xdr:blipFill>
      <xdr:spPr>
        <a:xfrm>
          <a:off x="499427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59055</xdr:colOff>
      <xdr:row>3</xdr:row>
      <xdr:rowOff>114935</xdr:rowOff>
    </xdr:to>
    <xdr:pic>
      <xdr:nvPicPr>
        <xdr:cNvPr id="245" name="ID_B73E8774DBA24C66A077783CE7B139D0" descr="C:/Users/Administrator/AppData/Local/Temp/picturecompress_20220113153216/output_44.pngoutput_44" hidden="1"/>
        <xdr:cNvPicPr/>
      </xdr:nvPicPr>
      <xdr:blipFill>
        <a:blip r:embed="rId143"/>
        <a:stretch>
          <a:fillRect/>
        </a:stretch>
      </xdr:blipFill>
      <xdr:spPr>
        <a:xfrm>
          <a:off x="4994275" y="355600"/>
          <a:ext cx="6686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50165</xdr:colOff>
      <xdr:row>3</xdr:row>
      <xdr:rowOff>114935</xdr:rowOff>
    </xdr:to>
    <xdr:pic>
      <xdr:nvPicPr>
        <xdr:cNvPr id="246" name="ID_B5BF18E09CFE43799C5EE3D44F45FB47" descr="C:/Users/Administrator/AppData/Local/Temp/picturecompress_20220113153216/output_45.pngoutput_45" hidden="1"/>
        <xdr:cNvPicPr/>
      </xdr:nvPicPr>
      <xdr:blipFill>
        <a:blip r:embed="rId144"/>
        <a:stretch>
          <a:fillRect/>
        </a:stretch>
      </xdr:blipFill>
      <xdr:spPr>
        <a:xfrm>
          <a:off x="4994275" y="355600"/>
          <a:ext cx="6597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1</xdr:row>
      <xdr:rowOff>0</xdr:rowOff>
    </xdr:from>
    <xdr:to>
      <xdr:col>6</xdr:col>
      <xdr:colOff>38100</xdr:colOff>
      <xdr:row>3</xdr:row>
      <xdr:rowOff>114935</xdr:rowOff>
    </xdr:to>
    <xdr:pic>
      <xdr:nvPicPr>
        <xdr:cNvPr id="247" name="ID_E826D4FD2F1D481EA1CFBD3451A51F56" descr="C:/Users/Administrator/AppData/Local/Temp/picturecompress_20220113153216/output_41.pngoutput_41" hidden="1"/>
        <xdr:cNvPicPr/>
      </xdr:nvPicPr>
      <xdr:blipFill>
        <a:blip r:embed="rId140"/>
        <a:stretch>
          <a:fillRect/>
        </a:stretch>
      </xdr:blipFill>
      <xdr:spPr>
        <a:xfrm>
          <a:off x="5589270" y="3556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1</xdr:row>
      <xdr:rowOff>0</xdr:rowOff>
    </xdr:from>
    <xdr:to>
      <xdr:col>6</xdr:col>
      <xdr:colOff>38100</xdr:colOff>
      <xdr:row>3</xdr:row>
      <xdr:rowOff>114935</xdr:rowOff>
    </xdr:to>
    <xdr:pic>
      <xdr:nvPicPr>
        <xdr:cNvPr id="248" name="ID_CA31AD5AD4A240A69EBE9CEAC8E99D77" descr="C:/Users/Administrator/AppData/Local/Temp/picturecompress_20220113153216/output_42.pngoutput_42" hidden="1"/>
        <xdr:cNvPicPr/>
      </xdr:nvPicPr>
      <xdr:blipFill>
        <a:blip r:embed="rId141"/>
        <a:stretch>
          <a:fillRect/>
        </a:stretch>
      </xdr:blipFill>
      <xdr:spPr>
        <a:xfrm>
          <a:off x="5589270" y="3556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1</xdr:row>
      <xdr:rowOff>0</xdr:rowOff>
    </xdr:from>
    <xdr:to>
      <xdr:col>6</xdr:col>
      <xdr:colOff>38100</xdr:colOff>
      <xdr:row>3</xdr:row>
      <xdr:rowOff>114935</xdr:rowOff>
    </xdr:to>
    <xdr:pic>
      <xdr:nvPicPr>
        <xdr:cNvPr id="249" name="ID_DE60E1367F4D47B68B43A253F9DB257F" descr="C:/Users/Administrator/AppData/Local/Temp/picturecompress_20220113153216/output_43.pngoutput_43" hidden="1"/>
        <xdr:cNvPicPr/>
      </xdr:nvPicPr>
      <xdr:blipFill>
        <a:blip r:embed="rId142"/>
        <a:stretch>
          <a:fillRect/>
        </a:stretch>
      </xdr:blipFill>
      <xdr:spPr>
        <a:xfrm>
          <a:off x="5589270" y="3556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1</xdr:row>
      <xdr:rowOff>0</xdr:rowOff>
    </xdr:from>
    <xdr:to>
      <xdr:col>6</xdr:col>
      <xdr:colOff>18415</xdr:colOff>
      <xdr:row>3</xdr:row>
      <xdr:rowOff>114935</xdr:rowOff>
    </xdr:to>
    <xdr:pic>
      <xdr:nvPicPr>
        <xdr:cNvPr id="250" name="ID_B73E8774DBA24C66A077783CE7B139D0" descr="C:/Users/Administrator/AppData/Local/Temp/picturecompress_20220113153216/output_44.pngoutput_44" hidden="1"/>
        <xdr:cNvPicPr/>
      </xdr:nvPicPr>
      <xdr:blipFill>
        <a:blip r:embed="rId143"/>
        <a:stretch>
          <a:fillRect/>
        </a:stretch>
      </xdr:blipFill>
      <xdr:spPr>
        <a:xfrm>
          <a:off x="55657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1</xdr:row>
      <xdr:rowOff>0</xdr:rowOff>
    </xdr:from>
    <xdr:to>
      <xdr:col>6</xdr:col>
      <xdr:colOff>18415</xdr:colOff>
      <xdr:row>3</xdr:row>
      <xdr:rowOff>114935</xdr:rowOff>
    </xdr:to>
    <xdr:pic>
      <xdr:nvPicPr>
        <xdr:cNvPr id="251" name="ID_B5BF18E09CFE43799C5EE3D44F45FB47" descr="C:/Users/Administrator/AppData/Local/Temp/picturecompress_20220113153216/output_45.pngoutput_45" hidden="1"/>
        <xdr:cNvPicPr/>
      </xdr:nvPicPr>
      <xdr:blipFill>
        <a:blip r:embed="rId144"/>
        <a:stretch>
          <a:fillRect/>
        </a:stretch>
      </xdr:blipFill>
      <xdr:spPr>
        <a:xfrm>
          <a:off x="5572760"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377825</xdr:colOff>
      <xdr:row>1</xdr:row>
      <xdr:rowOff>0</xdr:rowOff>
    </xdr:from>
    <xdr:to>
      <xdr:col>3</xdr:col>
      <xdr:colOff>961390</xdr:colOff>
      <xdr:row>2</xdr:row>
      <xdr:rowOff>287020</xdr:rowOff>
    </xdr:to>
    <xdr:pic>
      <xdr:nvPicPr>
        <xdr:cNvPr id="274" name="图片 120" descr="C:/Users/Administrator/AppData/Local/Temp/picturecompress_20220113153216/output_52.jpgoutput_52" hidden="1"/>
        <xdr:cNvPicPr/>
      </xdr:nvPicPr>
      <xdr:blipFill>
        <a:blip r:embed="rId160"/>
        <a:stretch>
          <a:fillRect/>
        </a:stretch>
      </xdr:blipFill>
      <xdr:spPr>
        <a:xfrm>
          <a:off x="2847975" y="355600"/>
          <a:ext cx="58356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275" name="ID_C23DD322F9F94C8F9B27260858C145BB" descr="C:/Users/Administrator/AppData/Local/Temp/picturecompress_20220113153216/output_40.pngoutput_40" hidden="1"/>
        <xdr:cNvPicPr/>
      </xdr:nvPicPr>
      <xdr:blipFill>
        <a:blip r:embed="rId161"/>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319405</xdr:rowOff>
    </xdr:to>
    <xdr:pic>
      <xdr:nvPicPr>
        <xdr:cNvPr id="276" name="ID_430ADB65064C477C8AF98FB8F15CEBA1" hidden="1"/>
        <xdr:cNvPicPr/>
      </xdr:nvPicPr>
      <xdr:blipFill>
        <a:blip r:embed="rId158"/>
        <a:stretch>
          <a:fillRect/>
        </a:stretch>
      </xdr:blipFill>
      <xdr:spPr>
        <a:xfrm>
          <a:off x="2470150" y="355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685800</xdr:colOff>
      <xdr:row>1</xdr:row>
      <xdr:rowOff>0</xdr:rowOff>
    </xdr:from>
    <xdr:to>
      <xdr:col>3</xdr:col>
      <xdr:colOff>1330325</xdr:colOff>
      <xdr:row>3</xdr:row>
      <xdr:rowOff>46990</xdr:rowOff>
    </xdr:to>
    <xdr:pic>
      <xdr:nvPicPr>
        <xdr:cNvPr id="277" name="ID_E826D4FD2F1D481EA1CFBD3451A51F56" descr="C:/Users/Administrator/AppData/Local/Temp/picturecompress_20220113153216/output_41.pngoutput_41" hidden="1"/>
        <xdr:cNvPicPr/>
      </xdr:nvPicPr>
      <xdr:blipFill>
        <a:blip r:embed="rId140"/>
        <a:stretch>
          <a:fillRect/>
        </a:stretch>
      </xdr:blipFill>
      <xdr:spPr>
        <a:xfrm>
          <a:off x="3155950" y="355600"/>
          <a:ext cx="64452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685800</xdr:colOff>
      <xdr:row>1</xdr:row>
      <xdr:rowOff>0</xdr:rowOff>
    </xdr:from>
    <xdr:to>
      <xdr:col>3</xdr:col>
      <xdr:colOff>1330325</xdr:colOff>
      <xdr:row>3</xdr:row>
      <xdr:rowOff>46990</xdr:rowOff>
    </xdr:to>
    <xdr:pic>
      <xdr:nvPicPr>
        <xdr:cNvPr id="278" name="ID_CA31AD5AD4A240A69EBE9CEAC8E99D77" descr="C:/Users/Administrator/AppData/Local/Temp/picturecompress_20220113153216/output_42.pngoutput_42" hidden="1"/>
        <xdr:cNvPicPr/>
      </xdr:nvPicPr>
      <xdr:blipFill>
        <a:blip r:embed="rId141"/>
        <a:stretch>
          <a:fillRect/>
        </a:stretch>
      </xdr:blipFill>
      <xdr:spPr>
        <a:xfrm>
          <a:off x="3155950" y="355600"/>
          <a:ext cx="64452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680085</xdr:colOff>
      <xdr:row>1</xdr:row>
      <xdr:rowOff>0</xdr:rowOff>
    </xdr:from>
    <xdr:to>
      <xdr:col>3</xdr:col>
      <xdr:colOff>1324610</xdr:colOff>
      <xdr:row>3</xdr:row>
      <xdr:rowOff>46990</xdr:rowOff>
    </xdr:to>
    <xdr:pic>
      <xdr:nvPicPr>
        <xdr:cNvPr id="279" name="ID_DE60E1367F4D47B68B43A253F9DB257F" descr="C:/Users/Administrator/AppData/Local/Temp/picturecompress_20220113153216/output_43.pngoutput_43" hidden="1"/>
        <xdr:cNvPicPr/>
      </xdr:nvPicPr>
      <xdr:blipFill>
        <a:blip r:embed="rId142"/>
        <a:stretch>
          <a:fillRect/>
        </a:stretch>
      </xdr:blipFill>
      <xdr:spPr>
        <a:xfrm>
          <a:off x="3150235" y="355600"/>
          <a:ext cx="64452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1</xdr:row>
      <xdr:rowOff>0</xdr:rowOff>
    </xdr:from>
    <xdr:to>
      <xdr:col>3</xdr:col>
      <xdr:colOff>1312545</xdr:colOff>
      <xdr:row>3</xdr:row>
      <xdr:rowOff>46990</xdr:rowOff>
    </xdr:to>
    <xdr:pic>
      <xdr:nvPicPr>
        <xdr:cNvPr id="280" name="ID_B73E8774DBA24C66A077783CE7B139D0" descr="C:/Users/Administrator/AppData/Local/Temp/picturecompress_20220113153216/output_44.pngoutput_44" hidden="1"/>
        <xdr:cNvPicPr/>
      </xdr:nvPicPr>
      <xdr:blipFill>
        <a:blip r:embed="rId143"/>
        <a:stretch>
          <a:fillRect/>
        </a:stretch>
      </xdr:blipFill>
      <xdr:spPr>
        <a:xfrm>
          <a:off x="3134360" y="355600"/>
          <a:ext cx="64833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1</xdr:row>
      <xdr:rowOff>0</xdr:rowOff>
    </xdr:from>
    <xdr:to>
      <xdr:col>3</xdr:col>
      <xdr:colOff>1316355</xdr:colOff>
      <xdr:row>3</xdr:row>
      <xdr:rowOff>46990</xdr:rowOff>
    </xdr:to>
    <xdr:pic>
      <xdr:nvPicPr>
        <xdr:cNvPr id="281" name="ID_B5BF18E09CFE43799C5EE3D44F45FB47" descr="C:/Users/Administrator/AppData/Local/Temp/picturecompress_20220113153216/output_45.pngoutput_45" hidden="1"/>
        <xdr:cNvPicPr/>
      </xdr:nvPicPr>
      <xdr:blipFill>
        <a:blip r:embed="rId144"/>
        <a:stretch>
          <a:fillRect/>
        </a:stretch>
      </xdr:blipFill>
      <xdr:spPr>
        <a:xfrm>
          <a:off x="3134360" y="355600"/>
          <a:ext cx="65214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1</xdr:row>
      <xdr:rowOff>0</xdr:rowOff>
    </xdr:from>
    <xdr:to>
      <xdr:col>3</xdr:col>
      <xdr:colOff>1316355</xdr:colOff>
      <xdr:row>3</xdr:row>
      <xdr:rowOff>114300</xdr:rowOff>
    </xdr:to>
    <xdr:pic>
      <xdr:nvPicPr>
        <xdr:cNvPr id="282" name="ID_E826D4FD2F1D481EA1CFBD3451A51F56" descr="C:/Users/Administrator/AppData/Local/Temp/picturecompress_20220113153216/output_41.pngoutput_41" hidden="1"/>
        <xdr:cNvPicPr/>
      </xdr:nvPicPr>
      <xdr:blipFill>
        <a:blip r:embed="rId140"/>
        <a:stretch>
          <a:fillRect/>
        </a:stretch>
      </xdr:blipFill>
      <xdr:spPr>
        <a:xfrm>
          <a:off x="3063875" y="3556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1</xdr:row>
      <xdr:rowOff>0</xdr:rowOff>
    </xdr:from>
    <xdr:to>
      <xdr:col>3</xdr:col>
      <xdr:colOff>1316355</xdr:colOff>
      <xdr:row>3</xdr:row>
      <xdr:rowOff>114300</xdr:rowOff>
    </xdr:to>
    <xdr:pic>
      <xdr:nvPicPr>
        <xdr:cNvPr id="283" name="ID_CA31AD5AD4A240A69EBE9CEAC8E99D77" descr="C:/Users/Administrator/AppData/Local/Temp/picturecompress_20220113153216/output_42.pngoutput_42" hidden="1"/>
        <xdr:cNvPicPr/>
      </xdr:nvPicPr>
      <xdr:blipFill>
        <a:blip r:embed="rId141"/>
        <a:stretch>
          <a:fillRect/>
        </a:stretch>
      </xdr:blipFill>
      <xdr:spPr>
        <a:xfrm>
          <a:off x="3063875" y="3556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1</xdr:row>
      <xdr:rowOff>0</xdr:rowOff>
    </xdr:from>
    <xdr:to>
      <xdr:col>3</xdr:col>
      <xdr:colOff>1312545</xdr:colOff>
      <xdr:row>3</xdr:row>
      <xdr:rowOff>114300</xdr:rowOff>
    </xdr:to>
    <xdr:pic>
      <xdr:nvPicPr>
        <xdr:cNvPr id="284" name="ID_DE60E1367F4D47B68B43A253F9DB257F" descr="C:/Users/Administrator/AppData/Local/Temp/picturecompress_20220113153216/output_43.pngoutput_43" hidden="1"/>
        <xdr:cNvPicPr/>
      </xdr:nvPicPr>
      <xdr:blipFill>
        <a:blip r:embed="rId142"/>
        <a:stretch>
          <a:fillRect/>
        </a:stretch>
      </xdr:blipFill>
      <xdr:spPr>
        <a:xfrm>
          <a:off x="3063875" y="3556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1</xdr:row>
      <xdr:rowOff>0</xdr:rowOff>
    </xdr:from>
    <xdr:to>
      <xdr:col>3</xdr:col>
      <xdr:colOff>1297305</xdr:colOff>
      <xdr:row>3</xdr:row>
      <xdr:rowOff>114300</xdr:rowOff>
    </xdr:to>
    <xdr:pic>
      <xdr:nvPicPr>
        <xdr:cNvPr id="285" name="ID_B73E8774DBA24C66A077783CE7B139D0" descr="C:/Users/Administrator/AppData/Local/Temp/picturecompress_20220113153216/output_44.pngoutput_44" hidden="1"/>
        <xdr:cNvPicPr/>
      </xdr:nvPicPr>
      <xdr:blipFill>
        <a:blip r:embed="rId143"/>
        <a:stretch>
          <a:fillRect/>
        </a:stretch>
      </xdr:blipFill>
      <xdr:spPr>
        <a:xfrm>
          <a:off x="3040380" y="355600"/>
          <a:ext cx="7270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1</xdr:row>
      <xdr:rowOff>0</xdr:rowOff>
    </xdr:from>
    <xdr:to>
      <xdr:col>3</xdr:col>
      <xdr:colOff>1297305</xdr:colOff>
      <xdr:row>3</xdr:row>
      <xdr:rowOff>114300</xdr:rowOff>
    </xdr:to>
    <xdr:pic>
      <xdr:nvPicPr>
        <xdr:cNvPr id="286" name="ID_B5BF18E09CFE43799C5EE3D44F45FB47" descr="C:/Users/Administrator/AppData/Local/Temp/picturecompress_20220113153216/output_45.pngoutput_45" hidden="1"/>
        <xdr:cNvPicPr/>
      </xdr:nvPicPr>
      <xdr:blipFill>
        <a:blip r:embed="rId144"/>
        <a:stretch>
          <a:fillRect/>
        </a:stretch>
      </xdr:blipFill>
      <xdr:spPr>
        <a:xfrm>
          <a:off x="3048635" y="3556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722630</xdr:colOff>
      <xdr:row>3</xdr:row>
      <xdr:rowOff>114300</xdr:rowOff>
    </xdr:to>
    <xdr:pic>
      <xdr:nvPicPr>
        <xdr:cNvPr id="287" name="ID_E826D4FD2F1D481EA1CFBD3451A51F56" descr="C:/Users/Administrator/AppData/Local/Temp/picturecompress_20220113153216/output_41.pngoutput_41" hidden="1"/>
        <xdr:cNvPicPr/>
      </xdr:nvPicPr>
      <xdr:blipFill>
        <a:blip r:embed="rId140"/>
        <a:stretch>
          <a:fillRect/>
        </a:stretch>
      </xdr:blipFill>
      <xdr:spPr>
        <a:xfrm>
          <a:off x="2470150" y="3556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722630</xdr:colOff>
      <xdr:row>3</xdr:row>
      <xdr:rowOff>114300</xdr:rowOff>
    </xdr:to>
    <xdr:pic>
      <xdr:nvPicPr>
        <xdr:cNvPr id="288" name="ID_CA31AD5AD4A240A69EBE9CEAC8E99D77" descr="C:/Users/Administrator/AppData/Local/Temp/picturecompress_20220113153216/output_42.pngoutput_42" hidden="1"/>
        <xdr:cNvPicPr/>
      </xdr:nvPicPr>
      <xdr:blipFill>
        <a:blip r:embed="rId141"/>
        <a:stretch>
          <a:fillRect/>
        </a:stretch>
      </xdr:blipFill>
      <xdr:spPr>
        <a:xfrm>
          <a:off x="2470150" y="3556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715010</xdr:colOff>
      <xdr:row>3</xdr:row>
      <xdr:rowOff>114300</xdr:rowOff>
    </xdr:to>
    <xdr:pic>
      <xdr:nvPicPr>
        <xdr:cNvPr id="289" name="ID_DE60E1367F4D47B68B43A253F9DB257F" descr="C:/Users/Administrator/AppData/Local/Temp/picturecompress_20220113153216/output_43.pngoutput_43" hidden="1"/>
        <xdr:cNvPicPr/>
      </xdr:nvPicPr>
      <xdr:blipFill>
        <a:blip r:embed="rId142"/>
        <a:stretch>
          <a:fillRect/>
        </a:stretch>
      </xdr:blipFill>
      <xdr:spPr>
        <a:xfrm>
          <a:off x="2470150" y="3556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722630</xdr:colOff>
      <xdr:row>3</xdr:row>
      <xdr:rowOff>114300</xdr:rowOff>
    </xdr:to>
    <xdr:pic>
      <xdr:nvPicPr>
        <xdr:cNvPr id="290" name="ID_B73E8774DBA24C66A077783CE7B139D0" descr="C:/Users/Administrator/AppData/Local/Temp/picturecompress_20220113153216/output_44.pngoutput_44" hidden="1"/>
        <xdr:cNvPicPr/>
      </xdr:nvPicPr>
      <xdr:blipFill>
        <a:blip r:embed="rId143"/>
        <a:stretch>
          <a:fillRect/>
        </a:stretch>
      </xdr:blipFill>
      <xdr:spPr>
        <a:xfrm>
          <a:off x="2470150" y="3556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715010</xdr:colOff>
      <xdr:row>3</xdr:row>
      <xdr:rowOff>114300</xdr:rowOff>
    </xdr:to>
    <xdr:pic>
      <xdr:nvPicPr>
        <xdr:cNvPr id="291" name="ID_B5BF18E09CFE43799C5EE3D44F45FB47" descr="C:/Users/Administrator/AppData/Local/Temp/picturecompress_20220113153216/output_45.pngoutput_45" hidden="1"/>
        <xdr:cNvPicPr/>
      </xdr:nvPicPr>
      <xdr:blipFill>
        <a:blip r:embed="rId144"/>
        <a:stretch>
          <a:fillRect/>
        </a:stretch>
      </xdr:blipFill>
      <xdr:spPr>
        <a:xfrm>
          <a:off x="2470150" y="3556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322580</xdr:rowOff>
    </xdr:to>
    <xdr:pic>
      <xdr:nvPicPr>
        <xdr:cNvPr id="292" name="ID_BF17101804024A13B72CAC5E77C43885" descr="C:/Users/Administrator/AppData/Local/Temp/picturecompress_20220113153216/output_29.pngoutput_29" hidden="1"/>
        <xdr:cNvPicPr/>
      </xdr:nvPicPr>
      <xdr:blipFill>
        <a:blip r:embed="rId162"/>
        <a:stretch>
          <a:fillRect/>
        </a:stretch>
      </xdr:blipFill>
      <xdr:spPr>
        <a:xfrm>
          <a:off x="2470150" y="355600"/>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322580</xdr:rowOff>
    </xdr:to>
    <xdr:pic>
      <xdr:nvPicPr>
        <xdr:cNvPr id="293" name="ID_45D7BB5C0C2941B4B922D418AC375462" hidden="1"/>
        <xdr:cNvPicPr/>
      </xdr:nvPicPr>
      <xdr:blipFill>
        <a:blip r:embed="rId163"/>
        <a:stretch>
          <a:fillRect/>
        </a:stretch>
      </xdr:blipFill>
      <xdr:spPr>
        <a:xfrm>
          <a:off x="2470150" y="355600"/>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319405</xdr:rowOff>
    </xdr:to>
    <xdr:pic>
      <xdr:nvPicPr>
        <xdr:cNvPr id="294"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319405</xdr:rowOff>
    </xdr:to>
    <xdr:pic>
      <xdr:nvPicPr>
        <xdr:cNvPr id="295" name="ID_34BD430C0D8E4301B5D2E6DEA77B953F" hidden="1"/>
        <xdr:cNvPicPr/>
      </xdr:nvPicPr>
      <xdr:blipFill>
        <a:blip r:embed="rId165"/>
        <a:stretch>
          <a:fillRect/>
        </a:stretch>
      </xdr:blipFill>
      <xdr:spPr>
        <a:xfrm>
          <a:off x="2470150" y="355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319405</xdr:rowOff>
    </xdr:to>
    <xdr:pic>
      <xdr:nvPicPr>
        <xdr:cNvPr id="296" name="ID_022CFE9ECF76443C84FF6E8FE5377D48" hidden="1"/>
        <xdr:cNvPicPr/>
      </xdr:nvPicPr>
      <xdr:blipFill>
        <a:blip r:embed="rId166"/>
        <a:srcRect t="29361"/>
        <a:stretch>
          <a:fillRect/>
        </a:stretch>
      </xdr:blipFill>
      <xdr:spPr>
        <a:xfrm>
          <a:off x="2470150" y="355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321945</xdr:rowOff>
    </xdr:to>
    <xdr:pic>
      <xdr:nvPicPr>
        <xdr:cNvPr id="297" name="ID_BF17101804024A13B72CAC5E77C43885" descr="C:/Users/Administrator/AppData/Local/Temp/picturecompress_20220113153216/output_29.pngoutput_29" hidden="1"/>
        <xdr:cNvPicPr/>
      </xdr:nvPicPr>
      <xdr:blipFill>
        <a:blip r:embed="rId162"/>
        <a:stretch>
          <a:fillRect/>
        </a:stretch>
      </xdr:blipFill>
      <xdr:spPr>
        <a:xfrm>
          <a:off x="2470150" y="3556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321945</xdr:rowOff>
    </xdr:to>
    <xdr:pic>
      <xdr:nvPicPr>
        <xdr:cNvPr id="298" name="ID_45D7BB5C0C2941B4B922D418AC375462" hidden="1"/>
        <xdr:cNvPicPr/>
      </xdr:nvPicPr>
      <xdr:blipFill>
        <a:blip r:embed="rId163"/>
        <a:stretch>
          <a:fillRect/>
        </a:stretch>
      </xdr:blipFill>
      <xdr:spPr>
        <a:xfrm>
          <a:off x="2470150" y="3556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321310</xdr:rowOff>
    </xdr:to>
    <xdr:pic>
      <xdr:nvPicPr>
        <xdr:cNvPr id="299" name="ID_B639C15C412A481E849C6DAD145CF1BC" hidden="1"/>
        <xdr:cNvPicPr/>
      </xdr:nvPicPr>
      <xdr:blipFill>
        <a:blip r:embed="rId167"/>
        <a:stretch>
          <a:fillRect/>
        </a:stretch>
      </xdr:blipFill>
      <xdr:spPr>
        <a:xfrm>
          <a:off x="2470150" y="3556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321945</xdr:rowOff>
    </xdr:to>
    <xdr:pic>
      <xdr:nvPicPr>
        <xdr:cNvPr id="300"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321945</xdr:rowOff>
    </xdr:to>
    <xdr:pic>
      <xdr:nvPicPr>
        <xdr:cNvPr id="301" name="ID_ADE36C5442AC456B90F5554850069795" descr="C:/Users/Administrator/AppData/Local/Temp/picturecompress_20220113153216/output_34.pngoutput_34" hidden="1"/>
        <xdr:cNvPicPr/>
      </xdr:nvPicPr>
      <xdr:blipFill>
        <a:blip r:embed="rId168"/>
        <a:stretch>
          <a:fillRect/>
        </a:stretch>
      </xdr:blipFill>
      <xdr:spPr>
        <a:xfrm>
          <a:off x="2470150" y="3556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321945</xdr:rowOff>
    </xdr:to>
    <xdr:pic>
      <xdr:nvPicPr>
        <xdr:cNvPr id="302" name="ID_34BD430C0D8E4301B5D2E6DEA77B953F" hidden="1"/>
        <xdr:cNvPicPr/>
      </xdr:nvPicPr>
      <xdr:blipFill>
        <a:blip r:embed="rId165"/>
        <a:stretch>
          <a:fillRect/>
        </a:stretch>
      </xdr:blipFill>
      <xdr:spPr>
        <a:xfrm>
          <a:off x="2470150" y="3556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320675</xdr:rowOff>
    </xdr:to>
    <xdr:pic>
      <xdr:nvPicPr>
        <xdr:cNvPr id="303" name="ID_022CFE9ECF76443C84FF6E8FE5377D48" hidden="1"/>
        <xdr:cNvPicPr/>
      </xdr:nvPicPr>
      <xdr:blipFill>
        <a:blip r:embed="rId166"/>
        <a:srcRect t="29361"/>
        <a:stretch>
          <a:fillRect/>
        </a:stretch>
      </xdr:blipFill>
      <xdr:spPr>
        <a:xfrm>
          <a:off x="2470150" y="3556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304" name="ID_1D2DA7D5EFFF48789A845F8F8569F9EE" descr="C:/Users/Administrator/AppData/Local/Temp/picturecompress_20220113153216/output_35.pngoutput_35" hidden="1"/>
        <xdr:cNvPicPr/>
      </xdr:nvPicPr>
      <xdr:blipFill>
        <a:blip r:embed="rId169"/>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539115</xdr:colOff>
      <xdr:row>2</xdr:row>
      <xdr:rowOff>320675</xdr:rowOff>
    </xdr:to>
    <xdr:pic>
      <xdr:nvPicPr>
        <xdr:cNvPr id="335" name="ID_022CFE9ECF76443C84FF6E8FE5377D48" hidden="1"/>
        <xdr:cNvPicPr/>
      </xdr:nvPicPr>
      <xdr:blipFill>
        <a:blip r:embed="rId166"/>
        <a:srcRect t="29361"/>
        <a:stretch>
          <a:fillRect/>
        </a:stretch>
      </xdr:blipFill>
      <xdr:spPr>
        <a:xfrm>
          <a:off x="4994275" y="3556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539115</xdr:colOff>
      <xdr:row>2</xdr:row>
      <xdr:rowOff>319405</xdr:rowOff>
    </xdr:to>
    <xdr:pic>
      <xdr:nvPicPr>
        <xdr:cNvPr id="336" name="ID_430ADB65064C477C8AF98FB8F15CEBA1" hidden="1"/>
        <xdr:cNvPicPr/>
      </xdr:nvPicPr>
      <xdr:blipFill>
        <a:blip r:embed="rId158"/>
        <a:stretch>
          <a:fillRect/>
        </a:stretch>
      </xdr:blipFill>
      <xdr:spPr>
        <a:xfrm>
          <a:off x="4994275" y="3556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539115</xdr:colOff>
      <xdr:row>2</xdr:row>
      <xdr:rowOff>320040</xdr:rowOff>
    </xdr:to>
    <xdr:pic>
      <xdr:nvPicPr>
        <xdr:cNvPr id="337" name="ID_1D2DA7D5EFFF48789A845F8F8569F9EE" descr="C:/Users/Administrator/AppData/Local/Temp/picturecompress_20220113153216/output_35.pngoutput_35" hidden="1"/>
        <xdr:cNvPicPr/>
      </xdr:nvPicPr>
      <xdr:blipFill>
        <a:blip r:embed="rId169"/>
        <a:stretch>
          <a:fillRect/>
        </a:stretch>
      </xdr:blipFill>
      <xdr:spPr>
        <a:xfrm>
          <a:off x="4994275"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628650</xdr:colOff>
      <xdr:row>2</xdr:row>
      <xdr:rowOff>320675</xdr:rowOff>
    </xdr:to>
    <xdr:pic>
      <xdr:nvPicPr>
        <xdr:cNvPr id="338" name="图片 18" hidden="1"/>
        <xdr:cNvPicPr/>
      </xdr:nvPicPr>
      <xdr:blipFill>
        <a:blip r:embed="rId145"/>
        <a:stretch>
          <a:fillRect/>
        </a:stretch>
      </xdr:blipFill>
      <xdr:spPr>
        <a:xfrm>
          <a:off x="1250950" y="355600"/>
          <a:ext cx="628650"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628650</xdr:colOff>
      <xdr:row>2</xdr:row>
      <xdr:rowOff>323215</xdr:rowOff>
    </xdr:to>
    <xdr:pic>
      <xdr:nvPicPr>
        <xdr:cNvPr id="339" name="图片 19" hidden="1"/>
        <xdr:cNvPicPr/>
      </xdr:nvPicPr>
      <xdr:blipFill>
        <a:blip r:embed="rId147"/>
        <a:stretch>
          <a:fillRect/>
        </a:stretch>
      </xdr:blipFill>
      <xdr:spPr>
        <a:xfrm>
          <a:off x="1250950" y="355600"/>
          <a:ext cx="6286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608330</xdr:colOff>
      <xdr:row>2</xdr:row>
      <xdr:rowOff>323215</xdr:rowOff>
    </xdr:to>
    <xdr:pic>
      <xdr:nvPicPr>
        <xdr:cNvPr id="340" name="ID_E826D4FD2F1D481EA1CFBD3451A51F56" descr="C:/Users/Administrator/AppData/Local/Temp/picturecompress_20220113153216/output_41.pngoutput_41" hidden="1"/>
        <xdr:cNvPicPr/>
      </xdr:nvPicPr>
      <xdr:blipFill>
        <a:blip r:embed="rId140"/>
        <a:stretch>
          <a:fillRect/>
        </a:stretch>
      </xdr:blipFill>
      <xdr:spPr>
        <a:xfrm>
          <a:off x="12509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608330</xdr:colOff>
      <xdr:row>2</xdr:row>
      <xdr:rowOff>323215</xdr:rowOff>
    </xdr:to>
    <xdr:pic>
      <xdr:nvPicPr>
        <xdr:cNvPr id="341" name="ID_CA31AD5AD4A240A69EBE9CEAC8E99D77" descr="C:/Users/Administrator/AppData/Local/Temp/picturecompress_20220113153216/output_42.pngoutput_42" hidden="1"/>
        <xdr:cNvPicPr/>
      </xdr:nvPicPr>
      <xdr:blipFill>
        <a:blip r:embed="rId141"/>
        <a:stretch>
          <a:fillRect/>
        </a:stretch>
      </xdr:blipFill>
      <xdr:spPr>
        <a:xfrm>
          <a:off x="12509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608330</xdr:colOff>
      <xdr:row>2</xdr:row>
      <xdr:rowOff>323215</xdr:rowOff>
    </xdr:to>
    <xdr:pic>
      <xdr:nvPicPr>
        <xdr:cNvPr id="342" name="ID_DE60E1367F4D47B68B43A253F9DB257F" descr="C:/Users/Administrator/AppData/Local/Temp/picturecompress_20220113153216/output_43.pngoutput_43" hidden="1"/>
        <xdr:cNvPicPr/>
      </xdr:nvPicPr>
      <xdr:blipFill>
        <a:blip r:embed="rId142"/>
        <a:stretch>
          <a:fillRect/>
        </a:stretch>
      </xdr:blipFill>
      <xdr:spPr>
        <a:xfrm>
          <a:off x="12509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608330</xdr:colOff>
      <xdr:row>2</xdr:row>
      <xdr:rowOff>323215</xdr:rowOff>
    </xdr:to>
    <xdr:pic>
      <xdr:nvPicPr>
        <xdr:cNvPr id="343" name="ID_B73E8774DBA24C66A077783CE7B139D0" descr="C:/Users/Administrator/AppData/Local/Temp/picturecompress_20220113153216/output_44.pngoutput_44" hidden="1"/>
        <xdr:cNvPicPr/>
      </xdr:nvPicPr>
      <xdr:blipFill>
        <a:blip r:embed="rId143"/>
        <a:stretch>
          <a:fillRect/>
        </a:stretch>
      </xdr:blipFill>
      <xdr:spPr>
        <a:xfrm>
          <a:off x="12509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608330</xdr:colOff>
      <xdr:row>2</xdr:row>
      <xdr:rowOff>323215</xdr:rowOff>
    </xdr:to>
    <xdr:pic>
      <xdr:nvPicPr>
        <xdr:cNvPr id="344" name="ID_B5BF18E09CFE43799C5EE3D44F45FB47" descr="C:/Users/Administrator/AppData/Local/Temp/picturecompress_20220113153216/output_45.pngoutput_45" hidden="1"/>
        <xdr:cNvPicPr/>
      </xdr:nvPicPr>
      <xdr:blipFill>
        <a:blip r:embed="rId144"/>
        <a:stretch>
          <a:fillRect/>
        </a:stretch>
      </xdr:blipFill>
      <xdr:spPr>
        <a:xfrm>
          <a:off x="1250950" y="3556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685800</xdr:colOff>
      <xdr:row>1</xdr:row>
      <xdr:rowOff>0</xdr:rowOff>
    </xdr:from>
    <xdr:to>
      <xdr:col>3</xdr:col>
      <xdr:colOff>114300</xdr:colOff>
      <xdr:row>3</xdr:row>
      <xdr:rowOff>47625</xdr:rowOff>
    </xdr:to>
    <xdr:pic>
      <xdr:nvPicPr>
        <xdr:cNvPr id="350" name="ID_E826D4FD2F1D481EA1CFBD3451A51F56" descr="C:/Users/Administrator/AppData/Local/Temp/picturecompress_20220113153216/output_41.pngoutput_41" hidden="1"/>
        <xdr:cNvPicPr/>
      </xdr:nvPicPr>
      <xdr:blipFill>
        <a:blip r:embed="rId140"/>
        <a:stretch>
          <a:fillRect/>
        </a:stretch>
      </xdr:blipFill>
      <xdr:spPr>
        <a:xfrm>
          <a:off x="1936750" y="3556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685800</xdr:colOff>
      <xdr:row>1</xdr:row>
      <xdr:rowOff>0</xdr:rowOff>
    </xdr:from>
    <xdr:to>
      <xdr:col>3</xdr:col>
      <xdr:colOff>114300</xdr:colOff>
      <xdr:row>3</xdr:row>
      <xdr:rowOff>47625</xdr:rowOff>
    </xdr:to>
    <xdr:pic>
      <xdr:nvPicPr>
        <xdr:cNvPr id="351" name="ID_CA31AD5AD4A240A69EBE9CEAC8E99D77" descr="C:/Users/Administrator/AppData/Local/Temp/picturecompress_20220113153216/output_42.pngoutput_42" hidden="1"/>
        <xdr:cNvPicPr/>
      </xdr:nvPicPr>
      <xdr:blipFill>
        <a:blip r:embed="rId141"/>
        <a:stretch>
          <a:fillRect/>
        </a:stretch>
      </xdr:blipFill>
      <xdr:spPr>
        <a:xfrm>
          <a:off x="1936750" y="3556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678815</xdr:colOff>
      <xdr:row>1</xdr:row>
      <xdr:rowOff>0</xdr:rowOff>
    </xdr:from>
    <xdr:to>
      <xdr:col>3</xdr:col>
      <xdr:colOff>98425</xdr:colOff>
      <xdr:row>3</xdr:row>
      <xdr:rowOff>47625</xdr:rowOff>
    </xdr:to>
    <xdr:pic>
      <xdr:nvPicPr>
        <xdr:cNvPr id="352" name="ID_DE60E1367F4D47B68B43A253F9DB257F" descr="C:/Users/Administrator/AppData/Local/Temp/picturecompress_20220113153216/output_43.pngoutput_43" hidden="1"/>
        <xdr:cNvPicPr/>
      </xdr:nvPicPr>
      <xdr:blipFill>
        <a:blip r:embed="rId142"/>
        <a:stretch>
          <a:fillRect/>
        </a:stretch>
      </xdr:blipFill>
      <xdr:spPr>
        <a:xfrm>
          <a:off x="1929765" y="355600"/>
          <a:ext cx="63881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663575</xdr:colOff>
      <xdr:row>1</xdr:row>
      <xdr:rowOff>0</xdr:rowOff>
    </xdr:from>
    <xdr:to>
      <xdr:col>3</xdr:col>
      <xdr:colOff>69850</xdr:colOff>
      <xdr:row>3</xdr:row>
      <xdr:rowOff>47625</xdr:rowOff>
    </xdr:to>
    <xdr:pic>
      <xdr:nvPicPr>
        <xdr:cNvPr id="353" name="ID_B73E8774DBA24C66A077783CE7B139D0" descr="C:/Users/Administrator/AppData/Local/Temp/picturecompress_20220113153216/output_44.pngoutput_44" hidden="1"/>
        <xdr:cNvPicPr/>
      </xdr:nvPicPr>
      <xdr:blipFill>
        <a:blip r:embed="rId143"/>
        <a:stretch>
          <a:fillRect/>
        </a:stretch>
      </xdr:blipFill>
      <xdr:spPr>
        <a:xfrm>
          <a:off x="1914525" y="355600"/>
          <a:ext cx="6254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663575</xdr:colOff>
      <xdr:row>1</xdr:row>
      <xdr:rowOff>0</xdr:rowOff>
    </xdr:from>
    <xdr:to>
      <xdr:col>3</xdr:col>
      <xdr:colOff>76835</xdr:colOff>
      <xdr:row>3</xdr:row>
      <xdr:rowOff>47625</xdr:rowOff>
    </xdr:to>
    <xdr:pic>
      <xdr:nvPicPr>
        <xdr:cNvPr id="354" name="ID_B5BF18E09CFE43799C5EE3D44F45FB47" descr="C:/Users/Administrator/AppData/Local/Temp/picturecompress_20220113153216/output_45.pngoutput_45" hidden="1"/>
        <xdr:cNvPicPr/>
      </xdr:nvPicPr>
      <xdr:blipFill>
        <a:blip r:embed="rId144"/>
        <a:stretch>
          <a:fillRect/>
        </a:stretch>
      </xdr:blipFill>
      <xdr:spPr>
        <a:xfrm>
          <a:off x="1914525" y="355600"/>
          <a:ext cx="63246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594995</xdr:colOff>
      <xdr:row>1</xdr:row>
      <xdr:rowOff>0</xdr:rowOff>
    </xdr:from>
    <xdr:to>
      <xdr:col>3</xdr:col>
      <xdr:colOff>41910</xdr:colOff>
      <xdr:row>3</xdr:row>
      <xdr:rowOff>114935</xdr:rowOff>
    </xdr:to>
    <xdr:pic>
      <xdr:nvPicPr>
        <xdr:cNvPr id="355" name="ID_E826D4FD2F1D481EA1CFBD3451A51F56" descr="C:/Users/Administrator/AppData/Local/Temp/picturecompress_20220113153216/output_41.pngoutput_41" hidden="1"/>
        <xdr:cNvPicPr/>
      </xdr:nvPicPr>
      <xdr:blipFill>
        <a:blip r:embed="rId140"/>
        <a:stretch>
          <a:fillRect/>
        </a:stretch>
      </xdr:blipFill>
      <xdr:spPr>
        <a:xfrm>
          <a:off x="184594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594995</xdr:colOff>
      <xdr:row>1</xdr:row>
      <xdr:rowOff>0</xdr:rowOff>
    </xdr:from>
    <xdr:to>
      <xdr:col>3</xdr:col>
      <xdr:colOff>41910</xdr:colOff>
      <xdr:row>3</xdr:row>
      <xdr:rowOff>114935</xdr:rowOff>
    </xdr:to>
    <xdr:pic>
      <xdr:nvPicPr>
        <xdr:cNvPr id="356" name="ID_CA31AD5AD4A240A69EBE9CEAC8E99D77" descr="C:/Users/Administrator/AppData/Local/Temp/picturecompress_20220113153216/output_42.pngoutput_42" hidden="1"/>
        <xdr:cNvPicPr/>
      </xdr:nvPicPr>
      <xdr:blipFill>
        <a:blip r:embed="rId141"/>
        <a:stretch>
          <a:fillRect/>
        </a:stretch>
      </xdr:blipFill>
      <xdr:spPr>
        <a:xfrm>
          <a:off x="184594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594995</xdr:colOff>
      <xdr:row>1</xdr:row>
      <xdr:rowOff>0</xdr:rowOff>
    </xdr:from>
    <xdr:to>
      <xdr:col>3</xdr:col>
      <xdr:colOff>34925</xdr:colOff>
      <xdr:row>3</xdr:row>
      <xdr:rowOff>114935</xdr:rowOff>
    </xdr:to>
    <xdr:pic>
      <xdr:nvPicPr>
        <xdr:cNvPr id="357" name="ID_DE60E1367F4D47B68B43A253F9DB257F" descr="C:/Users/Administrator/AppData/Local/Temp/picturecompress_20220113153216/output_43.pngoutput_43" hidden="1"/>
        <xdr:cNvPicPr/>
      </xdr:nvPicPr>
      <xdr:blipFill>
        <a:blip r:embed="rId142"/>
        <a:stretch>
          <a:fillRect/>
        </a:stretch>
      </xdr:blipFill>
      <xdr:spPr>
        <a:xfrm>
          <a:off x="184594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570230</xdr:colOff>
      <xdr:row>1</xdr:row>
      <xdr:rowOff>0</xdr:rowOff>
    </xdr:from>
    <xdr:to>
      <xdr:col>3</xdr:col>
      <xdr:colOff>19685</xdr:colOff>
      <xdr:row>3</xdr:row>
      <xdr:rowOff>114935</xdr:rowOff>
    </xdr:to>
    <xdr:pic>
      <xdr:nvPicPr>
        <xdr:cNvPr id="358" name="ID_B73E8774DBA24C66A077783CE7B139D0" descr="C:/Users/Administrator/AppData/Local/Temp/picturecompress_20220113153216/output_44.pngoutput_44" hidden="1"/>
        <xdr:cNvPicPr/>
      </xdr:nvPicPr>
      <xdr:blipFill>
        <a:blip r:embed="rId143"/>
        <a:stretch>
          <a:fillRect/>
        </a:stretch>
      </xdr:blipFill>
      <xdr:spPr>
        <a:xfrm>
          <a:off x="1821180" y="355600"/>
          <a:ext cx="6686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579120</xdr:colOff>
      <xdr:row>1</xdr:row>
      <xdr:rowOff>0</xdr:rowOff>
    </xdr:from>
    <xdr:to>
      <xdr:col>3</xdr:col>
      <xdr:colOff>19685</xdr:colOff>
      <xdr:row>3</xdr:row>
      <xdr:rowOff>114935</xdr:rowOff>
    </xdr:to>
    <xdr:pic>
      <xdr:nvPicPr>
        <xdr:cNvPr id="359" name="ID_B5BF18E09CFE43799C5EE3D44F45FB47" descr="C:/Users/Administrator/AppData/Local/Temp/picturecompress_20220113153216/output_45.pngoutput_45" hidden="1"/>
        <xdr:cNvPicPr/>
      </xdr:nvPicPr>
      <xdr:blipFill>
        <a:blip r:embed="rId144"/>
        <a:stretch>
          <a:fillRect/>
        </a:stretch>
      </xdr:blipFill>
      <xdr:spPr>
        <a:xfrm>
          <a:off x="1830070" y="355600"/>
          <a:ext cx="6597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666115</xdr:colOff>
      <xdr:row>3</xdr:row>
      <xdr:rowOff>114935</xdr:rowOff>
    </xdr:to>
    <xdr:pic>
      <xdr:nvPicPr>
        <xdr:cNvPr id="360" name="ID_E826D4FD2F1D481EA1CFBD3451A51F56" descr="C:/Users/Administrator/AppData/Local/Temp/picturecompress_20220113153216/output_41.pngoutput_41" hidden="1"/>
        <xdr:cNvPicPr/>
      </xdr:nvPicPr>
      <xdr:blipFill>
        <a:blip r:embed="rId140"/>
        <a:stretch>
          <a:fillRect/>
        </a:stretch>
      </xdr:blipFill>
      <xdr:spPr>
        <a:xfrm>
          <a:off x="125095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666115</xdr:colOff>
      <xdr:row>3</xdr:row>
      <xdr:rowOff>114935</xdr:rowOff>
    </xdr:to>
    <xdr:pic>
      <xdr:nvPicPr>
        <xdr:cNvPr id="361" name="ID_CA31AD5AD4A240A69EBE9CEAC8E99D77" descr="C:/Users/Administrator/AppData/Local/Temp/picturecompress_20220113153216/output_42.pngoutput_42" hidden="1"/>
        <xdr:cNvPicPr/>
      </xdr:nvPicPr>
      <xdr:blipFill>
        <a:blip r:embed="rId141"/>
        <a:stretch>
          <a:fillRect/>
        </a:stretch>
      </xdr:blipFill>
      <xdr:spPr>
        <a:xfrm>
          <a:off x="125095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659130</xdr:colOff>
      <xdr:row>3</xdr:row>
      <xdr:rowOff>114935</xdr:rowOff>
    </xdr:to>
    <xdr:pic>
      <xdr:nvPicPr>
        <xdr:cNvPr id="362" name="ID_DE60E1367F4D47B68B43A253F9DB257F" descr="C:/Users/Administrator/AppData/Local/Temp/picturecompress_20220113153216/output_43.pngoutput_43" hidden="1"/>
        <xdr:cNvPicPr/>
      </xdr:nvPicPr>
      <xdr:blipFill>
        <a:blip r:embed="rId142"/>
        <a:stretch>
          <a:fillRect/>
        </a:stretch>
      </xdr:blipFill>
      <xdr:spPr>
        <a:xfrm>
          <a:off x="1250950"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666115</xdr:colOff>
      <xdr:row>3</xdr:row>
      <xdr:rowOff>114935</xdr:rowOff>
    </xdr:to>
    <xdr:pic>
      <xdr:nvPicPr>
        <xdr:cNvPr id="363" name="ID_B73E8774DBA24C66A077783CE7B139D0" descr="C:/Users/Administrator/AppData/Local/Temp/picturecompress_20220113153216/output_44.pngoutput_44" hidden="1"/>
        <xdr:cNvPicPr/>
      </xdr:nvPicPr>
      <xdr:blipFill>
        <a:blip r:embed="rId143"/>
        <a:stretch>
          <a:fillRect/>
        </a:stretch>
      </xdr:blipFill>
      <xdr:spPr>
        <a:xfrm>
          <a:off x="125095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1</xdr:row>
      <xdr:rowOff>0</xdr:rowOff>
    </xdr:from>
    <xdr:to>
      <xdr:col>2</xdr:col>
      <xdr:colOff>659130</xdr:colOff>
      <xdr:row>3</xdr:row>
      <xdr:rowOff>114935</xdr:rowOff>
    </xdr:to>
    <xdr:pic>
      <xdr:nvPicPr>
        <xdr:cNvPr id="364" name="ID_B5BF18E09CFE43799C5EE3D44F45FB47" descr="C:/Users/Administrator/AppData/Local/Temp/picturecompress_20220113153216/output_45.pngoutput_45" hidden="1"/>
        <xdr:cNvPicPr/>
      </xdr:nvPicPr>
      <xdr:blipFill>
        <a:blip r:embed="rId144"/>
        <a:stretch>
          <a:fillRect/>
        </a:stretch>
      </xdr:blipFill>
      <xdr:spPr>
        <a:xfrm>
          <a:off x="1250950"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594995</xdr:colOff>
      <xdr:row>1</xdr:row>
      <xdr:rowOff>0</xdr:rowOff>
    </xdr:from>
    <xdr:to>
      <xdr:col>3</xdr:col>
      <xdr:colOff>1310640</xdr:colOff>
      <xdr:row>3</xdr:row>
      <xdr:rowOff>114935</xdr:rowOff>
    </xdr:to>
    <xdr:pic>
      <xdr:nvPicPr>
        <xdr:cNvPr id="367" name="ID_DE60E1367F4D47B68B43A253F9DB257F" descr="C:/Users/Administrator/AppData/Local/Temp/picturecompress_20220113153216/output_43.pngoutput_43" hidden="1"/>
        <xdr:cNvPicPr/>
      </xdr:nvPicPr>
      <xdr:blipFill>
        <a:blip r:embed="rId142"/>
        <a:stretch>
          <a:fillRect/>
        </a:stretch>
      </xdr:blipFill>
      <xdr:spPr>
        <a:xfrm>
          <a:off x="3065145" y="3556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1</xdr:row>
      <xdr:rowOff>0</xdr:rowOff>
    </xdr:from>
    <xdr:to>
      <xdr:col>6</xdr:col>
      <xdr:colOff>647700</xdr:colOff>
      <xdr:row>3</xdr:row>
      <xdr:rowOff>114935</xdr:rowOff>
    </xdr:to>
    <xdr:pic>
      <xdr:nvPicPr>
        <xdr:cNvPr id="400" name="ID_E826D4FD2F1D481EA1CFBD3451A51F56" descr="C:/Users/Administrator/AppData/Local/Temp/picturecompress_20220113153216/output_41.pngoutput_41" hidden="1"/>
        <xdr:cNvPicPr/>
      </xdr:nvPicPr>
      <xdr:blipFill>
        <a:blip r:embed="rId140"/>
        <a:stretch>
          <a:fillRect/>
        </a:stretch>
      </xdr:blipFill>
      <xdr:spPr>
        <a:xfrm>
          <a:off x="6198870" y="3556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1</xdr:row>
      <xdr:rowOff>0</xdr:rowOff>
    </xdr:from>
    <xdr:to>
      <xdr:col>6</xdr:col>
      <xdr:colOff>647700</xdr:colOff>
      <xdr:row>3</xdr:row>
      <xdr:rowOff>114935</xdr:rowOff>
    </xdr:to>
    <xdr:pic>
      <xdr:nvPicPr>
        <xdr:cNvPr id="401" name="ID_CA31AD5AD4A240A69EBE9CEAC8E99D77" descr="C:/Users/Administrator/AppData/Local/Temp/picturecompress_20220113153216/output_42.pngoutput_42" hidden="1"/>
        <xdr:cNvPicPr/>
      </xdr:nvPicPr>
      <xdr:blipFill>
        <a:blip r:embed="rId141"/>
        <a:stretch>
          <a:fillRect/>
        </a:stretch>
      </xdr:blipFill>
      <xdr:spPr>
        <a:xfrm>
          <a:off x="6198870" y="3556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594995</xdr:colOff>
      <xdr:row>1</xdr:row>
      <xdr:rowOff>0</xdr:rowOff>
    </xdr:from>
    <xdr:to>
      <xdr:col>6</xdr:col>
      <xdr:colOff>647700</xdr:colOff>
      <xdr:row>3</xdr:row>
      <xdr:rowOff>114935</xdr:rowOff>
    </xdr:to>
    <xdr:pic>
      <xdr:nvPicPr>
        <xdr:cNvPr id="402" name="ID_DE60E1367F4D47B68B43A253F9DB257F" descr="C:/Users/Administrator/AppData/Local/Temp/picturecompress_20220113153216/output_43.pngoutput_43" hidden="1"/>
        <xdr:cNvPicPr/>
      </xdr:nvPicPr>
      <xdr:blipFill>
        <a:blip r:embed="rId142"/>
        <a:stretch>
          <a:fillRect/>
        </a:stretch>
      </xdr:blipFill>
      <xdr:spPr>
        <a:xfrm>
          <a:off x="6198870" y="355600"/>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1</xdr:row>
      <xdr:rowOff>0</xdr:rowOff>
    </xdr:from>
    <xdr:to>
      <xdr:col>6</xdr:col>
      <xdr:colOff>628015</xdr:colOff>
      <xdr:row>3</xdr:row>
      <xdr:rowOff>114935</xdr:rowOff>
    </xdr:to>
    <xdr:pic>
      <xdr:nvPicPr>
        <xdr:cNvPr id="403" name="ID_B73E8774DBA24C66A077783CE7B139D0" descr="C:/Users/Administrator/AppData/Local/Temp/picturecompress_20220113153216/output_44.pngoutput_44" hidden="1"/>
        <xdr:cNvPicPr/>
      </xdr:nvPicPr>
      <xdr:blipFill>
        <a:blip r:embed="rId143"/>
        <a:stretch>
          <a:fillRect/>
        </a:stretch>
      </xdr:blipFill>
      <xdr:spPr>
        <a:xfrm>
          <a:off x="61753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1</xdr:row>
      <xdr:rowOff>0</xdr:rowOff>
    </xdr:from>
    <xdr:to>
      <xdr:col>6</xdr:col>
      <xdr:colOff>628015</xdr:colOff>
      <xdr:row>3</xdr:row>
      <xdr:rowOff>114935</xdr:rowOff>
    </xdr:to>
    <xdr:pic>
      <xdr:nvPicPr>
        <xdr:cNvPr id="404" name="ID_B5BF18E09CFE43799C5EE3D44F45FB47" descr="C:/Users/Administrator/AppData/Local/Temp/picturecompress_20220113153216/output_45.pngoutput_45" hidden="1"/>
        <xdr:cNvPicPr/>
      </xdr:nvPicPr>
      <xdr:blipFill>
        <a:blip r:embed="rId144"/>
        <a:stretch>
          <a:fillRect/>
        </a:stretch>
      </xdr:blipFill>
      <xdr:spPr>
        <a:xfrm>
          <a:off x="6182360"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5</xdr:col>
      <xdr:colOff>539750</xdr:colOff>
      <xdr:row>2</xdr:row>
      <xdr:rowOff>320675</xdr:rowOff>
    </xdr:to>
    <xdr:pic>
      <xdr:nvPicPr>
        <xdr:cNvPr id="405" name="ID_7258B2983C3246C9B21C76F6011BC6CA" descr="C:/Users/Administrator/AppData/Local/Temp/picturecompress_20220113153216/output_39.pngoutput_39" hidden="1"/>
        <xdr:cNvPicPr/>
      </xdr:nvPicPr>
      <xdr:blipFill>
        <a:blip r:embed="rId170" cstate="print"/>
        <a:stretch>
          <a:fillRect/>
        </a:stretch>
      </xdr:blipFill>
      <xdr:spPr>
        <a:xfrm>
          <a:off x="5603875"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2</xdr:col>
      <xdr:colOff>377825</xdr:colOff>
      <xdr:row>1</xdr:row>
      <xdr:rowOff>0</xdr:rowOff>
    </xdr:from>
    <xdr:to>
      <xdr:col>2</xdr:col>
      <xdr:colOff>904875</xdr:colOff>
      <xdr:row>2</xdr:row>
      <xdr:rowOff>286385</xdr:rowOff>
    </xdr:to>
    <xdr:pic>
      <xdr:nvPicPr>
        <xdr:cNvPr id="406" name="图片 120" descr="C:/Users/Administrator/AppData/Local/Temp/picturecompress_20220113153216/output_52.jpgoutput_52" hidden="1"/>
        <xdr:cNvPicPr/>
      </xdr:nvPicPr>
      <xdr:blipFill>
        <a:blip r:embed="rId160" cstate="print"/>
        <a:stretch>
          <a:fillRect/>
        </a:stretch>
      </xdr:blipFill>
      <xdr:spPr>
        <a:xfrm>
          <a:off x="1628775" y="355600"/>
          <a:ext cx="527050" cy="505460"/>
        </a:xfrm>
        <a:prstGeom prst="rect">
          <a:avLst/>
        </a:prstGeom>
        <a:noFill/>
        <a:ln w="19050">
          <a:solidFill>
            <a:schemeClr val="accent1"/>
          </a:solidFill>
        </a:ln>
      </xdr:spPr>
    </xdr:pic>
    <xdr:clientData/>
  </xdr:twoCellAnchor>
  <xdr:twoCellAnchor editAs="oneCell">
    <xdr:from>
      <xdr:col>1</xdr:col>
      <xdr:colOff>377825</xdr:colOff>
      <xdr:row>1</xdr:row>
      <xdr:rowOff>0</xdr:rowOff>
    </xdr:from>
    <xdr:to>
      <xdr:col>2</xdr:col>
      <xdr:colOff>142875</xdr:colOff>
      <xdr:row>2</xdr:row>
      <xdr:rowOff>286385</xdr:rowOff>
    </xdr:to>
    <xdr:pic>
      <xdr:nvPicPr>
        <xdr:cNvPr id="407" name="图片 120" descr="C:/Users/Administrator/AppData/Local/Temp/picturecompress_20220113153216/output_52.jpgoutput_52" hidden="1"/>
        <xdr:cNvPicPr/>
      </xdr:nvPicPr>
      <xdr:blipFill>
        <a:blip r:embed="rId160" cstate="print"/>
        <a:stretch>
          <a:fillRect/>
        </a:stretch>
      </xdr:blipFill>
      <xdr:spPr>
        <a:xfrm>
          <a:off x="866775" y="355600"/>
          <a:ext cx="527050" cy="505460"/>
        </a:xfrm>
        <a:prstGeom prst="rect">
          <a:avLst/>
        </a:prstGeom>
        <a:noFill/>
        <a:ln w="19050">
          <a:solidFill>
            <a:schemeClr val="accent1"/>
          </a:solidFill>
        </a:ln>
      </xdr:spPr>
    </xdr:pic>
    <xdr:clientData/>
  </xdr:twoCellAnchor>
  <xdr:twoCellAnchor editAs="oneCell">
    <xdr:from>
      <xdr:col>5</xdr:col>
      <xdr:colOff>584200</xdr:colOff>
      <xdr:row>1</xdr:row>
      <xdr:rowOff>0</xdr:rowOff>
    </xdr:from>
    <xdr:to>
      <xdr:col>6</xdr:col>
      <xdr:colOff>647700</xdr:colOff>
      <xdr:row>3</xdr:row>
      <xdr:rowOff>114935</xdr:rowOff>
    </xdr:to>
    <xdr:pic>
      <xdr:nvPicPr>
        <xdr:cNvPr id="408" name="ID_E826D4FD2F1D481EA1CFBD3451A51F56" descr="C:/Users/Administrator/AppData/Local/Temp/picturecompress_20220113153216/output_41.pngoutput_41" hidden="1"/>
        <xdr:cNvPicPr/>
      </xdr:nvPicPr>
      <xdr:blipFill>
        <a:blip r:embed="rId140"/>
        <a:stretch>
          <a:fillRect/>
        </a:stretch>
      </xdr:blipFill>
      <xdr:spPr>
        <a:xfrm>
          <a:off x="6188075" y="355600"/>
          <a:ext cx="6731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1</xdr:row>
      <xdr:rowOff>0</xdr:rowOff>
    </xdr:from>
    <xdr:to>
      <xdr:col>6</xdr:col>
      <xdr:colOff>647700</xdr:colOff>
      <xdr:row>3</xdr:row>
      <xdr:rowOff>114935</xdr:rowOff>
    </xdr:to>
    <xdr:pic>
      <xdr:nvPicPr>
        <xdr:cNvPr id="409" name="ID_CA31AD5AD4A240A69EBE9CEAC8E99D77" descr="C:/Users/Administrator/AppData/Local/Temp/picturecompress_20220113153216/output_42.pngoutput_42" hidden="1"/>
        <xdr:cNvPicPr/>
      </xdr:nvPicPr>
      <xdr:blipFill>
        <a:blip r:embed="rId141"/>
        <a:stretch>
          <a:fillRect/>
        </a:stretch>
      </xdr:blipFill>
      <xdr:spPr>
        <a:xfrm>
          <a:off x="6188075" y="355600"/>
          <a:ext cx="6731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1</xdr:row>
      <xdr:rowOff>0</xdr:rowOff>
    </xdr:from>
    <xdr:to>
      <xdr:col>6</xdr:col>
      <xdr:colOff>633095</xdr:colOff>
      <xdr:row>3</xdr:row>
      <xdr:rowOff>114935</xdr:rowOff>
    </xdr:to>
    <xdr:pic>
      <xdr:nvPicPr>
        <xdr:cNvPr id="410" name="ID_DE60E1367F4D47B68B43A253F9DB257F" descr="C:/Users/Administrator/AppData/Local/Temp/picturecompress_20220113153216/output_43.pngoutput_43" hidden="1"/>
        <xdr:cNvPicPr/>
      </xdr:nvPicPr>
      <xdr:blipFill>
        <a:blip r:embed="rId142"/>
        <a:stretch>
          <a:fillRect/>
        </a:stretch>
      </xdr:blipFill>
      <xdr:spPr>
        <a:xfrm>
          <a:off x="6188075" y="3556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321310</xdr:rowOff>
    </xdr:to>
    <xdr:pic>
      <xdr:nvPicPr>
        <xdr:cNvPr id="411" name="ID_BF17101804024A13B72CAC5E77C43885" descr="C:/Users/Administrator/AppData/Local/Temp/picturecompress_20220113153216/output_29.pngoutput_29" hidden="1"/>
        <xdr:cNvPicPr/>
      </xdr:nvPicPr>
      <xdr:blipFill>
        <a:blip r:embed="rId162" cstate="print"/>
        <a:stretch>
          <a:fillRect/>
        </a:stretch>
      </xdr:blipFill>
      <xdr:spPr>
        <a:xfrm>
          <a:off x="2470150" y="355600"/>
          <a:ext cx="539750" cy="54038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412" name="ID_45D7BB5C0C2941B4B922D418AC375462" hidden="1"/>
        <xdr:cNvPicPr/>
      </xdr:nvPicPr>
      <xdr:blipFill>
        <a:blip r:embed="rId163"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413" name="ID_82F56A308AEB4E40B7CFFAD6A1169D92" descr="C:/Users/Administrator/AppData/Local/Temp/picturecompress_20220113153216/output_33.pngoutput_33" hidden="1"/>
        <xdr:cNvPicPr/>
      </xdr:nvPicPr>
      <xdr:blipFill>
        <a:blip r:embed="rId164" cstate="print"/>
        <a:stretch>
          <a:fillRect/>
        </a:stretch>
      </xdr:blipFill>
      <xdr:spPr>
        <a:xfrm>
          <a:off x="2470150"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414" name="ID_34BD430C0D8E4301B5D2E6DEA77B953F" hidden="1"/>
        <xdr:cNvPicPr/>
      </xdr:nvPicPr>
      <xdr:blipFill>
        <a:blip r:embed="rId165"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415" name="ID_022CFE9ECF76443C84FF6E8FE5377D48" hidden="1"/>
        <xdr:cNvPicPr/>
      </xdr:nvPicPr>
      <xdr:blipFill>
        <a:blip r:embed="rId166" cstate="print"/>
        <a:srcRect t="29361"/>
        <a:stretch>
          <a:fillRect/>
        </a:stretch>
      </xdr:blipFill>
      <xdr:spPr>
        <a:xfrm>
          <a:off x="2470150" y="355600"/>
          <a:ext cx="539750" cy="539115"/>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673100</xdr:colOff>
      <xdr:row>3</xdr:row>
      <xdr:rowOff>114935</xdr:rowOff>
    </xdr:to>
    <xdr:pic>
      <xdr:nvPicPr>
        <xdr:cNvPr id="436" name="ID_E826D4FD2F1D481EA1CFBD3451A51F56" descr="C:/Users/Administrator/AppData/Local/Temp/picturecompress_20220113153216/output_41.pngoutput_41" hidden="1"/>
        <xdr:cNvPicPr/>
      </xdr:nvPicPr>
      <xdr:blipFill>
        <a:blip r:embed="rId140"/>
        <a:stretch>
          <a:fillRect/>
        </a:stretch>
      </xdr:blipFill>
      <xdr:spPr>
        <a:xfrm>
          <a:off x="6213475" y="355600"/>
          <a:ext cx="6731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673100</xdr:colOff>
      <xdr:row>3</xdr:row>
      <xdr:rowOff>114935</xdr:rowOff>
    </xdr:to>
    <xdr:pic>
      <xdr:nvPicPr>
        <xdr:cNvPr id="437" name="ID_CA31AD5AD4A240A69EBE9CEAC8E99D77" descr="C:/Users/Administrator/AppData/Local/Temp/picturecompress_20220113153216/output_42.pngoutput_42" hidden="1"/>
        <xdr:cNvPicPr/>
      </xdr:nvPicPr>
      <xdr:blipFill>
        <a:blip r:embed="rId141"/>
        <a:stretch>
          <a:fillRect/>
        </a:stretch>
      </xdr:blipFill>
      <xdr:spPr>
        <a:xfrm>
          <a:off x="6213475" y="355600"/>
          <a:ext cx="6731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658495</xdr:colOff>
      <xdr:row>3</xdr:row>
      <xdr:rowOff>114935</xdr:rowOff>
    </xdr:to>
    <xdr:pic>
      <xdr:nvPicPr>
        <xdr:cNvPr id="438" name="ID_DE60E1367F4D47B68B43A253F9DB257F" descr="C:/Users/Administrator/AppData/Local/Temp/picturecompress_20220113153216/output_43.pngoutput_43" hidden="1"/>
        <xdr:cNvPicPr/>
      </xdr:nvPicPr>
      <xdr:blipFill>
        <a:blip r:embed="rId142"/>
        <a:stretch>
          <a:fillRect/>
        </a:stretch>
      </xdr:blipFill>
      <xdr:spPr>
        <a:xfrm>
          <a:off x="6213475" y="3556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666115</xdr:colOff>
      <xdr:row>3</xdr:row>
      <xdr:rowOff>114935</xdr:rowOff>
    </xdr:to>
    <xdr:pic>
      <xdr:nvPicPr>
        <xdr:cNvPr id="439" name="ID_B73E8774DBA24C66A077783CE7B139D0" descr="C:/Users/Administrator/AppData/Local/Temp/picturecompress_20220113153216/output_44.pngoutput_44" hidden="1"/>
        <xdr:cNvPicPr/>
      </xdr:nvPicPr>
      <xdr:blipFill>
        <a:blip r:embed="rId143"/>
        <a:stretch>
          <a:fillRect/>
        </a:stretch>
      </xdr:blipFill>
      <xdr:spPr>
        <a:xfrm>
          <a:off x="62134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659130</xdr:colOff>
      <xdr:row>3</xdr:row>
      <xdr:rowOff>114935</xdr:rowOff>
    </xdr:to>
    <xdr:pic>
      <xdr:nvPicPr>
        <xdr:cNvPr id="440" name="ID_B5BF18E09CFE43799C5EE3D44F45FB47" descr="C:/Users/Administrator/AppData/Local/Temp/picturecompress_20220113153216/output_45.pngoutput_45" hidden="1"/>
        <xdr:cNvPicPr/>
      </xdr:nvPicPr>
      <xdr:blipFill>
        <a:blip r:embed="rId144"/>
        <a:stretch>
          <a:fillRect/>
        </a:stretch>
      </xdr:blipFill>
      <xdr:spPr>
        <a:xfrm>
          <a:off x="621347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666115</xdr:colOff>
      <xdr:row>3</xdr:row>
      <xdr:rowOff>114300</xdr:rowOff>
    </xdr:to>
    <xdr:pic>
      <xdr:nvPicPr>
        <xdr:cNvPr id="444" name="ID_E826D4FD2F1D481EA1CFBD3451A51F56" descr="C:/Users/Administrator/AppData/Local/Temp/picturecompress_20220113153216/output_41.pngoutput_41" hidden="1"/>
        <xdr:cNvPicPr/>
      </xdr:nvPicPr>
      <xdr:blipFill>
        <a:blip r:embed="rId140"/>
        <a:stretch>
          <a:fillRect/>
        </a:stretch>
      </xdr:blipFill>
      <xdr:spPr>
        <a:xfrm>
          <a:off x="6213475"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666115</xdr:colOff>
      <xdr:row>3</xdr:row>
      <xdr:rowOff>114300</xdr:rowOff>
    </xdr:to>
    <xdr:pic>
      <xdr:nvPicPr>
        <xdr:cNvPr id="445" name="ID_CA31AD5AD4A240A69EBE9CEAC8E99D77" descr="C:/Users/Administrator/AppData/Local/Temp/picturecompress_20220113153216/output_42.pngoutput_42" hidden="1"/>
        <xdr:cNvPicPr/>
      </xdr:nvPicPr>
      <xdr:blipFill>
        <a:blip r:embed="rId141"/>
        <a:stretch>
          <a:fillRect/>
        </a:stretch>
      </xdr:blipFill>
      <xdr:spPr>
        <a:xfrm>
          <a:off x="6213475"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658495</xdr:colOff>
      <xdr:row>3</xdr:row>
      <xdr:rowOff>114300</xdr:rowOff>
    </xdr:to>
    <xdr:pic>
      <xdr:nvPicPr>
        <xdr:cNvPr id="446" name="ID_DE60E1367F4D47B68B43A253F9DB257F" descr="C:/Users/Administrator/AppData/Local/Temp/picturecompress_20220113153216/output_43.pngoutput_43" hidden="1"/>
        <xdr:cNvPicPr/>
      </xdr:nvPicPr>
      <xdr:blipFill>
        <a:blip r:embed="rId142"/>
        <a:stretch>
          <a:fillRect/>
        </a:stretch>
      </xdr:blipFill>
      <xdr:spPr>
        <a:xfrm>
          <a:off x="6213475" y="355600"/>
          <a:ext cx="6584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666115</xdr:colOff>
      <xdr:row>3</xdr:row>
      <xdr:rowOff>114300</xdr:rowOff>
    </xdr:to>
    <xdr:pic>
      <xdr:nvPicPr>
        <xdr:cNvPr id="447" name="ID_B73E8774DBA24C66A077783CE7B139D0" descr="C:/Users/Administrator/AppData/Local/Temp/picturecompress_20220113153216/output_44.pngoutput_44" hidden="1"/>
        <xdr:cNvPicPr/>
      </xdr:nvPicPr>
      <xdr:blipFill>
        <a:blip r:embed="rId143"/>
        <a:stretch>
          <a:fillRect/>
        </a:stretch>
      </xdr:blipFill>
      <xdr:spPr>
        <a:xfrm>
          <a:off x="6213475"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659130</xdr:colOff>
      <xdr:row>3</xdr:row>
      <xdr:rowOff>114300</xdr:rowOff>
    </xdr:to>
    <xdr:pic>
      <xdr:nvPicPr>
        <xdr:cNvPr id="448" name="ID_B5BF18E09CFE43799C5EE3D44F45FB47" descr="C:/Users/Administrator/AppData/Local/Temp/picturecompress_20220113153216/output_45.pngoutput_45" hidden="1"/>
        <xdr:cNvPicPr/>
      </xdr:nvPicPr>
      <xdr:blipFill>
        <a:blip r:embed="rId144"/>
        <a:stretch>
          <a:fillRect/>
        </a:stretch>
      </xdr:blipFill>
      <xdr:spPr>
        <a:xfrm>
          <a:off x="6213475" y="355600"/>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377825</xdr:colOff>
      <xdr:row>1</xdr:row>
      <xdr:rowOff>0</xdr:rowOff>
    </xdr:from>
    <xdr:to>
      <xdr:col>2</xdr:col>
      <xdr:colOff>904240</xdr:colOff>
      <xdr:row>2</xdr:row>
      <xdr:rowOff>287020</xdr:rowOff>
    </xdr:to>
    <xdr:pic>
      <xdr:nvPicPr>
        <xdr:cNvPr id="465" name="图片 120" descr="C:/Users/Administrator/AppData/Local/Temp/picturecompress_20220113153216/output_52.jpgoutput_52" hidden="1"/>
        <xdr:cNvPicPr/>
      </xdr:nvPicPr>
      <xdr:blipFill>
        <a:blip r:embed="rId160"/>
        <a:stretch>
          <a:fillRect/>
        </a:stretch>
      </xdr:blipFill>
      <xdr:spPr>
        <a:xfrm>
          <a:off x="1628775" y="355600"/>
          <a:ext cx="52641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477" name="ID_C23DD322F9F94C8F9B27260858C145BB" descr="C:/Users/Administrator/AppData/Local/Temp/picturecompress_20220113153216/output_40.pngoutput_40" hidden="1"/>
        <xdr:cNvPicPr/>
      </xdr:nvPicPr>
      <xdr:blipFill>
        <a:blip r:embed="rId161"/>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478" name="ID_430ADB65064C477C8AF98FB8F15CEBA1" hidden="1"/>
        <xdr:cNvPicPr/>
      </xdr:nvPicPr>
      <xdr:blipFill>
        <a:blip r:embed="rId158"/>
        <a:stretch>
          <a:fillRect/>
        </a:stretch>
      </xdr:blipFill>
      <xdr:spPr>
        <a:xfrm>
          <a:off x="2470150" y="35560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685165</xdr:colOff>
      <xdr:row>1</xdr:row>
      <xdr:rowOff>0</xdr:rowOff>
    </xdr:from>
    <xdr:to>
      <xdr:col>3</xdr:col>
      <xdr:colOff>1330960</xdr:colOff>
      <xdr:row>3</xdr:row>
      <xdr:rowOff>46990</xdr:rowOff>
    </xdr:to>
    <xdr:pic>
      <xdr:nvPicPr>
        <xdr:cNvPr id="479" name="ID_E826D4FD2F1D481EA1CFBD3451A51F56" descr="C:/Users/Administrator/AppData/Local/Temp/picturecompress_20220113153216/output_41.pngoutput_41" hidden="1"/>
        <xdr:cNvPicPr/>
      </xdr:nvPicPr>
      <xdr:blipFill>
        <a:blip r:embed="rId140"/>
        <a:stretch>
          <a:fillRect/>
        </a:stretch>
      </xdr:blipFill>
      <xdr:spPr>
        <a:xfrm>
          <a:off x="3155315" y="355600"/>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1</xdr:row>
      <xdr:rowOff>0</xdr:rowOff>
    </xdr:from>
    <xdr:to>
      <xdr:col>3</xdr:col>
      <xdr:colOff>1330960</xdr:colOff>
      <xdr:row>3</xdr:row>
      <xdr:rowOff>46990</xdr:rowOff>
    </xdr:to>
    <xdr:pic>
      <xdr:nvPicPr>
        <xdr:cNvPr id="480" name="ID_CA31AD5AD4A240A69EBE9CEAC8E99D77" descr="C:/Users/Administrator/AppData/Local/Temp/picturecompress_20220113153216/output_42.pngoutput_42" hidden="1"/>
        <xdr:cNvPicPr/>
      </xdr:nvPicPr>
      <xdr:blipFill>
        <a:blip r:embed="rId141"/>
        <a:stretch>
          <a:fillRect/>
        </a:stretch>
      </xdr:blipFill>
      <xdr:spPr>
        <a:xfrm>
          <a:off x="3155315" y="355600"/>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678815</xdr:colOff>
      <xdr:row>1</xdr:row>
      <xdr:rowOff>0</xdr:rowOff>
    </xdr:from>
    <xdr:to>
      <xdr:col>3</xdr:col>
      <xdr:colOff>1324610</xdr:colOff>
      <xdr:row>3</xdr:row>
      <xdr:rowOff>46990</xdr:rowOff>
    </xdr:to>
    <xdr:pic>
      <xdr:nvPicPr>
        <xdr:cNvPr id="481" name="ID_DE60E1367F4D47B68B43A253F9DB257F" descr="C:/Users/Administrator/AppData/Local/Temp/picturecompress_20220113153216/output_43.pngoutput_43" hidden="1"/>
        <xdr:cNvPicPr/>
      </xdr:nvPicPr>
      <xdr:blipFill>
        <a:blip r:embed="rId142"/>
        <a:stretch>
          <a:fillRect/>
        </a:stretch>
      </xdr:blipFill>
      <xdr:spPr>
        <a:xfrm>
          <a:off x="3148965" y="355600"/>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662305</xdr:colOff>
      <xdr:row>1</xdr:row>
      <xdr:rowOff>0</xdr:rowOff>
    </xdr:from>
    <xdr:to>
      <xdr:col>3</xdr:col>
      <xdr:colOff>1311275</xdr:colOff>
      <xdr:row>3</xdr:row>
      <xdr:rowOff>46990</xdr:rowOff>
    </xdr:to>
    <xdr:pic>
      <xdr:nvPicPr>
        <xdr:cNvPr id="482" name="ID_B73E8774DBA24C66A077783CE7B139D0" descr="C:/Users/Administrator/AppData/Local/Temp/picturecompress_20220113153216/output_44.pngoutput_44" hidden="1"/>
        <xdr:cNvPicPr/>
      </xdr:nvPicPr>
      <xdr:blipFill>
        <a:blip r:embed="rId143"/>
        <a:stretch>
          <a:fillRect/>
        </a:stretch>
      </xdr:blipFill>
      <xdr:spPr>
        <a:xfrm>
          <a:off x="3132455" y="355600"/>
          <a:ext cx="64897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662305</xdr:colOff>
      <xdr:row>1</xdr:row>
      <xdr:rowOff>0</xdr:rowOff>
    </xdr:from>
    <xdr:to>
      <xdr:col>3</xdr:col>
      <xdr:colOff>1318260</xdr:colOff>
      <xdr:row>3</xdr:row>
      <xdr:rowOff>46990</xdr:rowOff>
    </xdr:to>
    <xdr:pic>
      <xdr:nvPicPr>
        <xdr:cNvPr id="483" name="ID_B5BF18E09CFE43799C5EE3D44F45FB47" descr="C:/Users/Administrator/AppData/Local/Temp/picturecompress_20220113153216/output_45.pngoutput_45" hidden="1"/>
        <xdr:cNvPicPr/>
      </xdr:nvPicPr>
      <xdr:blipFill>
        <a:blip r:embed="rId144"/>
        <a:stretch>
          <a:fillRect/>
        </a:stretch>
      </xdr:blipFill>
      <xdr:spPr>
        <a:xfrm>
          <a:off x="3132455" y="355600"/>
          <a:ext cx="6559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592455</xdr:colOff>
      <xdr:row>1</xdr:row>
      <xdr:rowOff>0</xdr:rowOff>
    </xdr:from>
    <xdr:to>
      <xdr:col>3</xdr:col>
      <xdr:colOff>1318260</xdr:colOff>
      <xdr:row>3</xdr:row>
      <xdr:rowOff>114300</xdr:rowOff>
    </xdr:to>
    <xdr:pic>
      <xdr:nvPicPr>
        <xdr:cNvPr id="484" name="ID_E826D4FD2F1D481EA1CFBD3451A51F56" descr="C:/Users/Administrator/AppData/Local/Temp/picturecompress_20220113153216/output_41.pngoutput_41" hidden="1"/>
        <xdr:cNvPicPr/>
      </xdr:nvPicPr>
      <xdr:blipFill>
        <a:blip r:embed="rId140"/>
        <a:stretch>
          <a:fillRect/>
        </a:stretch>
      </xdr:blipFill>
      <xdr:spPr>
        <a:xfrm>
          <a:off x="3062605" y="355600"/>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1</xdr:row>
      <xdr:rowOff>0</xdr:rowOff>
    </xdr:from>
    <xdr:to>
      <xdr:col>3</xdr:col>
      <xdr:colOff>1318260</xdr:colOff>
      <xdr:row>3</xdr:row>
      <xdr:rowOff>114300</xdr:rowOff>
    </xdr:to>
    <xdr:pic>
      <xdr:nvPicPr>
        <xdr:cNvPr id="485" name="ID_CA31AD5AD4A240A69EBE9CEAC8E99D77" descr="C:/Users/Administrator/AppData/Local/Temp/picturecompress_20220113153216/output_42.pngoutput_42" hidden="1"/>
        <xdr:cNvPicPr/>
      </xdr:nvPicPr>
      <xdr:blipFill>
        <a:blip r:embed="rId141"/>
        <a:stretch>
          <a:fillRect/>
        </a:stretch>
      </xdr:blipFill>
      <xdr:spPr>
        <a:xfrm>
          <a:off x="3062605" y="355600"/>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1</xdr:row>
      <xdr:rowOff>0</xdr:rowOff>
    </xdr:from>
    <xdr:to>
      <xdr:col>3</xdr:col>
      <xdr:colOff>1311275</xdr:colOff>
      <xdr:row>3</xdr:row>
      <xdr:rowOff>114300</xdr:rowOff>
    </xdr:to>
    <xdr:pic>
      <xdr:nvPicPr>
        <xdr:cNvPr id="486" name="ID_DE60E1367F4D47B68B43A253F9DB257F" descr="C:/Users/Administrator/AppData/Local/Temp/picturecompress_20220113153216/output_43.pngoutput_43" hidden="1"/>
        <xdr:cNvPicPr/>
      </xdr:nvPicPr>
      <xdr:blipFill>
        <a:blip r:embed="rId142"/>
        <a:stretch>
          <a:fillRect/>
        </a:stretch>
      </xdr:blipFill>
      <xdr:spPr>
        <a:xfrm>
          <a:off x="3062605" y="3556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1</xdr:row>
      <xdr:rowOff>0</xdr:rowOff>
    </xdr:from>
    <xdr:to>
      <xdr:col>3</xdr:col>
      <xdr:colOff>1297940</xdr:colOff>
      <xdr:row>3</xdr:row>
      <xdr:rowOff>114300</xdr:rowOff>
    </xdr:to>
    <xdr:pic>
      <xdr:nvPicPr>
        <xdr:cNvPr id="487" name="ID_B73E8774DBA24C66A077783CE7B139D0" descr="C:/Users/Administrator/AppData/Local/Temp/picturecompress_20220113153216/output_44.pngoutput_44" hidden="1"/>
        <xdr:cNvPicPr/>
      </xdr:nvPicPr>
      <xdr:blipFill>
        <a:blip r:embed="rId143"/>
        <a:stretch>
          <a:fillRect/>
        </a:stretch>
      </xdr:blipFill>
      <xdr:spPr>
        <a:xfrm>
          <a:off x="3039745" y="355600"/>
          <a:ext cx="7283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1</xdr:row>
      <xdr:rowOff>0</xdr:rowOff>
    </xdr:from>
    <xdr:to>
      <xdr:col>3</xdr:col>
      <xdr:colOff>1297940</xdr:colOff>
      <xdr:row>3</xdr:row>
      <xdr:rowOff>114300</xdr:rowOff>
    </xdr:to>
    <xdr:pic>
      <xdr:nvPicPr>
        <xdr:cNvPr id="488" name="ID_B5BF18E09CFE43799C5EE3D44F45FB47" descr="C:/Users/Administrator/AppData/Local/Temp/picturecompress_20220113153216/output_45.pngoutput_45" hidden="1"/>
        <xdr:cNvPicPr/>
      </xdr:nvPicPr>
      <xdr:blipFill>
        <a:blip r:embed="rId144"/>
        <a:stretch>
          <a:fillRect/>
        </a:stretch>
      </xdr:blipFill>
      <xdr:spPr>
        <a:xfrm>
          <a:off x="3049905" y="355600"/>
          <a:ext cx="7181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725170</xdr:colOff>
      <xdr:row>3</xdr:row>
      <xdr:rowOff>114300</xdr:rowOff>
    </xdr:to>
    <xdr:pic>
      <xdr:nvPicPr>
        <xdr:cNvPr id="489" name="ID_E826D4FD2F1D481EA1CFBD3451A51F56" descr="C:/Users/Administrator/AppData/Local/Temp/picturecompress_20220113153216/output_41.pngoutput_41" hidden="1"/>
        <xdr:cNvPicPr/>
      </xdr:nvPicPr>
      <xdr:blipFill>
        <a:blip r:embed="rId140"/>
        <a:stretch>
          <a:fillRect/>
        </a:stretch>
      </xdr:blipFill>
      <xdr:spPr>
        <a:xfrm>
          <a:off x="2470150" y="3556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725170</xdr:colOff>
      <xdr:row>3</xdr:row>
      <xdr:rowOff>114300</xdr:rowOff>
    </xdr:to>
    <xdr:pic>
      <xdr:nvPicPr>
        <xdr:cNvPr id="490" name="ID_CA31AD5AD4A240A69EBE9CEAC8E99D77" descr="C:/Users/Administrator/AppData/Local/Temp/picturecompress_20220113153216/output_42.pngoutput_42" hidden="1"/>
        <xdr:cNvPicPr/>
      </xdr:nvPicPr>
      <xdr:blipFill>
        <a:blip r:embed="rId141"/>
        <a:stretch>
          <a:fillRect/>
        </a:stretch>
      </xdr:blipFill>
      <xdr:spPr>
        <a:xfrm>
          <a:off x="2470150" y="3556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711835</xdr:colOff>
      <xdr:row>3</xdr:row>
      <xdr:rowOff>114300</xdr:rowOff>
    </xdr:to>
    <xdr:pic>
      <xdr:nvPicPr>
        <xdr:cNvPr id="491" name="ID_DE60E1367F4D47B68B43A253F9DB257F" descr="C:/Users/Administrator/AppData/Local/Temp/picturecompress_20220113153216/output_43.pngoutput_43" hidden="1"/>
        <xdr:cNvPicPr/>
      </xdr:nvPicPr>
      <xdr:blipFill>
        <a:blip r:embed="rId142"/>
        <a:stretch>
          <a:fillRect/>
        </a:stretch>
      </xdr:blipFill>
      <xdr:spPr>
        <a:xfrm>
          <a:off x="2470150" y="355600"/>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725170</xdr:colOff>
      <xdr:row>3</xdr:row>
      <xdr:rowOff>114300</xdr:rowOff>
    </xdr:to>
    <xdr:pic>
      <xdr:nvPicPr>
        <xdr:cNvPr id="492" name="ID_B73E8774DBA24C66A077783CE7B139D0" descr="C:/Users/Administrator/AppData/Local/Temp/picturecompress_20220113153216/output_44.pngoutput_44" hidden="1"/>
        <xdr:cNvPicPr/>
      </xdr:nvPicPr>
      <xdr:blipFill>
        <a:blip r:embed="rId143"/>
        <a:stretch>
          <a:fillRect/>
        </a:stretch>
      </xdr:blipFill>
      <xdr:spPr>
        <a:xfrm>
          <a:off x="2470150" y="3556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711835</xdr:colOff>
      <xdr:row>3</xdr:row>
      <xdr:rowOff>114300</xdr:rowOff>
    </xdr:to>
    <xdr:pic>
      <xdr:nvPicPr>
        <xdr:cNvPr id="493" name="ID_B5BF18E09CFE43799C5EE3D44F45FB47" descr="C:/Users/Administrator/AppData/Local/Temp/picturecompress_20220113153216/output_45.pngoutput_45" hidden="1"/>
        <xdr:cNvPicPr/>
      </xdr:nvPicPr>
      <xdr:blipFill>
        <a:blip r:embed="rId144"/>
        <a:stretch>
          <a:fillRect/>
        </a:stretch>
      </xdr:blipFill>
      <xdr:spPr>
        <a:xfrm>
          <a:off x="2470150" y="355600"/>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376555</xdr:colOff>
      <xdr:row>1</xdr:row>
      <xdr:rowOff>0</xdr:rowOff>
    </xdr:from>
    <xdr:to>
      <xdr:col>2</xdr:col>
      <xdr:colOff>906780</xdr:colOff>
      <xdr:row>2</xdr:row>
      <xdr:rowOff>287020</xdr:rowOff>
    </xdr:to>
    <xdr:pic>
      <xdr:nvPicPr>
        <xdr:cNvPr id="494" name="图片 120" descr="C:/Users/Administrator/AppData/Local/Temp/picturecompress_20220113153216/output_52.jpgoutput_52" hidden="1"/>
        <xdr:cNvPicPr/>
      </xdr:nvPicPr>
      <xdr:blipFill>
        <a:blip r:embed="rId160"/>
        <a:stretch>
          <a:fillRect/>
        </a:stretch>
      </xdr:blipFill>
      <xdr:spPr>
        <a:xfrm>
          <a:off x="1627505" y="355600"/>
          <a:ext cx="53022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322580</xdr:rowOff>
    </xdr:to>
    <xdr:pic>
      <xdr:nvPicPr>
        <xdr:cNvPr id="495" name="ID_BF17101804024A13B72CAC5E77C43885" descr="C:/Users/Administrator/AppData/Local/Temp/picturecompress_20220113153216/output_29.pngoutput_29" hidden="1"/>
        <xdr:cNvPicPr/>
      </xdr:nvPicPr>
      <xdr:blipFill>
        <a:blip r:embed="rId162"/>
        <a:stretch>
          <a:fillRect/>
        </a:stretch>
      </xdr:blipFill>
      <xdr:spPr>
        <a:xfrm>
          <a:off x="2470150" y="3556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322580</xdr:rowOff>
    </xdr:to>
    <xdr:pic>
      <xdr:nvPicPr>
        <xdr:cNvPr id="496" name="ID_45D7BB5C0C2941B4B922D418AC375462" hidden="1"/>
        <xdr:cNvPicPr/>
      </xdr:nvPicPr>
      <xdr:blipFill>
        <a:blip r:embed="rId163"/>
        <a:stretch>
          <a:fillRect/>
        </a:stretch>
      </xdr:blipFill>
      <xdr:spPr>
        <a:xfrm>
          <a:off x="2470150" y="3556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497"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498" name="ID_34BD430C0D8E4301B5D2E6DEA77B953F" hidden="1"/>
        <xdr:cNvPicPr/>
      </xdr:nvPicPr>
      <xdr:blipFill>
        <a:blip r:embed="rId165"/>
        <a:stretch>
          <a:fillRect/>
        </a:stretch>
      </xdr:blipFill>
      <xdr:spPr>
        <a:xfrm>
          <a:off x="2470150" y="35560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319405</xdr:rowOff>
    </xdr:to>
    <xdr:pic>
      <xdr:nvPicPr>
        <xdr:cNvPr id="499" name="ID_022CFE9ECF76443C84FF6E8FE5377D48" hidden="1"/>
        <xdr:cNvPicPr/>
      </xdr:nvPicPr>
      <xdr:blipFill>
        <a:blip r:embed="rId166"/>
        <a:srcRect t="29361"/>
        <a:stretch>
          <a:fillRect/>
        </a:stretch>
      </xdr:blipFill>
      <xdr:spPr>
        <a:xfrm>
          <a:off x="2470150" y="35560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685165</xdr:colOff>
      <xdr:row>1</xdr:row>
      <xdr:rowOff>0</xdr:rowOff>
    </xdr:from>
    <xdr:to>
      <xdr:col>3</xdr:col>
      <xdr:colOff>1327785</xdr:colOff>
      <xdr:row>3</xdr:row>
      <xdr:rowOff>46990</xdr:rowOff>
    </xdr:to>
    <xdr:pic>
      <xdr:nvPicPr>
        <xdr:cNvPr id="500" name="ID_E826D4FD2F1D481EA1CFBD3451A51F56" descr="C:/Users/Administrator/AppData/Local/Temp/picturecompress_20220113153216/output_41.pngoutput_41" hidden="1"/>
        <xdr:cNvPicPr/>
      </xdr:nvPicPr>
      <xdr:blipFill>
        <a:blip r:embed="rId140"/>
        <a:stretch>
          <a:fillRect/>
        </a:stretch>
      </xdr:blipFill>
      <xdr:spPr>
        <a:xfrm>
          <a:off x="3155315" y="355600"/>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1</xdr:row>
      <xdr:rowOff>0</xdr:rowOff>
    </xdr:from>
    <xdr:to>
      <xdr:col>3</xdr:col>
      <xdr:colOff>1327785</xdr:colOff>
      <xdr:row>3</xdr:row>
      <xdr:rowOff>46990</xdr:rowOff>
    </xdr:to>
    <xdr:pic>
      <xdr:nvPicPr>
        <xdr:cNvPr id="501" name="ID_CA31AD5AD4A240A69EBE9CEAC8E99D77" descr="C:/Users/Administrator/AppData/Local/Temp/picturecompress_20220113153216/output_42.pngoutput_42" hidden="1"/>
        <xdr:cNvPicPr/>
      </xdr:nvPicPr>
      <xdr:blipFill>
        <a:blip r:embed="rId141"/>
        <a:stretch>
          <a:fillRect/>
        </a:stretch>
      </xdr:blipFill>
      <xdr:spPr>
        <a:xfrm>
          <a:off x="3155315" y="355600"/>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721995</xdr:colOff>
      <xdr:row>3</xdr:row>
      <xdr:rowOff>114300</xdr:rowOff>
    </xdr:to>
    <xdr:pic>
      <xdr:nvPicPr>
        <xdr:cNvPr id="502" name="ID_E826D4FD2F1D481EA1CFBD3451A51F56" descr="C:/Users/Administrator/AppData/Local/Temp/picturecompress_20220113153216/output_41.pngoutput_41" hidden="1"/>
        <xdr:cNvPicPr/>
      </xdr:nvPicPr>
      <xdr:blipFill>
        <a:blip r:embed="rId140"/>
        <a:stretch>
          <a:fillRect/>
        </a:stretch>
      </xdr:blipFill>
      <xdr:spPr>
        <a:xfrm>
          <a:off x="2470150" y="3556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721995</xdr:colOff>
      <xdr:row>3</xdr:row>
      <xdr:rowOff>114300</xdr:rowOff>
    </xdr:to>
    <xdr:pic>
      <xdr:nvPicPr>
        <xdr:cNvPr id="503" name="ID_CA31AD5AD4A240A69EBE9CEAC8E99D77" descr="C:/Users/Administrator/AppData/Local/Temp/picturecompress_20220113153216/output_42.pngoutput_42" hidden="1"/>
        <xdr:cNvPicPr/>
      </xdr:nvPicPr>
      <xdr:blipFill>
        <a:blip r:embed="rId141"/>
        <a:stretch>
          <a:fillRect/>
        </a:stretch>
      </xdr:blipFill>
      <xdr:spPr>
        <a:xfrm>
          <a:off x="2470150" y="3556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721995</xdr:colOff>
      <xdr:row>3</xdr:row>
      <xdr:rowOff>114300</xdr:rowOff>
    </xdr:to>
    <xdr:pic>
      <xdr:nvPicPr>
        <xdr:cNvPr id="504" name="ID_B73E8774DBA24C66A077783CE7B139D0" descr="C:/Users/Administrator/AppData/Local/Temp/picturecompress_20220113153216/output_44.pngoutput_44" hidden="1"/>
        <xdr:cNvPicPr/>
      </xdr:nvPicPr>
      <xdr:blipFill>
        <a:blip r:embed="rId143"/>
        <a:stretch>
          <a:fillRect/>
        </a:stretch>
      </xdr:blipFill>
      <xdr:spPr>
        <a:xfrm>
          <a:off x="2470150" y="3556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685165</xdr:colOff>
      <xdr:row>1</xdr:row>
      <xdr:rowOff>0</xdr:rowOff>
    </xdr:from>
    <xdr:to>
      <xdr:col>3</xdr:col>
      <xdr:colOff>1334770</xdr:colOff>
      <xdr:row>3</xdr:row>
      <xdr:rowOff>46990</xdr:rowOff>
    </xdr:to>
    <xdr:pic>
      <xdr:nvPicPr>
        <xdr:cNvPr id="505" name="ID_E826D4FD2F1D481EA1CFBD3451A51F56" descr="C:/Users/Administrator/AppData/Local/Temp/picturecompress_20220113153216/output_41.pngoutput_41" hidden="1"/>
        <xdr:cNvPicPr/>
      </xdr:nvPicPr>
      <xdr:blipFill>
        <a:blip r:embed="rId140"/>
        <a:stretch>
          <a:fillRect/>
        </a:stretch>
      </xdr:blipFill>
      <xdr:spPr>
        <a:xfrm>
          <a:off x="3155315" y="355600"/>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1</xdr:row>
      <xdr:rowOff>0</xdr:rowOff>
    </xdr:from>
    <xdr:to>
      <xdr:col>3</xdr:col>
      <xdr:colOff>1334770</xdr:colOff>
      <xdr:row>3</xdr:row>
      <xdr:rowOff>46990</xdr:rowOff>
    </xdr:to>
    <xdr:pic>
      <xdr:nvPicPr>
        <xdr:cNvPr id="506" name="ID_CA31AD5AD4A240A69EBE9CEAC8E99D77" descr="C:/Users/Administrator/AppData/Local/Temp/picturecompress_20220113153216/output_42.pngoutput_42" hidden="1"/>
        <xdr:cNvPicPr/>
      </xdr:nvPicPr>
      <xdr:blipFill>
        <a:blip r:embed="rId141"/>
        <a:stretch>
          <a:fillRect/>
        </a:stretch>
      </xdr:blipFill>
      <xdr:spPr>
        <a:xfrm>
          <a:off x="3155315" y="355600"/>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596265</xdr:colOff>
      <xdr:row>1</xdr:row>
      <xdr:rowOff>0</xdr:rowOff>
    </xdr:from>
    <xdr:to>
      <xdr:col>3</xdr:col>
      <xdr:colOff>1318260</xdr:colOff>
      <xdr:row>3</xdr:row>
      <xdr:rowOff>114300</xdr:rowOff>
    </xdr:to>
    <xdr:pic>
      <xdr:nvPicPr>
        <xdr:cNvPr id="507" name="ID_E826D4FD2F1D481EA1CFBD3451A51F56" descr="C:/Users/Administrator/AppData/Local/Temp/picturecompress_20220113153216/output_41.pngoutput_41" hidden="1"/>
        <xdr:cNvPicPr/>
      </xdr:nvPicPr>
      <xdr:blipFill>
        <a:blip r:embed="rId140"/>
        <a:stretch>
          <a:fillRect/>
        </a:stretch>
      </xdr:blipFill>
      <xdr:spPr>
        <a:xfrm>
          <a:off x="3066415" y="3556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1</xdr:row>
      <xdr:rowOff>0</xdr:rowOff>
    </xdr:from>
    <xdr:to>
      <xdr:col>3</xdr:col>
      <xdr:colOff>1318260</xdr:colOff>
      <xdr:row>3</xdr:row>
      <xdr:rowOff>114300</xdr:rowOff>
    </xdr:to>
    <xdr:pic>
      <xdr:nvPicPr>
        <xdr:cNvPr id="508" name="ID_CA31AD5AD4A240A69EBE9CEAC8E99D77" descr="C:/Users/Administrator/AppData/Local/Temp/picturecompress_20220113153216/output_42.pngoutput_42" hidden="1"/>
        <xdr:cNvPicPr/>
      </xdr:nvPicPr>
      <xdr:blipFill>
        <a:blip r:embed="rId141"/>
        <a:stretch>
          <a:fillRect/>
        </a:stretch>
      </xdr:blipFill>
      <xdr:spPr>
        <a:xfrm>
          <a:off x="3066415" y="3556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1</xdr:row>
      <xdr:rowOff>0</xdr:rowOff>
    </xdr:from>
    <xdr:to>
      <xdr:col>3</xdr:col>
      <xdr:colOff>1311275</xdr:colOff>
      <xdr:row>3</xdr:row>
      <xdr:rowOff>114300</xdr:rowOff>
    </xdr:to>
    <xdr:pic>
      <xdr:nvPicPr>
        <xdr:cNvPr id="509" name="ID_DE60E1367F4D47B68B43A253F9DB257F" descr="C:/Users/Administrator/AppData/Local/Temp/picturecompress_20220113153216/output_43.pngoutput_43" hidden="1"/>
        <xdr:cNvPicPr/>
      </xdr:nvPicPr>
      <xdr:blipFill>
        <a:blip r:embed="rId142"/>
        <a:stretch>
          <a:fillRect/>
        </a:stretch>
      </xdr:blipFill>
      <xdr:spPr>
        <a:xfrm>
          <a:off x="3066415" y="3556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1</xdr:row>
      <xdr:rowOff>0</xdr:rowOff>
    </xdr:from>
    <xdr:to>
      <xdr:col>3</xdr:col>
      <xdr:colOff>1294765</xdr:colOff>
      <xdr:row>3</xdr:row>
      <xdr:rowOff>114300</xdr:rowOff>
    </xdr:to>
    <xdr:pic>
      <xdr:nvPicPr>
        <xdr:cNvPr id="510" name="ID_B73E8774DBA24C66A077783CE7B139D0" descr="C:/Users/Administrator/AppData/Local/Temp/picturecompress_20220113153216/output_44.pngoutput_44" hidden="1"/>
        <xdr:cNvPicPr/>
      </xdr:nvPicPr>
      <xdr:blipFill>
        <a:blip r:embed="rId143"/>
        <a:stretch>
          <a:fillRect/>
        </a:stretch>
      </xdr:blipFill>
      <xdr:spPr>
        <a:xfrm>
          <a:off x="3039745" y="3556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1</xdr:row>
      <xdr:rowOff>0</xdr:rowOff>
    </xdr:from>
    <xdr:to>
      <xdr:col>3</xdr:col>
      <xdr:colOff>1294765</xdr:colOff>
      <xdr:row>3</xdr:row>
      <xdr:rowOff>114300</xdr:rowOff>
    </xdr:to>
    <xdr:pic>
      <xdr:nvPicPr>
        <xdr:cNvPr id="511" name="ID_B5BF18E09CFE43799C5EE3D44F45FB47" descr="C:/Users/Administrator/AppData/Local/Temp/picturecompress_20220113153216/output_45.pngoutput_45" hidden="1"/>
        <xdr:cNvPicPr/>
      </xdr:nvPicPr>
      <xdr:blipFill>
        <a:blip r:embed="rId144"/>
        <a:stretch>
          <a:fillRect/>
        </a:stretch>
      </xdr:blipFill>
      <xdr:spPr>
        <a:xfrm>
          <a:off x="3049905" y="3556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512" name="ID_430ADB65064C477C8AF98FB8F15CEBA1" hidden="1"/>
        <xdr:cNvPicPr/>
      </xdr:nvPicPr>
      <xdr:blipFill>
        <a:blip r:embed="rId158"/>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514"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515" name="ID_34BD430C0D8E4301B5D2E6DEA77B953F" hidden="1"/>
        <xdr:cNvPicPr/>
      </xdr:nvPicPr>
      <xdr:blipFill>
        <a:blip r:embed="rId165"/>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516" name="ID_022CFE9ECF76443C84FF6E8FE5377D48" hidden="1"/>
        <xdr:cNvPicPr/>
      </xdr:nvPicPr>
      <xdr:blipFill>
        <a:blip r:embed="rId166"/>
        <a:srcRect t="29361"/>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517" name="ID_B639C15C412A481E849C6DAD145CF1BC" hidden="1"/>
        <xdr:cNvPicPr/>
      </xdr:nvPicPr>
      <xdr:blipFill>
        <a:blip r:embed="rId167"/>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322580</xdr:rowOff>
    </xdr:to>
    <xdr:pic>
      <xdr:nvPicPr>
        <xdr:cNvPr id="518"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322580</xdr:rowOff>
    </xdr:to>
    <xdr:pic>
      <xdr:nvPicPr>
        <xdr:cNvPr id="519" name="ID_ADE36C5442AC456B90F5554850069795" descr="C:/Users/Administrator/AppData/Local/Temp/picturecompress_20220113153216/output_34.pngoutput_34" hidden="1"/>
        <xdr:cNvPicPr/>
      </xdr:nvPicPr>
      <xdr:blipFill>
        <a:blip r:embed="rId168"/>
        <a:stretch>
          <a:fillRect/>
        </a:stretch>
      </xdr:blipFill>
      <xdr:spPr>
        <a:xfrm>
          <a:off x="2470150" y="3556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322580</xdr:rowOff>
    </xdr:to>
    <xdr:pic>
      <xdr:nvPicPr>
        <xdr:cNvPr id="520" name="ID_34BD430C0D8E4301B5D2E6DEA77B953F" hidden="1"/>
        <xdr:cNvPicPr/>
      </xdr:nvPicPr>
      <xdr:blipFill>
        <a:blip r:embed="rId165"/>
        <a:stretch>
          <a:fillRect/>
        </a:stretch>
      </xdr:blipFill>
      <xdr:spPr>
        <a:xfrm>
          <a:off x="2470150" y="3556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320040</xdr:rowOff>
    </xdr:to>
    <xdr:pic>
      <xdr:nvPicPr>
        <xdr:cNvPr id="521" name="ID_1D2DA7D5EFFF48789A845F8F8569F9EE" descr="C:/Users/Administrator/AppData/Local/Temp/picturecompress_20220113153216/output_35.pngoutput_35" hidden="1"/>
        <xdr:cNvPicPr/>
      </xdr:nvPicPr>
      <xdr:blipFill>
        <a:blip r:embed="rId169"/>
        <a:stretch>
          <a:fillRect/>
        </a:stretch>
      </xdr:blipFill>
      <xdr:spPr>
        <a:xfrm>
          <a:off x="2470150" y="3556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666115</xdr:colOff>
      <xdr:row>3</xdr:row>
      <xdr:rowOff>114935</xdr:rowOff>
    </xdr:to>
    <xdr:pic>
      <xdr:nvPicPr>
        <xdr:cNvPr id="525" name="ID_E826D4FD2F1D481EA1CFBD3451A51F56" descr="C:/Users/Administrator/AppData/Local/Temp/picturecompress_20220113153216/output_41.pngoutput_41" hidden="1"/>
        <xdr:cNvPicPr/>
      </xdr:nvPicPr>
      <xdr:blipFill>
        <a:blip r:embed="rId140"/>
        <a:stretch>
          <a:fillRect/>
        </a:stretch>
      </xdr:blipFill>
      <xdr:spPr>
        <a:xfrm>
          <a:off x="62134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666115</xdr:colOff>
      <xdr:row>3</xdr:row>
      <xdr:rowOff>114935</xdr:rowOff>
    </xdr:to>
    <xdr:pic>
      <xdr:nvPicPr>
        <xdr:cNvPr id="526" name="ID_CA31AD5AD4A240A69EBE9CEAC8E99D77" descr="C:/Users/Administrator/AppData/Local/Temp/picturecompress_20220113153216/output_42.pngoutput_42" hidden="1"/>
        <xdr:cNvPicPr/>
      </xdr:nvPicPr>
      <xdr:blipFill>
        <a:blip r:embed="rId141"/>
        <a:stretch>
          <a:fillRect/>
        </a:stretch>
      </xdr:blipFill>
      <xdr:spPr>
        <a:xfrm>
          <a:off x="62134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1</xdr:row>
      <xdr:rowOff>0</xdr:rowOff>
    </xdr:from>
    <xdr:to>
      <xdr:col>6</xdr:col>
      <xdr:colOff>647700</xdr:colOff>
      <xdr:row>3</xdr:row>
      <xdr:rowOff>114300</xdr:rowOff>
    </xdr:to>
    <xdr:pic>
      <xdr:nvPicPr>
        <xdr:cNvPr id="530" name="ID_E826D4FD2F1D481EA1CFBD3451A51F56" descr="C:/Users/Administrator/AppData/Local/Temp/picturecompress_20220113153216/output_41.pngoutput_41" hidden="1"/>
        <xdr:cNvPicPr/>
      </xdr:nvPicPr>
      <xdr:blipFill>
        <a:blip r:embed="rId140"/>
        <a:stretch>
          <a:fillRect/>
        </a:stretch>
      </xdr:blipFill>
      <xdr:spPr>
        <a:xfrm>
          <a:off x="6188075" y="355600"/>
          <a:ext cx="6731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1</xdr:row>
      <xdr:rowOff>0</xdr:rowOff>
    </xdr:from>
    <xdr:to>
      <xdr:col>6</xdr:col>
      <xdr:colOff>647700</xdr:colOff>
      <xdr:row>3</xdr:row>
      <xdr:rowOff>114300</xdr:rowOff>
    </xdr:to>
    <xdr:pic>
      <xdr:nvPicPr>
        <xdr:cNvPr id="531" name="ID_CA31AD5AD4A240A69EBE9CEAC8E99D77" descr="C:/Users/Administrator/AppData/Local/Temp/picturecompress_20220113153216/output_42.pngoutput_42" hidden="1"/>
        <xdr:cNvPicPr/>
      </xdr:nvPicPr>
      <xdr:blipFill>
        <a:blip r:embed="rId141"/>
        <a:stretch>
          <a:fillRect/>
        </a:stretch>
      </xdr:blipFill>
      <xdr:spPr>
        <a:xfrm>
          <a:off x="6188075" y="355600"/>
          <a:ext cx="6731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1</xdr:row>
      <xdr:rowOff>0</xdr:rowOff>
    </xdr:from>
    <xdr:to>
      <xdr:col>6</xdr:col>
      <xdr:colOff>633095</xdr:colOff>
      <xdr:row>3</xdr:row>
      <xdr:rowOff>114300</xdr:rowOff>
    </xdr:to>
    <xdr:pic>
      <xdr:nvPicPr>
        <xdr:cNvPr id="532" name="ID_DE60E1367F4D47B68B43A253F9DB257F" descr="C:/Users/Administrator/AppData/Local/Temp/picturecompress_20220113153216/output_43.pngoutput_43" hidden="1"/>
        <xdr:cNvPicPr/>
      </xdr:nvPicPr>
      <xdr:blipFill>
        <a:blip r:embed="rId142"/>
        <a:stretch>
          <a:fillRect/>
        </a:stretch>
      </xdr:blipFill>
      <xdr:spPr>
        <a:xfrm>
          <a:off x="6188075" y="355600"/>
          <a:ext cx="6584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1</xdr:row>
      <xdr:rowOff>0</xdr:rowOff>
    </xdr:from>
    <xdr:to>
      <xdr:col>6</xdr:col>
      <xdr:colOff>628015</xdr:colOff>
      <xdr:row>3</xdr:row>
      <xdr:rowOff>114300</xdr:rowOff>
    </xdr:to>
    <xdr:pic>
      <xdr:nvPicPr>
        <xdr:cNvPr id="533" name="ID_B73E8774DBA24C66A077783CE7B139D0" descr="C:/Users/Administrator/AppData/Local/Temp/picturecompress_20220113153216/output_44.pngoutput_44" hidden="1"/>
        <xdr:cNvPicPr/>
      </xdr:nvPicPr>
      <xdr:blipFill>
        <a:blip r:embed="rId143"/>
        <a:stretch>
          <a:fillRect/>
        </a:stretch>
      </xdr:blipFill>
      <xdr:spPr>
        <a:xfrm>
          <a:off x="6175375"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1</xdr:row>
      <xdr:rowOff>0</xdr:rowOff>
    </xdr:from>
    <xdr:to>
      <xdr:col>6</xdr:col>
      <xdr:colOff>628015</xdr:colOff>
      <xdr:row>3</xdr:row>
      <xdr:rowOff>114300</xdr:rowOff>
    </xdr:to>
    <xdr:pic>
      <xdr:nvPicPr>
        <xdr:cNvPr id="534" name="ID_B5BF18E09CFE43799C5EE3D44F45FB47" descr="C:/Users/Administrator/AppData/Local/Temp/picturecompress_20220113153216/output_45.pngoutput_45" hidden="1"/>
        <xdr:cNvPicPr/>
      </xdr:nvPicPr>
      <xdr:blipFill>
        <a:blip r:embed="rId144"/>
        <a:stretch>
          <a:fillRect/>
        </a:stretch>
      </xdr:blipFill>
      <xdr:spPr>
        <a:xfrm>
          <a:off x="6182360" y="355600"/>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596265</xdr:colOff>
      <xdr:row>1</xdr:row>
      <xdr:rowOff>0</xdr:rowOff>
    </xdr:from>
    <xdr:to>
      <xdr:col>5</xdr:col>
      <xdr:colOff>537845</xdr:colOff>
      <xdr:row>2</xdr:row>
      <xdr:rowOff>323215</xdr:rowOff>
    </xdr:to>
    <xdr:pic>
      <xdr:nvPicPr>
        <xdr:cNvPr id="535" name="ID_E826D4FD2F1D481EA1CFBD3451A51F56" descr="C:/Users/Administrator/AppData/Local/Temp/picturecompress_20220113153216/output_41.pngoutput_41" hidden="1"/>
        <xdr:cNvPicPr/>
      </xdr:nvPicPr>
      <xdr:blipFill>
        <a:blip r:embed="rId140"/>
        <a:stretch>
          <a:fillRect/>
        </a:stretch>
      </xdr:blipFill>
      <xdr:spPr>
        <a:xfrm>
          <a:off x="559054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596265</xdr:colOff>
      <xdr:row>1</xdr:row>
      <xdr:rowOff>0</xdr:rowOff>
    </xdr:from>
    <xdr:to>
      <xdr:col>5</xdr:col>
      <xdr:colOff>537845</xdr:colOff>
      <xdr:row>2</xdr:row>
      <xdr:rowOff>323215</xdr:rowOff>
    </xdr:to>
    <xdr:pic>
      <xdr:nvPicPr>
        <xdr:cNvPr id="536" name="ID_CA31AD5AD4A240A69EBE9CEAC8E99D77" descr="C:/Users/Administrator/AppData/Local/Temp/picturecompress_20220113153216/output_42.pngoutput_42" hidden="1"/>
        <xdr:cNvPicPr/>
      </xdr:nvPicPr>
      <xdr:blipFill>
        <a:blip r:embed="rId141"/>
        <a:stretch>
          <a:fillRect/>
        </a:stretch>
      </xdr:blipFill>
      <xdr:spPr>
        <a:xfrm>
          <a:off x="559054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593090</xdr:colOff>
      <xdr:row>1</xdr:row>
      <xdr:rowOff>0</xdr:rowOff>
    </xdr:from>
    <xdr:to>
      <xdr:col>5</xdr:col>
      <xdr:colOff>534670</xdr:colOff>
      <xdr:row>2</xdr:row>
      <xdr:rowOff>323215</xdr:rowOff>
    </xdr:to>
    <xdr:pic>
      <xdr:nvPicPr>
        <xdr:cNvPr id="537" name="ID_DE60E1367F4D47B68B43A253F9DB257F" descr="C:/Users/Administrator/AppData/Local/Temp/picturecompress_20220113153216/output_43.pngoutput_43" hidden="1"/>
        <xdr:cNvPicPr/>
      </xdr:nvPicPr>
      <xdr:blipFill>
        <a:blip r:embed="rId142"/>
        <a:stretch>
          <a:fillRect/>
        </a:stretch>
      </xdr:blipFill>
      <xdr:spPr>
        <a:xfrm>
          <a:off x="5587365"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573405</xdr:colOff>
      <xdr:row>1</xdr:row>
      <xdr:rowOff>0</xdr:rowOff>
    </xdr:from>
    <xdr:to>
      <xdr:col>5</xdr:col>
      <xdr:colOff>514350</xdr:colOff>
      <xdr:row>2</xdr:row>
      <xdr:rowOff>323215</xdr:rowOff>
    </xdr:to>
    <xdr:pic>
      <xdr:nvPicPr>
        <xdr:cNvPr id="538" name="ID_B73E8774DBA24C66A077783CE7B139D0" descr="C:/Users/Administrator/AppData/Local/Temp/picturecompress_20220113153216/output_44.pngoutput_44" hidden="1"/>
        <xdr:cNvPicPr/>
      </xdr:nvPicPr>
      <xdr:blipFill>
        <a:blip r:embed="rId143"/>
        <a:stretch>
          <a:fillRect/>
        </a:stretch>
      </xdr:blipFill>
      <xdr:spPr>
        <a:xfrm>
          <a:off x="5567680" y="355600"/>
          <a:ext cx="55054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578485</xdr:colOff>
      <xdr:row>1</xdr:row>
      <xdr:rowOff>0</xdr:rowOff>
    </xdr:from>
    <xdr:to>
      <xdr:col>5</xdr:col>
      <xdr:colOff>520065</xdr:colOff>
      <xdr:row>2</xdr:row>
      <xdr:rowOff>323215</xdr:rowOff>
    </xdr:to>
    <xdr:pic>
      <xdr:nvPicPr>
        <xdr:cNvPr id="539" name="ID_B5BF18E09CFE43799C5EE3D44F45FB47" descr="C:/Users/Administrator/AppData/Local/Temp/picturecompress_20220113153216/output_45.pngoutput_45" hidden="1"/>
        <xdr:cNvPicPr/>
      </xdr:nvPicPr>
      <xdr:blipFill>
        <a:blip r:embed="rId144"/>
        <a:stretch>
          <a:fillRect/>
        </a:stretch>
      </xdr:blipFill>
      <xdr:spPr>
        <a:xfrm>
          <a:off x="557276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1</xdr:row>
      <xdr:rowOff>0</xdr:rowOff>
    </xdr:from>
    <xdr:to>
      <xdr:col>6</xdr:col>
      <xdr:colOff>514985</xdr:colOff>
      <xdr:row>2</xdr:row>
      <xdr:rowOff>323215</xdr:rowOff>
    </xdr:to>
    <xdr:pic>
      <xdr:nvPicPr>
        <xdr:cNvPr id="540" name="ID_B73E8774DBA24C66A077783CE7B139D0" descr="C:/Users/Administrator/AppData/Local/Temp/picturecompress_20220113153216/output_44.pngoutput_44" hidden="1"/>
        <xdr:cNvPicPr/>
      </xdr:nvPicPr>
      <xdr:blipFill>
        <a:blip r:embed="rId143"/>
        <a:stretch>
          <a:fillRect/>
        </a:stretch>
      </xdr:blipFill>
      <xdr:spPr>
        <a:xfrm>
          <a:off x="6177280" y="355600"/>
          <a:ext cx="55118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539750</xdr:colOff>
      <xdr:row>2</xdr:row>
      <xdr:rowOff>320675</xdr:rowOff>
    </xdr:to>
    <xdr:pic>
      <xdr:nvPicPr>
        <xdr:cNvPr id="541" name="ID_7258B2983C3246C9B21C76F6011BC6CA" descr="C:/Users/Administrator/AppData/Local/Temp/picturecompress_20220113153216/output_39.pngoutput_39" hidden="1"/>
        <xdr:cNvPicPr/>
      </xdr:nvPicPr>
      <xdr:blipFill>
        <a:blip r:embed="rId170" cstate="print"/>
        <a:stretch>
          <a:fillRect/>
        </a:stretch>
      </xdr:blipFill>
      <xdr:spPr>
        <a:xfrm>
          <a:off x="4994275"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4</xdr:col>
      <xdr:colOff>584200</xdr:colOff>
      <xdr:row>1</xdr:row>
      <xdr:rowOff>0</xdr:rowOff>
    </xdr:from>
    <xdr:to>
      <xdr:col>6</xdr:col>
      <xdr:colOff>38100</xdr:colOff>
      <xdr:row>3</xdr:row>
      <xdr:rowOff>114935</xdr:rowOff>
    </xdr:to>
    <xdr:pic>
      <xdr:nvPicPr>
        <xdr:cNvPr id="542" name="ID_E826D4FD2F1D481EA1CFBD3451A51F56" descr="C:/Users/Administrator/AppData/Local/Temp/picturecompress_20220113153216/output_41.pngoutput_41" hidden="1"/>
        <xdr:cNvPicPr/>
      </xdr:nvPicPr>
      <xdr:blipFill>
        <a:blip r:embed="rId140"/>
        <a:stretch>
          <a:fillRect/>
        </a:stretch>
      </xdr:blipFill>
      <xdr:spPr>
        <a:xfrm>
          <a:off x="5578475" y="355600"/>
          <a:ext cx="6731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1</xdr:row>
      <xdr:rowOff>0</xdr:rowOff>
    </xdr:from>
    <xdr:to>
      <xdr:col>6</xdr:col>
      <xdr:colOff>38100</xdr:colOff>
      <xdr:row>3</xdr:row>
      <xdr:rowOff>114935</xdr:rowOff>
    </xdr:to>
    <xdr:pic>
      <xdr:nvPicPr>
        <xdr:cNvPr id="543" name="ID_CA31AD5AD4A240A69EBE9CEAC8E99D77" descr="C:/Users/Administrator/AppData/Local/Temp/picturecompress_20220113153216/output_42.pngoutput_42" hidden="1"/>
        <xdr:cNvPicPr/>
      </xdr:nvPicPr>
      <xdr:blipFill>
        <a:blip r:embed="rId141"/>
        <a:stretch>
          <a:fillRect/>
        </a:stretch>
      </xdr:blipFill>
      <xdr:spPr>
        <a:xfrm>
          <a:off x="5578475" y="355600"/>
          <a:ext cx="6731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1</xdr:row>
      <xdr:rowOff>0</xdr:rowOff>
    </xdr:from>
    <xdr:to>
      <xdr:col>6</xdr:col>
      <xdr:colOff>23495</xdr:colOff>
      <xdr:row>3</xdr:row>
      <xdr:rowOff>114935</xdr:rowOff>
    </xdr:to>
    <xdr:pic>
      <xdr:nvPicPr>
        <xdr:cNvPr id="544" name="ID_DE60E1367F4D47B68B43A253F9DB257F" descr="C:/Users/Administrator/AppData/Local/Temp/picturecompress_20220113153216/output_43.pngoutput_43" hidden="1"/>
        <xdr:cNvPicPr/>
      </xdr:nvPicPr>
      <xdr:blipFill>
        <a:blip r:embed="rId142"/>
        <a:stretch>
          <a:fillRect/>
        </a:stretch>
      </xdr:blipFill>
      <xdr:spPr>
        <a:xfrm>
          <a:off x="5578475" y="3556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1</xdr:row>
      <xdr:rowOff>0</xdr:rowOff>
    </xdr:from>
    <xdr:to>
      <xdr:col>6</xdr:col>
      <xdr:colOff>38100</xdr:colOff>
      <xdr:row>3</xdr:row>
      <xdr:rowOff>114300</xdr:rowOff>
    </xdr:to>
    <xdr:pic>
      <xdr:nvPicPr>
        <xdr:cNvPr id="545" name="ID_E826D4FD2F1D481EA1CFBD3451A51F56" descr="C:/Users/Administrator/AppData/Local/Temp/picturecompress_20220113153216/output_41.pngoutput_41" hidden="1"/>
        <xdr:cNvPicPr/>
      </xdr:nvPicPr>
      <xdr:blipFill>
        <a:blip r:embed="rId140"/>
        <a:stretch>
          <a:fillRect/>
        </a:stretch>
      </xdr:blipFill>
      <xdr:spPr>
        <a:xfrm>
          <a:off x="5578475" y="355600"/>
          <a:ext cx="6731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1</xdr:row>
      <xdr:rowOff>0</xdr:rowOff>
    </xdr:from>
    <xdr:to>
      <xdr:col>6</xdr:col>
      <xdr:colOff>38100</xdr:colOff>
      <xdr:row>3</xdr:row>
      <xdr:rowOff>114300</xdr:rowOff>
    </xdr:to>
    <xdr:pic>
      <xdr:nvPicPr>
        <xdr:cNvPr id="546" name="ID_CA31AD5AD4A240A69EBE9CEAC8E99D77" descr="C:/Users/Administrator/AppData/Local/Temp/picturecompress_20220113153216/output_42.pngoutput_42" hidden="1"/>
        <xdr:cNvPicPr/>
      </xdr:nvPicPr>
      <xdr:blipFill>
        <a:blip r:embed="rId141"/>
        <a:stretch>
          <a:fillRect/>
        </a:stretch>
      </xdr:blipFill>
      <xdr:spPr>
        <a:xfrm>
          <a:off x="5578475" y="355600"/>
          <a:ext cx="6731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1</xdr:row>
      <xdr:rowOff>0</xdr:rowOff>
    </xdr:from>
    <xdr:to>
      <xdr:col>6</xdr:col>
      <xdr:colOff>23495</xdr:colOff>
      <xdr:row>3</xdr:row>
      <xdr:rowOff>114300</xdr:rowOff>
    </xdr:to>
    <xdr:pic>
      <xdr:nvPicPr>
        <xdr:cNvPr id="547" name="ID_DE60E1367F4D47B68B43A253F9DB257F" descr="C:/Users/Administrator/AppData/Local/Temp/picturecompress_20220113153216/output_43.pngoutput_43" hidden="1"/>
        <xdr:cNvPicPr/>
      </xdr:nvPicPr>
      <xdr:blipFill>
        <a:blip r:embed="rId142"/>
        <a:stretch>
          <a:fillRect/>
        </a:stretch>
      </xdr:blipFill>
      <xdr:spPr>
        <a:xfrm>
          <a:off x="5578475" y="355600"/>
          <a:ext cx="6584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1</xdr:row>
      <xdr:rowOff>0</xdr:rowOff>
    </xdr:from>
    <xdr:to>
      <xdr:col>6</xdr:col>
      <xdr:colOff>18415</xdr:colOff>
      <xdr:row>3</xdr:row>
      <xdr:rowOff>114300</xdr:rowOff>
    </xdr:to>
    <xdr:pic>
      <xdr:nvPicPr>
        <xdr:cNvPr id="548" name="ID_B73E8774DBA24C66A077783CE7B139D0" descr="C:/Users/Administrator/AppData/Local/Temp/picturecompress_20220113153216/output_44.pngoutput_44" hidden="1"/>
        <xdr:cNvPicPr/>
      </xdr:nvPicPr>
      <xdr:blipFill>
        <a:blip r:embed="rId143"/>
        <a:stretch>
          <a:fillRect/>
        </a:stretch>
      </xdr:blipFill>
      <xdr:spPr>
        <a:xfrm>
          <a:off x="5565775"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1</xdr:row>
      <xdr:rowOff>0</xdr:rowOff>
    </xdr:from>
    <xdr:to>
      <xdr:col>6</xdr:col>
      <xdr:colOff>18415</xdr:colOff>
      <xdr:row>3</xdr:row>
      <xdr:rowOff>114300</xdr:rowOff>
    </xdr:to>
    <xdr:pic>
      <xdr:nvPicPr>
        <xdr:cNvPr id="549" name="ID_B5BF18E09CFE43799C5EE3D44F45FB47" descr="C:/Users/Administrator/AppData/Local/Temp/picturecompress_20220113153216/output_45.pngoutput_45" hidden="1"/>
        <xdr:cNvPicPr/>
      </xdr:nvPicPr>
      <xdr:blipFill>
        <a:blip r:embed="rId144"/>
        <a:stretch>
          <a:fillRect/>
        </a:stretch>
      </xdr:blipFill>
      <xdr:spPr>
        <a:xfrm>
          <a:off x="5572760" y="355600"/>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598170</xdr:colOff>
      <xdr:row>1</xdr:row>
      <xdr:rowOff>0</xdr:rowOff>
    </xdr:from>
    <xdr:to>
      <xdr:col>7</xdr:col>
      <xdr:colOff>394970</xdr:colOff>
      <xdr:row>2</xdr:row>
      <xdr:rowOff>316865</xdr:rowOff>
    </xdr:to>
    <xdr:pic>
      <xdr:nvPicPr>
        <xdr:cNvPr id="550" name="ID_E826D4FD2F1D481EA1CFBD3451A51F56" descr="C:/Users/Administrator/AppData/Local/Temp/picturecompress_20220113153216/output_41.pngoutput_41" hidden="1"/>
        <xdr:cNvPicPr/>
      </xdr:nvPicPr>
      <xdr:blipFill>
        <a:blip r:embed="rId140" cstate="print"/>
        <a:stretch>
          <a:fillRect/>
        </a:stretch>
      </xdr:blipFill>
      <xdr:spPr>
        <a:xfrm>
          <a:off x="6811645" y="355600"/>
          <a:ext cx="5816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598170</xdr:colOff>
      <xdr:row>1</xdr:row>
      <xdr:rowOff>0</xdr:rowOff>
    </xdr:from>
    <xdr:to>
      <xdr:col>7</xdr:col>
      <xdr:colOff>394970</xdr:colOff>
      <xdr:row>2</xdr:row>
      <xdr:rowOff>316865</xdr:rowOff>
    </xdr:to>
    <xdr:pic>
      <xdr:nvPicPr>
        <xdr:cNvPr id="551" name="ID_CA31AD5AD4A240A69EBE9CEAC8E99D77" descr="C:/Users/Administrator/AppData/Local/Temp/picturecompress_20220113153216/output_42.pngoutput_42" hidden="1"/>
        <xdr:cNvPicPr/>
      </xdr:nvPicPr>
      <xdr:blipFill>
        <a:blip r:embed="rId141" cstate="print"/>
        <a:stretch>
          <a:fillRect/>
        </a:stretch>
      </xdr:blipFill>
      <xdr:spPr>
        <a:xfrm>
          <a:off x="6811645" y="355600"/>
          <a:ext cx="5816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593725</xdr:colOff>
      <xdr:row>1</xdr:row>
      <xdr:rowOff>0</xdr:rowOff>
    </xdr:from>
    <xdr:to>
      <xdr:col>7</xdr:col>
      <xdr:colOff>390525</xdr:colOff>
      <xdr:row>2</xdr:row>
      <xdr:rowOff>316865</xdr:rowOff>
    </xdr:to>
    <xdr:pic>
      <xdr:nvPicPr>
        <xdr:cNvPr id="552" name="ID_DE60E1367F4D47B68B43A253F9DB257F" descr="C:/Users/Administrator/AppData/Local/Temp/picturecompress_20220113153216/output_43.pngoutput_43" hidden="1"/>
        <xdr:cNvPicPr/>
      </xdr:nvPicPr>
      <xdr:blipFill>
        <a:blip r:embed="rId142" cstate="print"/>
        <a:stretch>
          <a:fillRect/>
        </a:stretch>
      </xdr:blipFill>
      <xdr:spPr>
        <a:xfrm>
          <a:off x="6807200" y="355600"/>
          <a:ext cx="5816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574675</xdr:colOff>
      <xdr:row>1</xdr:row>
      <xdr:rowOff>0</xdr:rowOff>
    </xdr:from>
    <xdr:to>
      <xdr:col>7</xdr:col>
      <xdr:colOff>371475</xdr:colOff>
      <xdr:row>2</xdr:row>
      <xdr:rowOff>316865</xdr:rowOff>
    </xdr:to>
    <xdr:pic>
      <xdr:nvPicPr>
        <xdr:cNvPr id="553" name="ID_B73E8774DBA24C66A077783CE7B139D0" descr="C:/Users/Administrator/AppData/Local/Temp/picturecompress_20220113153216/output_44.pngoutput_44" hidden="1"/>
        <xdr:cNvPicPr/>
      </xdr:nvPicPr>
      <xdr:blipFill>
        <a:blip r:embed="rId143" cstate="print"/>
        <a:stretch>
          <a:fillRect/>
        </a:stretch>
      </xdr:blipFill>
      <xdr:spPr>
        <a:xfrm>
          <a:off x="6788150" y="355600"/>
          <a:ext cx="5816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579755</xdr:colOff>
      <xdr:row>1</xdr:row>
      <xdr:rowOff>0</xdr:rowOff>
    </xdr:from>
    <xdr:to>
      <xdr:col>7</xdr:col>
      <xdr:colOff>376555</xdr:colOff>
      <xdr:row>2</xdr:row>
      <xdr:rowOff>316865</xdr:rowOff>
    </xdr:to>
    <xdr:pic>
      <xdr:nvPicPr>
        <xdr:cNvPr id="554" name="ID_B5BF18E09CFE43799C5EE3D44F45FB47" descr="C:/Users/Administrator/AppData/Local/Temp/picturecompress_20220113153216/output_45.pngoutput_45" hidden="1"/>
        <xdr:cNvPicPr/>
      </xdr:nvPicPr>
      <xdr:blipFill>
        <a:blip r:embed="rId144" cstate="print"/>
        <a:stretch>
          <a:fillRect/>
        </a:stretch>
      </xdr:blipFill>
      <xdr:spPr>
        <a:xfrm>
          <a:off x="6793230" y="355600"/>
          <a:ext cx="5816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407670</xdr:colOff>
      <xdr:row>1</xdr:row>
      <xdr:rowOff>0</xdr:rowOff>
    </xdr:from>
    <xdr:to>
      <xdr:col>7</xdr:col>
      <xdr:colOff>204470</xdr:colOff>
      <xdr:row>2</xdr:row>
      <xdr:rowOff>320675</xdr:rowOff>
    </xdr:to>
    <xdr:pic>
      <xdr:nvPicPr>
        <xdr:cNvPr id="555" name="ID_966F2B62F1CB4211BB553E789AD3349D" descr="C:/Users/Administrator/AppData/Local/Temp/picturecompress_20220113153216/output_47.jpgoutput_47" hidden="1"/>
        <xdr:cNvPicPr/>
      </xdr:nvPicPr>
      <xdr:blipFill>
        <a:blip r:embed="rId171" cstate="print"/>
        <a:stretch>
          <a:fillRect/>
        </a:stretch>
      </xdr:blipFill>
      <xdr:spPr>
        <a:xfrm>
          <a:off x="6621145" y="355600"/>
          <a:ext cx="58166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407670</xdr:colOff>
      <xdr:row>1</xdr:row>
      <xdr:rowOff>0</xdr:rowOff>
    </xdr:from>
    <xdr:to>
      <xdr:col>7</xdr:col>
      <xdr:colOff>204470</xdr:colOff>
      <xdr:row>2</xdr:row>
      <xdr:rowOff>320675</xdr:rowOff>
    </xdr:to>
    <xdr:pic>
      <xdr:nvPicPr>
        <xdr:cNvPr id="556" name="ID_2C54F11C2A214E6AAFBD5A1B217B4704" descr="C:/Users/Administrator/AppData/Local/Temp/picturecompress_20220113153216/output_48.jpgoutput_48" hidden="1"/>
        <xdr:cNvPicPr/>
      </xdr:nvPicPr>
      <xdr:blipFill>
        <a:blip r:embed="rId172" cstate="print"/>
        <a:stretch>
          <a:fillRect/>
        </a:stretch>
      </xdr:blipFill>
      <xdr:spPr>
        <a:xfrm>
          <a:off x="6621145" y="355600"/>
          <a:ext cx="58166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407670</xdr:colOff>
      <xdr:row>1</xdr:row>
      <xdr:rowOff>0</xdr:rowOff>
    </xdr:from>
    <xdr:to>
      <xdr:col>7</xdr:col>
      <xdr:colOff>204470</xdr:colOff>
      <xdr:row>2</xdr:row>
      <xdr:rowOff>316230</xdr:rowOff>
    </xdr:to>
    <xdr:pic>
      <xdr:nvPicPr>
        <xdr:cNvPr id="557" name="ID_3FEFF213B8B14612AB82902A3CC5AB89" descr="C:/Users/Administrator/AppData/Local/Temp/picturecompress_20220113153216/output_49.pngoutput_49" hidden="1"/>
        <xdr:cNvPicPr/>
      </xdr:nvPicPr>
      <xdr:blipFill>
        <a:blip r:embed="rId173" cstate="print"/>
        <a:stretch>
          <a:fillRect/>
        </a:stretch>
      </xdr:blipFill>
      <xdr:spPr>
        <a:xfrm>
          <a:off x="6621145" y="355600"/>
          <a:ext cx="581660" cy="53530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407670</xdr:colOff>
      <xdr:row>1</xdr:row>
      <xdr:rowOff>0</xdr:rowOff>
    </xdr:from>
    <xdr:to>
      <xdr:col>7</xdr:col>
      <xdr:colOff>204470</xdr:colOff>
      <xdr:row>2</xdr:row>
      <xdr:rowOff>320675</xdr:rowOff>
    </xdr:to>
    <xdr:pic>
      <xdr:nvPicPr>
        <xdr:cNvPr id="558" name="ID_39D1D94949A94F8EB396216177B8B8A1" descr="C:/Users/Administrator/AppData/Local/Temp/picturecompress_20220113153216/output_50.jpgoutput_50" hidden="1"/>
        <xdr:cNvPicPr/>
      </xdr:nvPicPr>
      <xdr:blipFill>
        <a:blip r:embed="rId174" cstate="print"/>
        <a:stretch>
          <a:fillRect/>
        </a:stretch>
      </xdr:blipFill>
      <xdr:spPr>
        <a:xfrm>
          <a:off x="6621145" y="355600"/>
          <a:ext cx="58166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407670</xdr:colOff>
      <xdr:row>1</xdr:row>
      <xdr:rowOff>0</xdr:rowOff>
    </xdr:from>
    <xdr:to>
      <xdr:col>7</xdr:col>
      <xdr:colOff>204470</xdr:colOff>
      <xdr:row>2</xdr:row>
      <xdr:rowOff>318135</xdr:rowOff>
    </xdr:to>
    <xdr:pic>
      <xdr:nvPicPr>
        <xdr:cNvPr id="559" name="ID_3FEFF213B8B14612AB82902A3CC5AB89" descr="C:/Users/Administrator/AppData/Local/Temp/picturecompress_20220113153216/output_49.pngoutput_49" hidden="1"/>
        <xdr:cNvPicPr/>
      </xdr:nvPicPr>
      <xdr:blipFill>
        <a:blip r:embed="rId173" cstate="print"/>
        <a:stretch>
          <a:fillRect/>
        </a:stretch>
      </xdr:blipFill>
      <xdr:spPr>
        <a:xfrm>
          <a:off x="6621145" y="355600"/>
          <a:ext cx="581660" cy="53721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560" name="ID_1D2DA7D5EFFF48789A845F8F8569F9EE" descr="C:/Users/Administrator/AppData/Local/Temp/picturecompress_20220113153216/output_35.pngoutput_35" hidden="1"/>
        <xdr:cNvPicPr/>
      </xdr:nvPicPr>
      <xdr:blipFill>
        <a:blip r:embed="rId169" cstate="print"/>
        <a:stretch>
          <a:fillRect/>
        </a:stretch>
      </xdr:blipFill>
      <xdr:spPr>
        <a:xfrm>
          <a:off x="6213475"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561" name="ID_82F56A308AEB4E40B7CFFAD6A1169D92" descr="C:/Users/Administrator/AppData/Local/Temp/picturecompress_20220113153216/output_33.pngoutput_33" hidden="1"/>
        <xdr:cNvPicPr/>
      </xdr:nvPicPr>
      <xdr:blipFill>
        <a:blip r:embed="rId164" cstate="print"/>
        <a:stretch>
          <a:fillRect/>
        </a:stretch>
      </xdr:blipFill>
      <xdr:spPr>
        <a:xfrm>
          <a:off x="6213475"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562" name="ID_ADE36C5442AC456B90F5554850069795" descr="C:/Users/Administrator/AppData/Local/Temp/picturecompress_20220113153216/output_34.pngoutput_34" hidden="1"/>
        <xdr:cNvPicPr/>
      </xdr:nvPicPr>
      <xdr:blipFill>
        <a:blip r:embed="rId168" cstate="print"/>
        <a:stretch>
          <a:fillRect/>
        </a:stretch>
      </xdr:blipFill>
      <xdr:spPr>
        <a:xfrm>
          <a:off x="6213475"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539750</xdr:colOff>
      <xdr:row>2</xdr:row>
      <xdr:rowOff>320675</xdr:rowOff>
    </xdr:to>
    <xdr:pic>
      <xdr:nvPicPr>
        <xdr:cNvPr id="563" name="ID_34BD430C0D8E4301B5D2E6DEA77B953F" hidden="1"/>
        <xdr:cNvPicPr/>
      </xdr:nvPicPr>
      <xdr:blipFill>
        <a:blip r:embed="rId165" cstate="print"/>
        <a:stretch>
          <a:fillRect/>
        </a:stretch>
      </xdr:blipFill>
      <xdr:spPr>
        <a:xfrm>
          <a:off x="6213475" y="355600"/>
          <a:ext cx="539750" cy="539750"/>
        </a:xfrm>
        <a:prstGeom prst="rect">
          <a:avLst/>
        </a:prstGeom>
        <a:noFill/>
        <a:ln w="19050">
          <a:solidFill>
            <a:schemeClr val="accent1"/>
          </a:solidFill>
        </a:ln>
      </xdr:spPr>
    </xdr:pic>
    <xdr:clientData/>
  </xdr:twoCellAnchor>
  <xdr:twoCellAnchor editAs="oneCell">
    <xdr:from>
      <xdr:col>6</xdr:col>
      <xdr:colOff>0</xdr:colOff>
      <xdr:row>1</xdr:row>
      <xdr:rowOff>0</xdr:rowOff>
    </xdr:from>
    <xdr:to>
      <xdr:col>6</xdr:col>
      <xdr:colOff>539750</xdr:colOff>
      <xdr:row>2</xdr:row>
      <xdr:rowOff>320040</xdr:rowOff>
    </xdr:to>
    <xdr:pic>
      <xdr:nvPicPr>
        <xdr:cNvPr id="565" name="ID_022CFE9ECF76443C84FF6E8FE5377D48" hidden="1"/>
        <xdr:cNvPicPr/>
      </xdr:nvPicPr>
      <xdr:blipFill>
        <a:blip r:embed="rId166" cstate="print"/>
        <a:srcRect t="29361"/>
        <a:stretch>
          <a:fillRect/>
        </a:stretch>
      </xdr:blipFill>
      <xdr:spPr>
        <a:xfrm>
          <a:off x="6213475" y="355600"/>
          <a:ext cx="539750" cy="53911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539115</xdr:colOff>
      <xdr:row>2</xdr:row>
      <xdr:rowOff>320675</xdr:rowOff>
    </xdr:to>
    <xdr:pic>
      <xdr:nvPicPr>
        <xdr:cNvPr id="643" name="ID_C23DD322F9F94C8F9B27260858C145BB" descr="C:/Users/Administrator/AppData/Local/Temp/picturecompress_20220113153216/output_40.pngoutput_40" hidden="1"/>
        <xdr:cNvPicPr/>
      </xdr:nvPicPr>
      <xdr:blipFill>
        <a:blip r:embed="rId161"/>
        <a:stretch>
          <a:fillRect/>
        </a:stretch>
      </xdr:blipFill>
      <xdr:spPr>
        <a:xfrm>
          <a:off x="2470150" y="3556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320675</xdr:rowOff>
    </xdr:to>
    <xdr:pic>
      <xdr:nvPicPr>
        <xdr:cNvPr id="644" name="ID_430ADB65064C477C8AF98FB8F15CEBA1" hidden="1"/>
        <xdr:cNvPicPr/>
      </xdr:nvPicPr>
      <xdr:blipFill>
        <a:blip r:embed="rId158"/>
        <a:stretch>
          <a:fillRect/>
        </a:stretch>
      </xdr:blipFill>
      <xdr:spPr>
        <a:xfrm>
          <a:off x="2470150" y="3556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685800</xdr:colOff>
      <xdr:row>1</xdr:row>
      <xdr:rowOff>0</xdr:rowOff>
    </xdr:from>
    <xdr:to>
      <xdr:col>3</xdr:col>
      <xdr:colOff>1330325</xdr:colOff>
      <xdr:row>3</xdr:row>
      <xdr:rowOff>47625</xdr:rowOff>
    </xdr:to>
    <xdr:pic>
      <xdr:nvPicPr>
        <xdr:cNvPr id="645" name="ID_E826D4FD2F1D481EA1CFBD3451A51F56" descr="C:/Users/Administrator/AppData/Local/Temp/picturecompress_20220113153216/output_41.pngoutput_41" hidden="1"/>
        <xdr:cNvPicPr/>
      </xdr:nvPicPr>
      <xdr:blipFill>
        <a:blip r:embed="rId140"/>
        <a:stretch>
          <a:fillRect/>
        </a:stretch>
      </xdr:blipFill>
      <xdr:spPr>
        <a:xfrm>
          <a:off x="3155950" y="3556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685800</xdr:colOff>
      <xdr:row>1</xdr:row>
      <xdr:rowOff>0</xdr:rowOff>
    </xdr:from>
    <xdr:to>
      <xdr:col>3</xdr:col>
      <xdr:colOff>1330325</xdr:colOff>
      <xdr:row>3</xdr:row>
      <xdr:rowOff>47625</xdr:rowOff>
    </xdr:to>
    <xdr:pic>
      <xdr:nvPicPr>
        <xdr:cNvPr id="646" name="ID_CA31AD5AD4A240A69EBE9CEAC8E99D77" descr="C:/Users/Administrator/AppData/Local/Temp/picturecompress_20220113153216/output_42.pngoutput_42" hidden="1"/>
        <xdr:cNvPicPr/>
      </xdr:nvPicPr>
      <xdr:blipFill>
        <a:blip r:embed="rId141"/>
        <a:stretch>
          <a:fillRect/>
        </a:stretch>
      </xdr:blipFill>
      <xdr:spPr>
        <a:xfrm>
          <a:off x="3155950" y="3556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680085</xdr:colOff>
      <xdr:row>1</xdr:row>
      <xdr:rowOff>0</xdr:rowOff>
    </xdr:from>
    <xdr:to>
      <xdr:col>3</xdr:col>
      <xdr:colOff>1324610</xdr:colOff>
      <xdr:row>3</xdr:row>
      <xdr:rowOff>47625</xdr:rowOff>
    </xdr:to>
    <xdr:pic>
      <xdr:nvPicPr>
        <xdr:cNvPr id="647" name="ID_DE60E1367F4D47B68B43A253F9DB257F" descr="C:/Users/Administrator/AppData/Local/Temp/picturecompress_20220113153216/output_43.pngoutput_43" hidden="1"/>
        <xdr:cNvPicPr/>
      </xdr:nvPicPr>
      <xdr:blipFill>
        <a:blip r:embed="rId142"/>
        <a:stretch>
          <a:fillRect/>
        </a:stretch>
      </xdr:blipFill>
      <xdr:spPr>
        <a:xfrm>
          <a:off x="3150235" y="3556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1</xdr:row>
      <xdr:rowOff>0</xdr:rowOff>
    </xdr:from>
    <xdr:to>
      <xdr:col>3</xdr:col>
      <xdr:colOff>1312545</xdr:colOff>
      <xdr:row>3</xdr:row>
      <xdr:rowOff>47625</xdr:rowOff>
    </xdr:to>
    <xdr:pic>
      <xdr:nvPicPr>
        <xdr:cNvPr id="648" name="ID_B73E8774DBA24C66A077783CE7B139D0" descr="C:/Users/Administrator/AppData/Local/Temp/picturecompress_20220113153216/output_44.pngoutput_44" hidden="1"/>
        <xdr:cNvPicPr/>
      </xdr:nvPicPr>
      <xdr:blipFill>
        <a:blip r:embed="rId143"/>
        <a:stretch>
          <a:fillRect/>
        </a:stretch>
      </xdr:blipFill>
      <xdr:spPr>
        <a:xfrm>
          <a:off x="3134360" y="355600"/>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1</xdr:row>
      <xdr:rowOff>0</xdr:rowOff>
    </xdr:from>
    <xdr:to>
      <xdr:col>3</xdr:col>
      <xdr:colOff>1316355</xdr:colOff>
      <xdr:row>3</xdr:row>
      <xdr:rowOff>47625</xdr:rowOff>
    </xdr:to>
    <xdr:pic>
      <xdr:nvPicPr>
        <xdr:cNvPr id="649" name="ID_B5BF18E09CFE43799C5EE3D44F45FB47" descr="C:/Users/Administrator/AppData/Local/Temp/picturecompress_20220113153216/output_45.pngoutput_45" hidden="1"/>
        <xdr:cNvPicPr/>
      </xdr:nvPicPr>
      <xdr:blipFill>
        <a:blip r:embed="rId144"/>
        <a:stretch>
          <a:fillRect/>
        </a:stretch>
      </xdr:blipFill>
      <xdr:spPr>
        <a:xfrm>
          <a:off x="3134360" y="355600"/>
          <a:ext cx="65214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1</xdr:row>
      <xdr:rowOff>0</xdr:rowOff>
    </xdr:from>
    <xdr:to>
      <xdr:col>3</xdr:col>
      <xdr:colOff>1316355</xdr:colOff>
      <xdr:row>3</xdr:row>
      <xdr:rowOff>114935</xdr:rowOff>
    </xdr:to>
    <xdr:pic>
      <xdr:nvPicPr>
        <xdr:cNvPr id="650" name="ID_E826D4FD2F1D481EA1CFBD3451A51F56" descr="C:/Users/Administrator/AppData/Local/Temp/picturecompress_20220113153216/output_41.pngoutput_41" hidden="1"/>
        <xdr:cNvPicPr/>
      </xdr:nvPicPr>
      <xdr:blipFill>
        <a:blip r:embed="rId140"/>
        <a:stretch>
          <a:fillRect/>
        </a:stretch>
      </xdr:blipFill>
      <xdr:spPr>
        <a:xfrm>
          <a:off x="3063875" y="3556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1</xdr:row>
      <xdr:rowOff>0</xdr:rowOff>
    </xdr:from>
    <xdr:to>
      <xdr:col>3</xdr:col>
      <xdr:colOff>1316355</xdr:colOff>
      <xdr:row>3</xdr:row>
      <xdr:rowOff>114935</xdr:rowOff>
    </xdr:to>
    <xdr:pic>
      <xdr:nvPicPr>
        <xdr:cNvPr id="651" name="ID_CA31AD5AD4A240A69EBE9CEAC8E99D77" descr="C:/Users/Administrator/AppData/Local/Temp/picturecompress_20220113153216/output_42.pngoutput_42" hidden="1"/>
        <xdr:cNvPicPr/>
      </xdr:nvPicPr>
      <xdr:blipFill>
        <a:blip r:embed="rId141"/>
        <a:stretch>
          <a:fillRect/>
        </a:stretch>
      </xdr:blipFill>
      <xdr:spPr>
        <a:xfrm>
          <a:off x="3063875" y="3556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1</xdr:row>
      <xdr:rowOff>0</xdr:rowOff>
    </xdr:from>
    <xdr:to>
      <xdr:col>3</xdr:col>
      <xdr:colOff>1312545</xdr:colOff>
      <xdr:row>3</xdr:row>
      <xdr:rowOff>114935</xdr:rowOff>
    </xdr:to>
    <xdr:pic>
      <xdr:nvPicPr>
        <xdr:cNvPr id="652" name="ID_DE60E1367F4D47B68B43A253F9DB257F" descr="C:/Users/Administrator/AppData/Local/Temp/picturecompress_20220113153216/output_43.pngoutput_43" hidden="1"/>
        <xdr:cNvPicPr/>
      </xdr:nvPicPr>
      <xdr:blipFill>
        <a:blip r:embed="rId142"/>
        <a:stretch>
          <a:fillRect/>
        </a:stretch>
      </xdr:blipFill>
      <xdr:spPr>
        <a:xfrm>
          <a:off x="3063875" y="355600"/>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1</xdr:row>
      <xdr:rowOff>0</xdr:rowOff>
    </xdr:from>
    <xdr:to>
      <xdr:col>3</xdr:col>
      <xdr:colOff>1297305</xdr:colOff>
      <xdr:row>3</xdr:row>
      <xdr:rowOff>114935</xdr:rowOff>
    </xdr:to>
    <xdr:pic>
      <xdr:nvPicPr>
        <xdr:cNvPr id="653" name="ID_B73E8774DBA24C66A077783CE7B139D0" descr="C:/Users/Administrator/AppData/Local/Temp/picturecompress_20220113153216/output_44.pngoutput_44" hidden="1"/>
        <xdr:cNvPicPr/>
      </xdr:nvPicPr>
      <xdr:blipFill>
        <a:blip r:embed="rId143"/>
        <a:stretch>
          <a:fillRect/>
        </a:stretch>
      </xdr:blipFill>
      <xdr:spPr>
        <a:xfrm>
          <a:off x="3040380" y="355600"/>
          <a:ext cx="72707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1</xdr:row>
      <xdr:rowOff>0</xdr:rowOff>
    </xdr:from>
    <xdr:to>
      <xdr:col>3</xdr:col>
      <xdr:colOff>1297305</xdr:colOff>
      <xdr:row>3</xdr:row>
      <xdr:rowOff>114935</xdr:rowOff>
    </xdr:to>
    <xdr:pic>
      <xdr:nvPicPr>
        <xdr:cNvPr id="654" name="ID_B5BF18E09CFE43799C5EE3D44F45FB47" descr="C:/Users/Administrator/AppData/Local/Temp/picturecompress_20220113153216/output_45.pngoutput_45" hidden="1"/>
        <xdr:cNvPicPr/>
      </xdr:nvPicPr>
      <xdr:blipFill>
        <a:blip r:embed="rId144"/>
        <a:stretch>
          <a:fillRect/>
        </a:stretch>
      </xdr:blipFill>
      <xdr:spPr>
        <a:xfrm>
          <a:off x="3048635" y="355600"/>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722630</xdr:colOff>
      <xdr:row>3</xdr:row>
      <xdr:rowOff>114935</xdr:rowOff>
    </xdr:to>
    <xdr:pic>
      <xdr:nvPicPr>
        <xdr:cNvPr id="655" name="ID_E826D4FD2F1D481EA1CFBD3451A51F56" descr="C:/Users/Administrator/AppData/Local/Temp/picturecompress_20220113153216/output_41.pngoutput_41" hidden="1"/>
        <xdr:cNvPicPr/>
      </xdr:nvPicPr>
      <xdr:blipFill>
        <a:blip r:embed="rId140"/>
        <a:stretch>
          <a:fillRect/>
        </a:stretch>
      </xdr:blipFill>
      <xdr:spPr>
        <a:xfrm>
          <a:off x="2470150" y="3556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722630</xdr:colOff>
      <xdr:row>3</xdr:row>
      <xdr:rowOff>114935</xdr:rowOff>
    </xdr:to>
    <xdr:pic>
      <xdr:nvPicPr>
        <xdr:cNvPr id="656" name="ID_CA31AD5AD4A240A69EBE9CEAC8E99D77" descr="C:/Users/Administrator/AppData/Local/Temp/picturecompress_20220113153216/output_42.pngoutput_42" hidden="1"/>
        <xdr:cNvPicPr/>
      </xdr:nvPicPr>
      <xdr:blipFill>
        <a:blip r:embed="rId141"/>
        <a:stretch>
          <a:fillRect/>
        </a:stretch>
      </xdr:blipFill>
      <xdr:spPr>
        <a:xfrm>
          <a:off x="2470150" y="3556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715010</xdr:colOff>
      <xdr:row>3</xdr:row>
      <xdr:rowOff>114935</xdr:rowOff>
    </xdr:to>
    <xdr:pic>
      <xdr:nvPicPr>
        <xdr:cNvPr id="657" name="ID_DE60E1367F4D47B68B43A253F9DB257F" descr="C:/Users/Administrator/AppData/Local/Temp/picturecompress_20220113153216/output_43.pngoutput_43" hidden="1"/>
        <xdr:cNvPicPr/>
      </xdr:nvPicPr>
      <xdr:blipFill>
        <a:blip r:embed="rId142"/>
        <a:stretch>
          <a:fillRect/>
        </a:stretch>
      </xdr:blipFill>
      <xdr:spPr>
        <a:xfrm>
          <a:off x="2470150" y="355600"/>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722630</xdr:colOff>
      <xdr:row>3</xdr:row>
      <xdr:rowOff>114935</xdr:rowOff>
    </xdr:to>
    <xdr:pic>
      <xdr:nvPicPr>
        <xdr:cNvPr id="658" name="ID_B73E8774DBA24C66A077783CE7B139D0" descr="C:/Users/Administrator/AppData/Local/Temp/picturecompress_20220113153216/output_44.pngoutput_44" hidden="1"/>
        <xdr:cNvPicPr/>
      </xdr:nvPicPr>
      <xdr:blipFill>
        <a:blip r:embed="rId143"/>
        <a:stretch>
          <a:fillRect/>
        </a:stretch>
      </xdr:blipFill>
      <xdr:spPr>
        <a:xfrm>
          <a:off x="2470150" y="3556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715010</xdr:colOff>
      <xdr:row>3</xdr:row>
      <xdr:rowOff>114935</xdr:rowOff>
    </xdr:to>
    <xdr:pic>
      <xdr:nvPicPr>
        <xdr:cNvPr id="659" name="ID_B5BF18E09CFE43799C5EE3D44F45FB47" descr="C:/Users/Administrator/AppData/Local/Temp/picturecompress_20220113153216/output_45.pngoutput_45" hidden="1"/>
        <xdr:cNvPicPr/>
      </xdr:nvPicPr>
      <xdr:blipFill>
        <a:blip r:embed="rId144"/>
        <a:stretch>
          <a:fillRect/>
        </a:stretch>
      </xdr:blipFill>
      <xdr:spPr>
        <a:xfrm>
          <a:off x="2470150" y="355600"/>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666" name="ID_430ADB65064C477C8AF98FB8F15CEBA1" hidden="1"/>
        <xdr:cNvPicPr/>
      </xdr:nvPicPr>
      <xdr:blipFill>
        <a:blip r:embed="rId158"/>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323215</xdr:rowOff>
    </xdr:to>
    <xdr:pic>
      <xdr:nvPicPr>
        <xdr:cNvPr id="667" name="ID_BF17101804024A13B72CAC5E77C43885" descr="C:/Users/Administrator/AppData/Local/Temp/picturecompress_20220113153216/output_29.pngoutput_29" hidden="1"/>
        <xdr:cNvPicPr/>
      </xdr:nvPicPr>
      <xdr:blipFill>
        <a:blip r:embed="rId162"/>
        <a:stretch>
          <a:fillRect/>
        </a:stretch>
      </xdr:blipFill>
      <xdr:spPr>
        <a:xfrm>
          <a:off x="2470150" y="3556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323215</xdr:rowOff>
    </xdr:to>
    <xdr:pic>
      <xdr:nvPicPr>
        <xdr:cNvPr id="668" name="ID_45D7BB5C0C2941B4B922D418AC375462" hidden="1"/>
        <xdr:cNvPicPr/>
      </xdr:nvPicPr>
      <xdr:blipFill>
        <a:blip r:embed="rId163"/>
        <a:stretch>
          <a:fillRect/>
        </a:stretch>
      </xdr:blipFill>
      <xdr:spPr>
        <a:xfrm>
          <a:off x="2470150" y="3556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669"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670" name="ID_34BD430C0D8E4301B5D2E6DEA77B953F" hidden="1"/>
        <xdr:cNvPicPr/>
      </xdr:nvPicPr>
      <xdr:blipFill>
        <a:blip r:embed="rId165"/>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671" name="ID_022CFE9ECF76443C84FF6E8FE5377D48" hidden="1"/>
        <xdr:cNvPicPr/>
      </xdr:nvPicPr>
      <xdr:blipFill>
        <a:blip r:embed="rId166"/>
        <a:srcRect t="29361"/>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320040</xdr:rowOff>
    </xdr:to>
    <xdr:pic>
      <xdr:nvPicPr>
        <xdr:cNvPr id="672" name="ID_B639C15C412A481E849C6DAD145CF1BC" hidden="1"/>
        <xdr:cNvPicPr/>
      </xdr:nvPicPr>
      <xdr:blipFill>
        <a:blip r:embed="rId167"/>
        <a:stretch>
          <a:fillRect/>
        </a:stretch>
      </xdr:blipFill>
      <xdr:spPr>
        <a:xfrm>
          <a:off x="2470150" y="3556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323215</xdr:rowOff>
    </xdr:to>
    <xdr:pic>
      <xdr:nvPicPr>
        <xdr:cNvPr id="673" name="ID_82F56A308AEB4E40B7CFFAD6A1169D92" descr="C:/Users/Administrator/AppData/Local/Temp/picturecompress_20220113153216/output_33.pngoutput_33" hidden="1"/>
        <xdr:cNvPicPr/>
      </xdr:nvPicPr>
      <xdr:blipFill>
        <a:blip r:embed="rId164"/>
        <a:stretch>
          <a:fillRect/>
        </a:stretch>
      </xdr:blipFill>
      <xdr:spPr>
        <a:xfrm>
          <a:off x="2470150" y="3556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323215</xdr:rowOff>
    </xdr:to>
    <xdr:pic>
      <xdr:nvPicPr>
        <xdr:cNvPr id="674" name="ID_ADE36C5442AC456B90F5554850069795" descr="C:/Users/Administrator/AppData/Local/Temp/picturecompress_20220113153216/output_34.pngoutput_34" hidden="1"/>
        <xdr:cNvPicPr/>
      </xdr:nvPicPr>
      <xdr:blipFill>
        <a:blip r:embed="rId168"/>
        <a:stretch>
          <a:fillRect/>
        </a:stretch>
      </xdr:blipFill>
      <xdr:spPr>
        <a:xfrm>
          <a:off x="2470150" y="3556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323215</xdr:rowOff>
    </xdr:to>
    <xdr:pic>
      <xdr:nvPicPr>
        <xdr:cNvPr id="675" name="ID_34BD430C0D8E4301B5D2E6DEA77B953F" hidden="1"/>
        <xdr:cNvPicPr/>
      </xdr:nvPicPr>
      <xdr:blipFill>
        <a:blip r:embed="rId165"/>
        <a:stretch>
          <a:fillRect/>
        </a:stretch>
      </xdr:blipFill>
      <xdr:spPr>
        <a:xfrm>
          <a:off x="2470150" y="3556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724" name="ID_C23DD322F9F94C8F9B27260858C145BB" descr="C:/Users/Administrator/AppData/Local/Temp/picturecompress_20220113153216/output_40.pngoutput_40" hidden="1"/>
        <xdr:cNvPicPr/>
      </xdr:nvPicPr>
      <xdr:blipFill>
        <a:blip r:embed="rId161" cstate="print"/>
        <a:stretch>
          <a:fillRect/>
        </a:stretch>
      </xdr:blipFill>
      <xdr:spPr>
        <a:xfrm>
          <a:off x="2470150" y="3556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320675</xdr:rowOff>
    </xdr:to>
    <xdr:pic>
      <xdr:nvPicPr>
        <xdr:cNvPr id="725" name="ID_430ADB65064C477C8AF98FB8F15CEBA1" hidden="1"/>
        <xdr:cNvPicPr/>
      </xdr:nvPicPr>
      <xdr:blipFill>
        <a:blip r:embed="rId158" cstate="print"/>
        <a:stretch>
          <a:fillRect/>
        </a:stretch>
      </xdr:blipFill>
      <xdr:spPr>
        <a:xfrm>
          <a:off x="2470150" y="355600"/>
          <a:ext cx="539750" cy="53975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714375</xdr:colOff>
      <xdr:row>3</xdr:row>
      <xdr:rowOff>114300</xdr:rowOff>
    </xdr:to>
    <xdr:pic>
      <xdr:nvPicPr>
        <xdr:cNvPr id="1324" name="ID_DE60E1367F4D47B68B43A253F9DB257F" descr="C:/Users/Administrator/AppData/Local/Temp/picturecompress_20220113153216/output_43.pngoutput_43" hidden="1"/>
        <xdr:cNvPicPr/>
      </xdr:nvPicPr>
      <xdr:blipFill>
        <a:blip r:embed="rId142"/>
        <a:stretch>
          <a:fillRect/>
        </a:stretch>
      </xdr:blipFill>
      <xdr:spPr>
        <a:xfrm>
          <a:off x="2470150" y="3556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714375</xdr:colOff>
      <xdr:row>3</xdr:row>
      <xdr:rowOff>114300</xdr:rowOff>
    </xdr:to>
    <xdr:pic>
      <xdr:nvPicPr>
        <xdr:cNvPr id="1326" name="ID_B5BF18E09CFE43799C5EE3D44F45FB47" descr="C:/Users/Administrator/AppData/Local/Temp/picturecompress_20220113153216/output_45.pngoutput_45" hidden="1"/>
        <xdr:cNvPicPr/>
      </xdr:nvPicPr>
      <xdr:blipFill>
        <a:blip r:embed="rId144"/>
        <a:stretch>
          <a:fillRect/>
        </a:stretch>
      </xdr:blipFill>
      <xdr:spPr>
        <a:xfrm>
          <a:off x="2470150" y="3556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377190</xdr:colOff>
      <xdr:row>1</xdr:row>
      <xdr:rowOff>0</xdr:rowOff>
    </xdr:from>
    <xdr:to>
      <xdr:col>2</xdr:col>
      <xdr:colOff>903605</xdr:colOff>
      <xdr:row>2</xdr:row>
      <xdr:rowOff>288290</xdr:rowOff>
    </xdr:to>
    <xdr:pic>
      <xdr:nvPicPr>
        <xdr:cNvPr id="1883" name="图片 120" descr="C:/Users/Administrator/AppData/Local/Temp/picturecompress_20220113153216/output_52.jpgoutput_52" hidden="1"/>
        <xdr:cNvPicPr/>
      </xdr:nvPicPr>
      <xdr:blipFill>
        <a:blip r:embed="rId160"/>
        <a:stretch>
          <a:fillRect/>
        </a:stretch>
      </xdr:blipFill>
      <xdr:spPr>
        <a:xfrm>
          <a:off x="1628140" y="355600"/>
          <a:ext cx="52641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56515</xdr:colOff>
      <xdr:row>3</xdr:row>
      <xdr:rowOff>114935</xdr:rowOff>
    </xdr:to>
    <xdr:pic>
      <xdr:nvPicPr>
        <xdr:cNvPr id="1957" name="ID_E826D4FD2F1D481EA1CFBD3451A51F56" descr="C:/Users/Administrator/AppData/Local/Temp/picturecompress_20220113153216/output_41.pngoutput_41" hidden="1"/>
        <xdr:cNvPicPr/>
      </xdr:nvPicPr>
      <xdr:blipFill>
        <a:blip r:embed="rId140"/>
        <a:stretch>
          <a:fillRect/>
        </a:stretch>
      </xdr:blipFill>
      <xdr:spPr>
        <a:xfrm>
          <a:off x="56038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56515</xdr:colOff>
      <xdr:row>3</xdr:row>
      <xdr:rowOff>114935</xdr:rowOff>
    </xdr:to>
    <xdr:pic>
      <xdr:nvPicPr>
        <xdr:cNvPr id="1958" name="ID_CA31AD5AD4A240A69EBE9CEAC8E99D77" descr="C:/Users/Administrator/AppData/Local/Temp/picturecompress_20220113153216/output_42.pngoutput_42" hidden="1"/>
        <xdr:cNvPicPr/>
      </xdr:nvPicPr>
      <xdr:blipFill>
        <a:blip r:embed="rId141"/>
        <a:stretch>
          <a:fillRect/>
        </a:stretch>
      </xdr:blipFill>
      <xdr:spPr>
        <a:xfrm>
          <a:off x="56038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49530</xdr:colOff>
      <xdr:row>3</xdr:row>
      <xdr:rowOff>114935</xdr:rowOff>
    </xdr:to>
    <xdr:pic>
      <xdr:nvPicPr>
        <xdr:cNvPr id="1959" name="ID_DE60E1367F4D47B68B43A253F9DB257F" descr="C:/Users/Administrator/AppData/Local/Temp/picturecompress_20220113153216/output_43.pngoutput_43" hidden="1"/>
        <xdr:cNvPicPr/>
      </xdr:nvPicPr>
      <xdr:blipFill>
        <a:blip r:embed="rId142"/>
        <a:stretch>
          <a:fillRect/>
        </a:stretch>
      </xdr:blipFill>
      <xdr:spPr>
        <a:xfrm>
          <a:off x="560387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59055</xdr:colOff>
      <xdr:row>3</xdr:row>
      <xdr:rowOff>114935</xdr:rowOff>
    </xdr:to>
    <xdr:pic>
      <xdr:nvPicPr>
        <xdr:cNvPr id="1960" name="ID_B73E8774DBA24C66A077783CE7B139D0" descr="C:/Users/Administrator/AppData/Local/Temp/picturecompress_20220113153216/output_44.pngoutput_44" hidden="1"/>
        <xdr:cNvPicPr/>
      </xdr:nvPicPr>
      <xdr:blipFill>
        <a:blip r:embed="rId143"/>
        <a:stretch>
          <a:fillRect/>
        </a:stretch>
      </xdr:blipFill>
      <xdr:spPr>
        <a:xfrm>
          <a:off x="5603875" y="355600"/>
          <a:ext cx="6686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50165</xdr:colOff>
      <xdr:row>3</xdr:row>
      <xdr:rowOff>114935</xdr:rowOff>
    </xdr:to>
    <xdr:pic>
      <xdr:nvPicPr>
        <xdr:cNvPr id="1961" name="ID_B5BF18E09CFE43799C5EE3D44F45FB47" descr="C:/Users/Administrator/AppData/Local/Temp/picturecompress_20220113153216/output_45.pngoutput_45" hidden="1"/>
        <xdr:cNvPicPr/>
      </xdr:nvPicPr>
      <xdr:blipFill>
        <a:blip r:embed="rId144"/>
        <a:stretch>
          <a:fillRect/>
        </a:stretch>
      </xdr:blipFill>
      <xdr:spPr>
        <a:xfrm>
          <a:off x="5603875" y="355600"/>
          <a:ext cx="6597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56515</xdr:colOff>
      <xdr:row>3</xdr:row>
      <xdr:rowOff>114935</xdr:rowOff>
    </xdr:to>
    <xdr:pic>
      <xdr:nvPicPr>
        <xdr:cNvPr id="1962" name="ID_B73E8774DBA24C66A077783CE7B139D0" descr="C:/Users/Administrator/AppData/Local/Temp/picturecompress_20220113153216/output_44.pngoutput_44" hidden="1"/>
        <xdr:cNvPicPr/>
      </xdr:nvPicPr>
      <xdr:blipFill>
        <a:blip r:embed="rId143"/>
        <a:stretch>
          <a:fillRect/>
        </a:stretch>
      </xdr:blipFill>
      <xdr:spPr>
        <a:xfrm>
          <a:off x="5603875"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49530</xdr:colOff>
      <xdr:row>3</xdr:row>
      <xdr:rowOff>114935</xdr:rowOff>
    </xdr:to>
    <xdr:pic>
      <xdr:nvPicPr>
        <xdr:cNvPr id="1963" name="ID_B5BF18E09CFE43799C5EE3D44F45FB47" descr="C:/Users/Administrator/AppData/Local/Temp/picturecompress_20220113153216/output_45.pngoutput_45" hidden="1"/>
        <xdr:cNvPicPr/>
      </xdr:nvPicPr>
      <xdr:blipFill>
        <a:blip r:embed="rId144"/>
        <a:stretch>
          <a:fillRect/>
        </a:stretch>
      </xdr:blipFill>
      <xdr:spPr>
        <a:xfrm>
          <a:off x="5603875"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50800</xdr:colOff>
      <xdr:row>3</xdr:row>
      <xdr:rowOff>118110</xdr:rowOff>
    </xdr:to>
    <xdr:pic>
      <xdr:nvPicPr>
        <xdr:cNvPr id="1964" name="图片 18" hidden="1"/>
        <xdr:cNvPicPr/>
      </xdr:nvPicPr>
      <xdr:blipFill>
        <a:blip r:embed="rId145"/>
        <a:stretch>
          <a:fillRect/>
        </a:stretch>
      </xdr:blipFill>
      <xdr:spPr>
        <a:xfrm>
          <a:off x="5603875" y="355600"/>
          <a:ext cx="66040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53340</xdr:colOff>
      <xdr:row>3</xdr:row>
      <xdr:rowOff>117475</xdr:rowOff>
    </xdr:to>
    <xdr:pic>
      <xdr:nvPicPr>
        <xdr:cNvPr id="1965" name="图片 18" hidden="1"/>
        <xdr:cNvPicPr/>
      </xdr:nvPicPr>
      <xdr:blipFill>
        <a:blip r:embed="rId145"/>
        <a:stretch>
          <a:fillRect/>
        </a:stretch>
      </xdr:blipFill>
      <xdr:spPr>
        <a:xfrm>
          <a:off x="5603875" y="355600"/>
          <a:ext cx="66294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53340</xdr:colOff>
      <xdr:row>3</xdr:row>
      <xdr:rowOff>121285</xdr:rowOff>
    </xdr:to>
    <xdr:pic>
      <xdr:nvPicPr>
        <xdr:cNvPr id="1966" name="图片 19" hidden="1"/>
        <xdr:cNvPicPr/>
      </xdr:nvPicPr>
      <xdr:blipFill>
        <a:blip r:embed="rId147"/>
        <a:stretch>
          <a:fillRect/>
        </a:stretch>
      </xdr:blipFill>
      <xdr:spPr>
        <a:xfrm>
          <a:off x="5603875" y="355600"/>
          <a:ext cx="66294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1</xdr:row>
      <xdr:rowOff>0</xdr:rowOff>
    </xdr:from>
    <xdr:to>
      <xdr:col>6</xdr:col>
      <xdr:colOff>54610</xdr:colOff>
      <xdr:row>3</xdr:row>
      <xdr:rowOff>115570</xdr:rowOff>
    </xdr:to>
    <xdr:pic>
      <xdr:nvPicPr>
        <xdr:cNvPr id="1969" name="图片 18" hidden="1"/>
        <xdr:cNvPicPr/>
      </xdr:nvPicPr>
      <xdr:blipFill>
        <a:blip r:embed="rId145"/>
        <a:stretch>
          <a:fillRect/>
        </a:stretch>
      </xdr:blipFill>
      <xdr:spPr>
        <a:xfrm>
          <a:off x="5603875" y="355600"/>
          <a:ext cx="66421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134620</xdr:colOff>
      <xdr:row>1</xdr:row>
      <xdr:rowOff>0</xdr:rowOff>
    </xdr:from>
    <xdr:to>
      <xdr:col>6</xdr:col>
      <xdr:colOff>66675</xdr:colOff>
      <xdr:row>2</xdr:row>
      <xdr:rowOff>321310</xdr:rowOff>
    </xdr:to>
    <xdr:pic>
      <xdr:nvPicPr>
        <xdr:cNvPr id="1970" name="图片 10" descr="C:/Users/Administrator/AppData/Local/Temp/picturecompress_20220113153216/output_53.pngoutput_53" hidden="1"/>
        <xdr:cNvPicPr/>
      </xdr:nvPicPr>
      <xdr:blipFill>
        <a:blip r:embed="rId159"/>
        <a:stretch>
          <a:fillRect/>
        </a:stretch>
      </xdr:blipFill>
      <xdr:spPr>
        <a:xfrm>
          <a:off x="5738495" y="355600"/>
          <a:ext cx="54165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215900</xdr:colOff>
      <xdr:row>1</xdr:row>
      <xdr:rowOff>0</xdr:rowOff>
    </xdr:from>
    <xdr:to>
      <xdr:col>6</xdr:col>
      <xdr:colOff>88900</xdr:colOff>
      <xdr:row>2</xdr:row>
      <xdr:rowOff>317500</xdr:rowOff>
    </xdr:to>
    <xdr:pic>
      <xdr:nvPicPr>
        <xdr:cNvPr id="1971" name="ID_DE30F36150474A4AB6E9D264D9905890" hidden="1"/>
        <xdr:cNvPicPr/>
      </xdr:nvPicPr>
      <xdr:blipFill>
        <a:blip r:embed="rId152" cstate="print"/>
        <a:stretch>
          <a:fillRect/>
        </a:stretch>
      </xdr:blipFill>
      <xdr:spPr>
        <a:xfrm>
          <a:off x="5819775" y="355600"/>
          <a:ext cx="482600" cy="536575"/>
        </a:xfrm>
        <a:prstGeom prst="roundRect">
          <a:avLst/>
        </a:prstGeom>
        <a:noFill/>
        <a:ln w="19050">
          <a:solidFill>
            <a:schemeClr val="accent1"/>
          </a:solidFill>
        </a:ln>
      </xdr:spPr>
    </xdr:pic>
    <xdr:clientData/>
  </xdr:twoCellAnchor>
  <xdr:twoCellAnchor editAs="oneCell">
    <xdr:from>
      <xdr:col>5</xdr:col>
      <xdr:colOff>501650</xdr:colOff>
      <xdr:row>1</xdr:row>
      <xdr:rowOff>0</xdr:rowOff>
    </xdr:from>
    <xdr:to>
      <xdr:col>6</xdr:col>
      <xdr:colOff>647700</xdr:colOff>
      <xdr:row>3</xdr:row>
      <xdr:rowOff>118110</xdr:rowOff>
    </xdr:to>
    <xdr:pic>
      <xdr:nvPicPr>
        <xdr:cNvPr id="1972" name="图片 18" hidden="1"/>
        <xdr:cNvPicPr/>
      </xdr:nvPicPr>
      <xdr:blipFill>
        <a:blip r:embed="rId145"/>
        <a:stretch>
          <a:fillRect/>
        </a:stretch>
      </xdr:blipFill>
      <xdr:spPr>
        <a:xfrm>
          <a:off x="6105525" y="355600"/>
          <a:ext cx="75565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503555</xdr:colOff>
      <xdr:row>1</xdr:row>
      <xdr:rowOff>0</xdr:rowOff>
    </xdr:from>
    <xdr:to>
      <xdr:col>6</xdr:col>
      <xdr:colOff>647700</xdr:colOff>
      <xdr:row>3</xdr:row>
      <xdr:rowOff>117475</xdr:rowOff>
    </xdr:to>
    <xdr:pic>
      <xdr:nvPicPr>
        <xdr:cNvPr id="1973" name="图片 18" hidden="1"/>
        <xdr:cNvPicPr/>
      </xdr:nvPicPr>
      <xdr:blipFill>
        <a:blip r:embed="rId145"/>
        <a:stretch>
          <a:fillRect/>
        </a:stretch>
      </xdr:blipFill>
      <xdr:spPr>
        <a:xfrm>
          <a:off x="6107430" y="355600"/>
          <a:ext cx="753745"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428625</xdr:colOff>
      <xdr:row>1</xdr:row>
      <xdr:rowOff>0</xdr:rowOff>
    </xdr:from>
    <xdr:to>
      <xdr:col>6</xdr:col>
      <xdr:colOff>401320</xdr:colOff>
      <xdr:row>2</xdr:row>
      <xdr:rowOff>318135</xdr:rowOff>
    </xdr:to>
    <xdr:pic>
      <xdr:nvPicPr>
        <xdr:cNvPr id="1974" name="图片 285" hidden="1"/>
        <xdr:cNvPicPr/>
      </xdr:nvPicPr>
      <xdr:blipFill>
        <a:blip r:embed="rId146"/>
        <a:stretch>
          <a:fillRect/>
        </a:stretch>
      </xdr:blipFill>
      <xdr:spPr>
        <a:xfrm>
          <a:off x="6032500" y="355600"/>
          <a:ext cx="5822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505460</xdr:colOff>
      <xdr:row>1</xdr:row>
      <xdr:rowOff>0</xdr:rowOff>
    </xdr:from>
    <xdr:to>
      <xdr:col>6</xdr:col>
      <xdr:colOff>478155</xdr:colOff>
      <xdr:row>2</xdr:row>
      <xdr:rowOff>318135</xdr:rowOff>
    </xdr:to>
    <xdr:pic>
      <xdr:nvPicPr>
        <xdr:cNvPr id="1975" name="图片 286" hidden="1"/>
        <xdr:cNvPicPr/>
      </xdr:nvPicPr>
      <xdr:blipFill>
        <a:blip r:embed="rId145"/>
        <a:stretch>
          <a:fillRect/>
        </a:stretch>
      </xdr:blipFill>
      <xdr:spPr>
        <a:xfrm>
          <a:off x="6109335" y="355600"/>
          <a:ext cx="5822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600075</xdr:colOff>
      <xdr:row>1</xdr:row>
      <xdr:rowOff>0</xdr:rowOff>
    </xdr:from>
    <xdr:to>
      <xdr:col>6</xdr:col>
      <xdr:colOff>572770</xdr:colOff>
      <xdr:row>2</xdr:row>
      <xdr:rowOff>318135</xdr:rowOff>
    </xdr:to>
    <xdr:pic>
      <xdr:nvPicPr>
        <xdr:cNvPr id="1976" name="图片 287" hidden="1"/>
        <xdr:cNvPicPr/>
      </xdr:nvPicPr>
      <xdr:blipFill>
        <a:blip r:embed="rId147"/>
        <a:stretch>
          <a:fillRect/>
        </a:stretch>
      </xdr:blipFill>
      <xdr:spPr>
        <a:xfrm>
          <a:off x="6203950" y="355600"/>
          <a:ext cx="5822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503555</xdr:colOff>
      <xdr:row>1</xdr:row>
      <xdr:rowOff>0</xdr:rowOff>
    </xdr:from>
    <xdr:to>
      <xdr:col>6</xdr:col>
      <xdr:colOff>570230</xdr:colOff>
      <xdr:row>2</xdr:row>
      <xdr:rowOff>320675</xdr:rowOff>
    </xdr:to>
    <xdr:pic>
      <xdr:nvPicPr>
        <xdr:cNvPr id="1977" name="图片 18" hidden="1"/>
        <xdr:cNvPicPr/>
      </xdr:nvPicPr>
      <xdr:blipFill>
        <a:blip r:embed="rId145"/>
        <a:stretch>
          <a:fillRect/>
        </a:stretch>
      </xdr:blipFill>
      <xdr:spPr>
        <a:xfrm>
          <a:off x="6107430" y="355600"/>
          <a:ext cx="67627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597535</xdr:colOff>
      <xdr:row>1</xdr:row>
      <xdr:rowOff>0</xdr:rowOff>
    </xdr:from>
    <xdr:to>
      <xdr:col>6</xdr:col>
      <xdr:colOff>647700</xdr:colOff>
      <xdr:row>2</xdr:row>
      <xdr:rowOff>323215</xdr:rowOff>
    </xdr:to>
    <xdr:pic>
      <xdr:nvPicPr>
        <xdr:cNvPr id="1978" name="图片 19" hidden="1"/>
        <xdr:cNvPicPr/>
      </xdr:nvPicPr>
      <xdr:blipFill>
        <a:blip r:embed="rId147"/>
        <a:stretch>
          <a:fillRect/>
        </a:stretch>
      </xdr:blipFill>
      <xdr:spPr>
        <a:xfrm>
          <a:off x="6201410" y="355600"/>
          <a:ext cx="6597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428625</xdr:colOff>
      <xdr:row>1</xdr:row>
      <xdr:rowOff>0</xdr:rowOff>
    </xdr:from>
    <xdr:to>
      <xdr:col>6</xdr:col>
      <xdr:colOff>400685</xdr:colOff>
      <xdr:row>2</xdr:row>
      <xdr:rowOff>321310</xdr:rowOff>
    </xdr:to>
    <xdr:pic>
      <xdr:nvPicPr>
        <xdr:cNvPr id="1979" name="图片 1978" hidden="1"/>
        <xdr:cNvPicPr/>
      </xdr:nvPicPr>
      <xdr:blipFill>
        <a:blip r:embed="rId146" cstate="print"/>
        <a:stretch>
          <a:fillRect/>
        </a:stretch>
      </xdr:blipFill>
      <xdr:spPr>
        <a:xfrm>
          <a:off x="6032500" y="355600"/>
          <a:ext cx="581660" cy="540385"/>
        </a:xfrm>
        <a:prstGeom prst="rect">
          <a:avLst/>
        </a:prstGeom>
        <a:noFill/>
        <a:ln w="19050">
          <a:solidFill>
            <a:schemeClr val="accent1"/>
          </a:solidFill>
        </a:ln>
      </xdr:spPr>
    </xdr:pic>
    <xdr:clientData/>
  </xdr:twoCellAnchor>
  <xdr:twoCellAnchor editAs="oneCell">
    <xdr:from>
      <xdr:col>5</xdr:col>
      <xdr:colOff>506095</xdr:colOff>
      <xdr:row>1</xdr:row>
      <xdr:rowOff>0</xdr:rowOff>
    </xdr:from>
    <xdr:to>
      <xdr:col>6</xdr:col>
      <xdr:colOff>478155</xdr:colOff>
      <xdr:row>2</xdr:row>
      <xdr:rowOff>320675</xdr:rowOff>
    </xdr:to>
    <xdr:pic>
      <xdr:nvPicPr>
        <xdr:cNvPr id="1980" name="图片 1979" hidden="1"/>
        <xdr:cNvPicPr/>
      </xdr:nvPicPr>
      <xdr:blipFill>
        <a:blip r:embed="rId145" cstate="print"/>
        <a:stretch>
          <a:fillRect/>
        </a:stretch>
      </xdr:blipFill>
      <xdr:spPr>
        <a:xfrm>
          <a:off x="6109970" y="355600"/>
          <a:ext cx="581660" cy="539750"/>
        </a:xfrm>
        <a:prstGeom prst="rect">
          <a:avLst/>
        </a:prstGeom>
        <a:noFill/>
        <a:ln w="19050">
          <a:solidFill>
            <a:schemeClr val="accent1"/>
          </a:solidFill>
        </a:ln>
      </xdr:spPr>
    </xdr:pic>
    <xdr:clientData/>
  </xdr:twoCellAnchor>
  <xdr:twoCellAnchor editAs="oneCell">
    <xdr:from>
      <xdr:col>5</xdr:col>
      <xdr:colOff>600710</xdr:colOff>
      <xdr:row>1</xdr:row>
      <xdr:rowOff>0</xdr:rowOff>
    </xdr:from>
    <xdr:to>
      <xdr:col>6</xdr:col>
      <xdr:colOff>572770</xdr:colOff>
      <xdr:row>2</xdr:row>
      <xdr:rowOff>321310</xdr:rowOff>
    </xdr:to>
    <xdr:pic>
      <xdr:nvPicPr>
        <xdr:cNvPr id="1981" name="图片 1980" hidden="1"/>
        <xdr:cNvPicPr/>
      </xdr:nvPicPr>
      <xdr:blipFill>
        <a:blip r:embed="rId147" cstate="print"/>
        <a:stretch>
          <a:fillRect/>
        </a:stretch>
      </xdr:blipFill>
      <xdr:spPr>
        <a:xfrm>
          <a:off x="6204585" y="355600"/>
          <a:ext cx="581660" cy="540385"/>
        </a:xfrm>
        <a:prstGeom prst="rect">
          <a:avLst/>
        </a:prstGeom>
        <a:noFill/>
        <a:ln w="19050">
          <a:solidFill>
            <a:schemeClr val="accent1"/>
          </a:solidFill>
        </a:ln>
      </xdr:spPr>
    </xdr:pic>
    <xdr:clientData/>
  </xdr:twoCellAnchor>
  <xdr:twoCellAnchor editAs="oneCell">
    <xdr:from>
      <xdr:col>5</xdr:col>
      <xdr:colOff>502920</xdr:colOff>
      <xdr:row>1</xdr:row>
      <xdr:rowOff>0</xdr:rowOff>
    </xdr:from>
    <xdr:to>
      <xdr:col>6</xdr:col>
      <xdr:colOff>647700</xdr:colOff>
      <xdr:row>3</xdr:row>
      <xdr:rowOff>115570</xdr:rowOff>
    </xdr:to>
    <xdr:pic>
      <xdr:nvPicPr>
        <xdr:cNvPr id="1982" name="图片 18" hidden="1"/>
        <xdr:cNvPicPr/>
      </xdr:nvPicPr>
      <xdr:blipFill>
        <a:blip r:embed="rId145"/>
        <a:stretch>
          <a:fillRect/>
        </a:stretch>
      </xdr:blipFill>
      <xdr:spPr>
        <a:xfrm>
          <a:off x="6106795" y="355600"/>
          <a:ext cx="75438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321945</xdr:colOff>
      <xdr:row>1</xdr:row>
      <xdr:rowOff>0</xdr:rowOff>
    </xdr:from>
    <xdr:to>
      <xdr:col>6</xdr:col>
      <xdr:colOff>194945</xdr:colOff>
      <xdr:row>2</xdr:row>
      <xdr:rowOff>321310</xdr:rowOff>
    </xdr:to>
    <xdr:pic>
      <xdr:nvPicPr>
        <xdr:cNvPr id="1985" name="ID_FC065CC37D1A47D8B45194E086F2A053" descr="C:/Users/Administrator/AppData/Local/Temp/picturecompress_20220113153216/output_59.pngoutput_59" hidden="1"/>
        <xdr:cNvPicPr/>
      </xdr:nvPicPr>
      <xdr:blipFill>
        <a:blip r:embed="rId150" cstate="print"/>
        <a:stretch>
          <a:fillRect/>
        </a:stretch>
      </xdr:blipFill>
      <xdr:spPr>
        <a:xfrm>
          <a:off x="5925820" y="355600"/>
          <a:ext cx="482600" cy="540385"/>
        </a:xfrm>
        <a:prstGeom prst="rect">
          <a:avLst/>
        </a:prstGeom>
        <a:noFill/>
        <a:ln w="19050">
          <a:solidFill>
            <a:schemeClr val="accent1"/>
          </a:solidFill>
        </a:ln>
      </xdr:spPr>
    </xdr:pic>
    <xdr:clientData/>
  </xdr:twoCellAnchor>
  <xdr:twoCellAnchor editAs="oneCell">
    <xdr:from>
      <xdr:col>0</xdr:col>
      <xdr:colOff>0</xdr:colOff>
      <xdr:row>1</xdr:row>
      <xdr:rowOff>0</xdr:rowOff>
    </xdr:from>
    <xdr:to>
      <xdr:col>1</xdr:col>
      <xdr:colOff>177165</xdr:colOff>
      <xdr:row>3</xdr:row>
      <xdr:rowOff>114935</xdr:rowOff>
    </xdr:to>
    <xdr:pic>
      <xdr:nvPicPr>
        <xdr:cNvPr id="1986" name="ID_E826D4FD2F1D481EA1CFBD3451A51F56" descr="C:/Users/Administrator/AppData/Local/Temp/picturecompress_20220113153216/output_41.pngoutput_41" hidden="1"/>
        <xdr:cNvPicPr/>
      </xdr:nvPicPr>
      <xdr:blipFill>
        <a:blip r:embed="rId140"/>
        <a:stretch>
          <a:fillRect/>
        </a:stretch>
      </xdr:blipFill>
      <xdr:spPr>
        <a:xfrm>
          <a:off x="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177165</xdr:colOff>
      <xdr:row>3</xdr:row>
      <xdr:rowOff>114935</xdr:rowOff>
    </xdr:to>
    <xdr:pic>
      <xdr:nvPicPr>
        <xdr:cNvPr id="1987" name="ID_CA31AD5AD4A240A69EBE9CEAC8E99D77" descr="C:/Users/Administrator/AppData/Local/Temp/picturecompress_20220113153216/output_42.pngoutput_42" hidden="1"/>
        <xdr:cNvPicPr/>
      </xdr:nvPicPr>
      <xdr:blipFill>
        <a:blip r:embed="rId141"/>
        <a:stretch>
          <a:fillRect/>
        </a:stretch>
      </xdr:blipFill>
      <xdr:spPr>
        <a:xfrm>
          <a:off x="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169545</xdr:colOff>
      <xdr:row>3</xdr:row>
      <xdr:rowOff>114935</xdr:rowOff>
    </xdr:to>
    <xdr:pic>
      <xdr:nvPicPr>
        <xdr:cNvPr id="1988" name="ID_DE60E1367F4D47B68B43A253F9DB257F" descr="C:/Users/Administrator/AppData/Local/Temp/picturecompress_20220113153216/output_43.pngoutput_43" hidden="1"/>
        <xdr:cNvPicPr/>
      </xdr:nvPicPr>
      <xdr:blipFill>
        <a:blip r:embed="rId142"/>
        <a:stretch>
          <a:fillRect/>
        </a:stretch>
      </xdr:blipFill>
      <xdr:spPr>
        <a:xfrm>
          <a:off x="0" y="355600"/>
          <a:ext cx="6584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177165</xdr:colOff>
      <xdr:row>3</xdr:row>
      <xdr:rowOff>114935</xdr:rowOff>
    </xdr:to>
    <xdr:pic>
      <xdr:nvPicPr>
        <xdr:cNvPr id="1989" name="ID_B73E8774DBA24C66A077783CE7B139D0" descr="C:/Users/Administrator/AppData/Local/Temp/picturecompress_20220113153216/output_44.pngoutput_44" hidden="1"/>
        <xdr:cNvPicPr/>
      </xdr:nvPicPr>
      <xdr:blipFill>
        <a:blip r:embed="rId143"/>
        <a:stretch>
          <a:fillRect/>
        </a:stretch>
      </xdr:blipFill>
      <xdr:spPr>
        <a:xfrm>
          <a:off x="0" y="355600"/>
          <a:ext cx="6661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170180</xdr:colOff>
      <xdr:row>3</xdr:row>
      <xdr:rowOff>114935</xdr:rowOff>
    </xdr:to>
    <xdr:pic>
      <xdr:nvPicPr>
        <xdr:cNvPr id="1990" name="ID_B5BF18E09CFE43799C5EE3D44F45FB47" descr="C:/Users/Administrator/AppData/Local/Temp/picturecompress_20220113153216/output_45.pngoutput_45" hidden="1"/>
        <xdr:cNvPicPr/>
      </xdr:nvPicPr>
      <xdr:blipFill>
        <a:blip r:embed="rId144"/>
        <a:stretch>
          <a:fillRect/>
        </a:stretch>
      </xdr:blipFill>
      <xdr:spPr>
        <a:xfrm>
          <a:off x="0"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163830</xdr:colOff>
      <xdr:row>3</xdr:row>
      <xdr:rowOff>114935</xdr:rowOff>
    </xdr:to>
    <xdr:pic>
      <xdr:nvPicPr>
        <xdr:cNvPr id="1991" name="ID_E826D4FD2F1D481EA1CFBD3451A51F56" descr="C:/Users/Administrator/AppData/Local/Temp/picturecompress_20220113153216/output_41.pngoutput_41" hidden="1"/>
        <xdr:cNvPicPr/>
      </xdr:nvPicPr>
      <xdr:blipFill>
        <a:blip r:embed="rId140"/>
        <a:stretch>
          <a:fillRect/>
        </a:stretch>
      </xdr:blipFill>
      <xdr:spPr>
        <a:xfrm>
          <a:off x="0" y="355600"/>
          <a:ext cx="6527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163830</xdr:colOff>
      <xdr:row>3</xdr:row>
      <xdr:rowOff>114935</xdr:rowOff>
    </xdr:to>
    <xdr:pic>
      <xdr:nvPicPr>
        <xdr:cNvPr id="1992" name="ID_CA31AD5AD4A240A69EBE9CEAC8E99D77" descr="C:/Users/Administrator/AppData/Local/Temp/picturecompress_20220113153216/output_42.pngoutput_42" hidden="1"/>
        <xdr:cNvPicPr/>
      </xdr:nvPicPr>
      <xdr:blipFill>
        <a:blip r:embed="rId141"/>
        <a:stretch>
          <a:fillRect/>
        </a:stretch>
      </xdr:blipFill>
      <xdr:spPr>
        <a:xfrm>
          <a:off x="0" y="355600"/>
          <a:ext cx="6527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156845</xdr:colOff>
      <xdr:row>3</xdr:row>
      <xdr:rowOff>114935</xdr:rowOff>
    </xdr:to>
    <xdr:pic>
      <xdr:nvPicPr>
        <xdr:cNvPr id="1993" name="ID_DE60E1367F4D47B68B43A253F9DB257F" descr="C:/Users/Administrator/AppData/Local/Temp/picturecompress_20220113153216/output_43.pngoutput_43" hidden="1"/>
        <xdr:cNvPicPr/>
      </xdr:nvPicPr>
      <xdr:blipFill>
        <a:blip r:embed="rId142"/>
        <a:stretch>
          <a:fillRect/>
        </a:stretch>
      </xdr:blipFill>
      <xdr:spPr>
        <a:xfrm>
          <a:off x="0" y="355600"/>
          <a:ext cx="6457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167640</xdr:colOff>
      <xdr:row>3</xdr:row>
      <xdr:rowOff>114935</xdr:rowOff>
    </xdr:to>
    <xdr:pic>
      <xdr:nvPicPr>
        <xdr:cNvPr id="1994" name="ID_B73E8774DBA24C66A077783CE7B139D0" descr="C:/Users/Administrator/AppData/Local/Temp/picturecompress_20220113153216/output_44.pngoutput_44" hidden="1"/>
        <xdr:cNvPicPr/>
      </xdr:nvPicPr>
      <xdr:blipFill>
        <a:blip r:embed="rId143"/>
        <a:stretch>
          <a:fillRect/>
        </a:stretch>
      </xdr:blipFill>
      <xdr:spPr>
        <a:xfrm>
          <a:off x="0" y="355600"/>
          <a:ext cx="65659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158750</xdr:colOff>
      <xdr:row>3</xdr:row>
      <xdr:rowOff>114935</xdr:rowOff>
    </xdr:to>
    <xdr:pic>
      <xdr:nvPicPr>
        <xdr:cNvPr id="1995" name="ID_B5BF18E09CFE43799C5EE3D44F45FB47" descr="C:/Users/Administrator/AppData/Local/Temp/picturecompress_20220113153216/output_45.pngoutput_45" hidden="1"/>
        <xdr:cNvPicPr/>
      </xdr:nvPicPr>
      <xdr:blipFill>
        <a:blip r:embed="rId144"/>
        <a:stretch>
          <a:fillRect/>
        </a:stretch>
      </xdr:blipFill>
      <xdr:spPr>
        <a:xfrm>
          <a:off x="0" y="355600"/>
          <a:ext cx="6477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170180</xdr:colOff>
      <xdr:row>3</xdr:row>
      <xdr:rowOff>114935</xdr:rowOff>
    </xdr:to>
    <xdr:pic>
      <xdr:nvPicPr>
        <xdr:cNvPr id="1998" name="ID_DE60E1367F4D47B68B43A253F9DB257F" descr="C:/Users/Administrator/AppData/Local/Temp/picturecompress_20220113153216/output_43.pngoutput_43" hidden="1"/>
        <xdr:cNvPicPr/>
      </xdr:nvPicPr>
      <xdr:blipFill>
        <a:blip r:embed="rId142"/>
        <a:stretch>
          <a:fillRect/>
        </a:stretch>
      </xdr:blipFill>
      <xdr:spPr>
        <a:xfrm>
          <a:off x="0" y="355600"/>
          <a:ext cx="6591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232410</xdr:colOff>
      <xdr:row>3</xdr:row>
      <xdr:rowOff>114935</xdr:rowOff>
    </xdr:to>
    <xdr:pic>
      <xdr:nvPicPr>
        <xdr:cNvPr id="2006" name="ID_E826D4FD2F1D481EA1CFBD3451A51F56" descr="C:/Users/Administrator/AppData/Local/Temp/picturecompress_20220113153216/output_41.pngoutput_41" hidden="1"/>
        <xdr:cNvPicPr/>
      </xdr:nvPicPr>
      <xdr:blipFill>
        <a:blip r:embed="rId140"/>
        <a:stretch>
          <a:fillRect/>
        </a:stretch>
      </xdr:blipFill>
      <xdr:spPr>
        <a:xfrm>
          <a:off x="0" y="355600"/>
          <a:ext cx="7213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232410</xdr:colOff>
      <xdr:row>3</xdr:row>
      <xdr:rowOff>114935</xdr:rowOff>
    </xdr:to>
    <xdr:pic>
      <xdr:nvPicPr>
        <xdr:cNvPr id="2007" name="ID_CA31AD5AD4A240A69EBE9CEAC8E99D77" descr="C:/Users/Administrator/AppData/Local/Temp/picturecompress_20220113153216/output_42.pngoutput_42" hidden="1"/>
        <xdr:cNvPicPr/>
      </xdr:nvPicPr>
      <xdr:blipFill>
        <a:blip r:embed="rId141"/>
        <a:stretch>
          <a:fillRect/>
        </a:stretch>
      </xdr:blipFill>
      <xdr:spPr>
        <a:xfrm>
          <a:off x="0" y="355600"/>
          <a:ext cx="7213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232410</xdr:colOff>
      <xdr:row>3</xdr:row>
      <xdr:rowOff>114935</xdr:rowOff>
    </xdr:to>
    <xdr:pic>
      <xdr:nvPicPr>
        <xdr:cNvPr id="2008" name="ID_DE60E1367F4D47B68B43A253F9DB257F" descr="C:/Users/Administrator/AppData/Local/Temp/picturecompress_20220113153216/output_43.pngoutput_43" hidden="1"/>
        <xdr:cNvPicPr/>
      </xdr:nvPicPr>
      <xdr:blipFill>
        <a:blip r:embed="rId142"/>
        <a:stretch>
          <a:fillRect/>
        </a:stretch>
      </xdr:blipFill>
      <xdr:spPr>
        <a:xfrm>
          <a:off x="0" y="355600"/>
          <a:ext cx="7213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245110</xdr:colOff>
      <xdr:row>3</xdr:row>
      <xdr:rowOff>114935</xdr:rowOff>
    </xdr:to>
    <xdr:pic>
      <xdr:nvPicPr>
        <xdr:cNvPr id="2009" name="ID_B73E8774DBA24C66A077783CE7B139D0" descr="C:/Users/Administrator/AppData/Local/Temp/picturecompress_20220113153216/output_44.pngoutput_44" hidden="1"/>
        <xdr:cNvPicPr/>
      </xdr:nvPicPr>
      <xdr:blipFill>
        <a:blip r:embed="rId143"/>
        <a:stretch>
          <a:fillRect/>
        </a:stretch>
      </xdr:blipFill>
      <xdr:spPr>
        <a:xfrm>
          <a:off x="0" y="355600"/>
          <a:ext cx="7340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238125</xdr:colOff>
      <xdr:row>3</xdr:row>
      <xdr:rowOff>114935</xdr:rowOff>
    </xdr:to>
    <xdr:pic>
      <xdr:nvPicPr>
        <xdr:cNvPr id="2010" name="ID_B5BF18E09CFE43799C5EE3D44F45FB47" descr="C:/Users/Administrator/AppData/Local/Temp/picturecompress_20220113153216/output_45.pngoutput_45" hidden="1"/>
        <xdr:cNvPicPr/>
      </xdr:nvPicPr>
      <xdr:blipFill>
        <a:blip r:embed="rId144"/>
        <a:stretch>
          <a:fillRect/>
        </a:stretch>
      </xdr:blipFill>
      <xdr:spPr>
        <a:xfrm>
          <a:off x="0" y="355600"/>
          <a:ext cx="72707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173990</xdr:colOff>
      <xdr:row>3</xdr:row>
      <xdr:rowOff>121285</xdr:rowOff>
    </xdr:to>
    <xdr:pic>
      <xdr:nvPicPr>
        <xdr:cNvPr id="2046" name="图片 19" hidden="1"/>
        <xdr:cNvPicPr/>
      </xdr:nvPicPr>
      <xdr:blipFill>
        <a:blip r:embed="rId147"/>
        <a:stretch>
          <a:fillRect/>
        </a:stretch>
      </xdr:blipFill>
      <xdr:spPr>
        <a:xfrm>
          <a:off x="0" y="355600"/>
          <a:ext cx="66294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173990</xdr:colOff>
      <xdr:row>3</xdr:row>
      <xdr:rowOff>117475</xdr:rowOff>
    </xdr:to>
    <xdr:pic>
      <xdr:nvPicPr>
        <xdr:cNvPr id="2047" name="图片 18" hidden="1"/>
        <xdr:cNvPicPr/>
      </xdr:nvPicPr>
      <xdr:blipFill>
        <a:blip r:embed="rId145"/>
        <a:stretch>
          <a:fillRect/>
        </a:stretch>
      </xdr:blipFill>
      <xdr:spPr>
        <a:xfrm>
          <a:off x="0" y="355600"/>
          <a:ext cx="662940"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160655</xdr:colOff>
      <xdr:row>3</xdr:row>
      <xdr:rowOff>121285</xdr:rowOff>
    </xdr:to>
    <xdr:pic>
      <xdr:nvPicPr>
        <xdr:cNvPr id="2048" name="图片 19" hidden="1"/>
        <xdr:cNvPicPr/>
      </xdr:nvPicPr>
      <xdr:blipFill>
        <a:blip r:embed="rId147"/>
        <a:stretch>
          <a:fillRect/>
        </a:stretch>
      </xdr:blipFill>
      <xdr:spPr>
        <a:xfrm>
          <a:off x="0" y="355600"/>
          <a:ext cx="649605"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234315</xdr:colOff>
      <xdr:row>3</xdr:row>
      <xdr:rowOff>117475</xdr:rowOff>
    </xdr:to>
    <xdr:pic>
      <xdr:nvPicPr>
        <xdr:cNvPr id="2049" name="图片 18" hidden="1"/>
        <xdr:cNvPicPr/>
      </xdr:nvPicPr>
      <xdr:blipFill>
        <a:blip r:embed="rId145"/>
        <a:stretch>
          <a:fillRect/>
        </a:stretch>
      </xdr:blipFill>
      <xdr:spPr>
        <a:xfrm>
          <a:off x="0" y="355600"/>
          <a:ext cx="723265" cy="71755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179705</xdr:colOff>
      <xdr:row>3</xdr:row>
      <xdr:rowOff>114935</xdr:rowOff>
    </xdr:to>
    <xdr:pic>
      <xdr:nvPicPr>
        <xdr:cNvPr id="2054" name="ID_B73E8774DBA24C66A077783CE7B139D0" descr="C:/Users/Administrator/AppData/Local/Temp/picturecompress_20220113153216/output_44.pngoutput_44" hidden="1"/>
        <xdr:cNvPicPr/>
      </xdr:nvPicPr>
      <xdr:blipFill>
        <a:blip r:embed="rId143"/>
        <a:stretch>
          <a:fillRect/>
        </a:stretch>
      </xdr:blipFill>
      <xdr:spPr>
        <a:xfrm>
          <a:off x="0" y="355600"/>
          <a:ext cx="6686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170815</xdr:colOff>
      <xdr:row>3</xdr:row>
      <xdr:rowOff>114935</xdr:rowOff>
    </xdr:to>
    <xdr:pic>
      <xdr:nvPicPr>
        <xdr:cNvPr id="2055" name="ID_B5BF18E09CFE43799C5EE3D44F45FB47" descr="C:/Users/Administrator/AppData/Local/Temp/picturecompress_20220113153216/output_45.pngoutput_45" hidden="1"/>
        <xdr:cNvPicPr/>
      </xdr:nvPicPr>
      <xdr:blipFill>
        <a:blip r:embed="rId144"/>
        <a:stretch>
          <a:fillRect/>
        </a:stretch>
      </xdr:blipFill>
      <xdr:spPr>
        <a:xfrm>
          <a:off x="0" y="355600"/>
          <a:ext cx="6597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241300</xdr:colOff>
      <xdr:row>3</xdr:row>
      <xdr:rowOff>114935</xdr:rowOff>
    </xdr:to>
    <xdr:pic>
      <xdr:nvPicPr>
        <xdr:cNvPr id="2058" name="ID_E826D4FD2F1D481EA1CFBD3451A51F56" descr="C:/Users/Administrator/AppData/Local/Temp/picturecompress_20220113153216/output_41.pngoutput_41" hidden="1"/>
        <xdr:cNvPicPr/>
      </xdr:nvPicPr>
      <xdr:blipFill>
        <a:blip r:embed="rId140"/>
        <a:stretch>
          <a:fillRect/>
        </a:stretch>
      </xdr:blipFill>
      <xdr:spPr>
        <a:xfrm>
          <a:off x="0" y="355600"/>
          <a:ext cx="73025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241300</xdr:colOff>
      <xdr:row>3</xdr:row>
      <xdr:rowOff>114935</xdr:rowOff>
    </xdr:to>
    <xdr:pic>
      <xdr:nvPicPr>
        <xdr:cNvPr id="2059" name="ID_CA31AD5AD4A240A69EBE9CEAC8E99D77" descr="C:/Users/Administrator/AppData/Local/Temp/picturecompress_20220113153216/output_42.pngoutput_42" hidden="1"/>
        <xdr:cNvPicPr/>
      </xdr:nvPicPr>
      <xdr:blipFill>
        <a:blip r:embed="rId141"/>
        <a:stretch>
          <a:fillRect/>
        </a:stretch>
      </xdr:blipFill>
      <xdr:spPr>
        <a:xfrm>
          <a:off x="0" y="355600"/>
          <a:ext cx="73025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236220</xdr:colOff>
      <xdr:row>3</xdr:row>
      <xdr:rowOff>118110</xdr:rowOff>
    </xdr:to>
    <xdr:pic>
      <xdr:nvPicPr>
        <xdr:cNvPr id="2091" name="图片 18" hidden="1"/>
        <xdr:cNvPicPr/>
      </xdr:nvPicPr>
      <xdr:blipFill>
        <a:blip r:embed="rId145"/>
        <a:stretch>
          <a:fillRect/>
        </a:stretch>
      </xdr:blipFill>
      <xdr:spPr>
        <a:xfrm>
          <a:off x="0" y="355600"/>
          <a:ext cx="72517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172720</xdr:colOff>
      <xdr:row>3</xdr:row>
      <xdr:rowOff>115570</xdr:rowOff>
    </xdr:to>
    <xdr:pic>
      <xdr:nvPicPr>
        <xdr:cNvPr id="2108" name="图片 18" hidden="1"/>
        <xdr:cNvPicPr/>
      </xdr:nvPicPr>
      <xdr:blipFill>
        <a:blip r:embed="rId145"/>
        <a:stretch>
          <a:fillRect/>
        </a:stretch>
      </xdr:blipFill>
      <xdr:spPr>
        <a:xfrm>
          <a:off x="0" y="355600"/>
          <a:ext cx="66167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234950</xdr:colOff>
      <xdr:row>3</xdr:row>
      <xdr:rowOff>115570</xdr:rowOff>
    </xdr:to>
    <xdr:pic>
      <xdr:nvPicPr>
        <xdr:cNvPr id="2109" name="图片 18" hidden="1"/>
        <xdr:cNvPicPr/>
      </xdr:nvPicPr>
      <xdr:blipFill>
        <a:blip r:embed="rId145"/>
        <a:stretch>
          <a:fillRect/>
        </a:stretch>
      </xdr:blipFill>
      <xdr:spPr>
        <a:xfrm>
          <a:off x="0" y="355600"/>
          <a:ext cx="7239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171450</xdr:colOff>
      <xdr:row>3</xdr:row>
      <xdr:rowOff>118110</xdr:rowOff>
    </xdr:to>
    <xdr:pic>
      <xdr:nvPicPr>
        <xdr:cNvPr id="2110" name="图片 18" hidden="1"/>
        <xdr:cNvPicPr/>
      </xdr:nvPicPr>
      <xdr:blipFill>
        <a:blip r:embed="rId145"/>
        <a:stretch>
          <a:fillRect/>
        </a:stretch>
      </xdr:blipFill>
      <xdr:spPr>
        <a:xfrm>
          <a:off x="0" y="355600"/>
          <a:ext cx="66040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172720</xdr:colOff>
      <xdr:row>3</xdr:row>
      <xdr:rowOff>121285</xdr:rowOff>
    </xdr:to>
    <xdr:pic>
      <xdr:nvPicPr>
        <xdr:cNvPr id="2111" name="图片 19" hidden="1"/>
        <xdr:cNvPicPr/>
      </xdr:nvPicPr>
      <xdr:blipFill>
        <a:blip r:embed="rId147"/>
        <a:stretch>
          <a:fillRect/>
        </a:stretch>
      </xdr:blipFill>
      <xdr:spPr>
        <a:xfrm>
          <a:off x="0" y="355600"/>
          <a:ext cx="66167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146685</xdr:colOff>
      <xdr:row>3</xdr:row>
      <xdr:rowOff>47625</xdr:rowOff>
    </xdr:to>
    <xdr:pic>
      <xdr:nvPicPr>
        <xdr:cNvPr id="2112" name="ID_DE60E1367F4D47B68B43A253F9DB257F" descr="C:/Users/Administrator/AppData/Local/Temp/picturecompress_20220113153216/output_43.pngoutput_43" hidden="1"/>
        <xdr:cNvPicPr/>
      </xdr:nvPicPr>
      <xdr:blipFill>
        <a:blip r:embed="rId142"/>
        <a:stretch>
          <a:fillRect/>
        </a:stretch>
      </xdr:blipFill>
      <xdr:spPr>
        <a:xfrm>
          <a:off x="0" y="355600"/>
          <a:ext cx="6356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161925</xdr:colOff>
      <xdr:row>3</xdr:row>
      <xdr:rowOff>47625</xdr:rowOff>
    </xdr:to>
    <xdr:pic>
      <xdr:nvPicPr>
        <xdr:cNvPr id="2113" name="ID_B73E8774DBA24C66A077783CE7B139D0" descr="C:/Users/Administrator/AppData/Local/Temp/picturecompress_20220113153216/output_44.pngoutput_44" hidden="1"/>
        <xdr:cNvPicPr/>
      </xdr:nvPicPr>
      <xdr:blipFill>
        <a:blip r:embed="rId143"/>
        <a:stretch>
          <a:fillRect/>
        </a:stretch>
      </xdr:blipFill>
      <xdr:spPr>
        <a:xfrm>
          <a:off x="0" y="355600"/>
          <a:ext cx="6508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161925</xdr:colOff>
      <xdr:row>3</xdr:row>
      <xdr:rowOff>47625</xdr:rowOff>
    </xdr:to>
    <xdr:pic>
      <xdr:nvPicPr>
        <xdr:cNvPr id="2114" name="ID_B5BF18E09CFE43799C5EE3D44F45FB47" descr="C:/Users/Administrator/AppData/Local/Temp/picturecompress_20220113153216/output_45.pngoutput_45" hidden="1"/>
        <xdr:cNvPicPr/>
      </xdr:nvPicPr>
      <xdr:blipFill>
        <a:blip r:embed="rId144"/>
        <a:stretch>
          <a:fillRect/>
        </a:stretch>
      </xdr:blipFill>
      <xdr:spPr>
        <a:xfrm>
          <a:off x="0" y="355600"/>
          <a:ext cx="6508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230505</xdr:colOff>
      <xdr:row>3</xdr:row>
      <xdr:rowOff>114935</xdr:rowOff>
    </xdr:to>
    <xdr:pic>
      <xdr:nvPicPr>
        <xdr:cNvPr id="2115" name="ID_E826D4FD2F1D481EA1CFBD3451A51F56" descr="C:/Users/Administrator/AppData/Local/Temp/picturecompress_20220113153216/output_41.pngoutput_41" hidden="1"/>
        <xdr:cNvPicPr/>
      </xdr:nvPicPr>
      <xdr:blipFill>
        <a:blip r:embed="rId140"/>
        <a:stretch>
          <a:fillRect/>
        </a:stretch>
      </xdr:blipFill>
      <xdr:spPr>
        <a:xfrm>
          <a:off x="0" y="355600"/>
          <a:ext cx="7194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230505</xdr:colOff>
      <xdr:row>3</xdr:row>
      <xdr:rowOff>114935</xdr:rowOff>
    </xdr:to>
    <xdr:pic>
      <xdr:nvPicPr>
        <xdr:cNvPr id="2116" name="ID_CA31AD5AD4A240A69EBE9CEAC8E99D77" descr="C:/Users/Administrator/AppData/Local/Temp/picturecompress_20220113153216/output_42.pngoutput_42" hidden="1"/>
        <xdr:cNvPicPr/>
      </xdr:nvPicPr>
      <xdr:blipFill>
        <a:blip r:embed="rId141"/>
        <a:stretch>
          <a:fillRect/>
        </a:stretch>
      </xdr:blipFill>
      <xdr:spPr>
        <a:xfrm>
          <a:off x="0" y="355600"/>
          <a:ext cx="7194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230505</xdr:colOff>
      <xdr:row>3</xdr:row>
      <xdr:rowOff>114935</xdr:rowOff>
    </xdr:to>
    <xdr:pic>
      <xdr:nvPicPr>
        <xdr:cNvPr id="2117" name="ID_DE60E1367F4D47B68B43A253F9DB257F" descr="C:/Users/Administrator/AppData/Local/Temp/picturecompress_20220113153216/output_43.pngoutput_43" hidden="1"/>
        <xdr:cNvPicPr/>
      </xdr:nvPicPr>
      <xdr:blipFill>
        <a:blip r:embed="rId142"/>
        <a:stretch>
          <a:fillRect/>
        </a:stretch>
      </xdr:blipFill>
      <xdr:spPr>
        <a:xfrm>
          <a:off x="0" y="355600"/>
          <a:ext cx="71945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179070</xdr:colOff>
      <xdr:row>3</xdr:row>
      <xdr:rowOff>114935</xdr:rowOff>
    </xdr:to>
    <xdr:pic>
      <xdr:nvPicPr>
        <xdr:cNvPr id="2172" name="ID_B73E8774DBA24C66A077783CE7B139D0" descr="C:/Users/Administrator/AppData/Local/Temp/picturecompress_20220113153216/output_44.pngoutput_44" hidden="1"/>
        <xdr:cNvPicPr/>
      </xdr:nvPicPr>
      <xdr:blipFill>
        <a:blip r:embed="rId143"/>
        <a:stretch>
          <a:fillRect/>
        </a:stretch>
      </xdr:blipFill>
      <xdr:spPr>
        <a:xfrm>
          <a:off x="0" y="355600"/>
          <a:ext cx="6680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175260</xdr:colOff>
      <xdr:row>3</xdr:row>
      <xdr:rowOff>115570</xdr:rowOff>
    </xdr:to>
    <xdr:pic>
      <xdr:nvPicPr>
        <xdr:cNvPr id="2194" name="图片 18" hidden="1"/>
        <xdr:cNvPicPr/>
      </xdr:nvPicPr>
      <xdr:blipFill>
        <a:blip r:embed="rId145"/>
        <a:stretch>
          <a:fillRect/>
        </a:stretch>
      </xdr:blipFill>
      <xdr:spPr>
        <a:xfrm>
          <a:off x="0" y="355600"/>
          <a:ext cx="66421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156210</xdr:colOff>
      <xdr:row>3</xdr:row>
      <xdr:rowOff>114935</xdr:rowOff>
    </xdr:to>
    <xdr:pic>
      <xdr:nvPicPr>
        <xdr:cNvPr id="2202" name="ID_DE60E1367F4D47B68B43A253F9DB257F" descr="C:/Users/Administrator/AppData/Local/Temp/picturecompress_20220113153216/output_43.pngoutput_43" hidden="1"/>
        <xdr:cNvPicPr/>
      </xdr:nvPicPr>
      <xdr:blipFill>
        <a:blip r:embed="rId142"/>
        <a:stretch>
          <a:fillRect/>
        </a:stretch>
      </xdr:blipFill>
      <xdr:spPr>
        <a:xfrm>
          <a:off x="0" y="355600"/>
          <a:ext cx="6451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166370</xdr:colOff>
      <xdr:row>3</xdr:row>
      <xdr:rowOff>114935</xdr:rowOff>
    </xdr:to>
    <xdr:pic>
      <xdr:nvPicPr>
        <xdr:cNvPr id="2203" name="ID_B73E8774DBA24C66A077783CE7B139D0" descr="C:/Users/Administrator/AppData/Local/Temp/picturecompress_20220113153216/output_44.pngoutput_44" hidden="1"/>
        <xdr:cNvPicPr/>
      </xdr:nvPicPr>
      <xdr:blipFill>
        <a:blip r:embed="rId143"/>
        <a:stretch>
          <a:fillRect/>
        </a:stretch>
      </xdr:blipFill>
      <xdr:spPr>
        <a:xfrm>
          <a:off x="0" y="355600"/>
          <a:ext cx="6553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159385</xdr:colOff>
      <xdr:row>3</xdr:row>
      <xdr:rowOff>114935</xdr:rowOff>
    </xdr:to>
    <xdr:pic>
      <xdr:nvPicPr>
        <xdr:cNvPr id="2204" name="ID_B5BF18E09CFE43799C5EE3D44F45FB47" descr="C:/Users/Administrator/AppData/Local/Temp/picturecompress_20220113153216/output_45.pngoutput_45" hidden="1"/>
        <xdr:cNvPicPr/>
      </xdr:nvPicPr>
      <xdr:blipFill>
        <a:blip r:embed="rId144"/>
        <a:stretch>
          <a:fillRect/>
        </a:stretch>
      </xdr:blipFill>
      <xdr:spPr>
        <a:xfrm>
          <a:off x="0" y="355600"/>
          <a:ext cx="64833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177165</xdr:colOff>
      <xdr:row>3</xdr:row>
      <xdr:rowOff>114300</xdr:rowOff>
    </xdr:to>
    <xdr:pic>
      <xdr:nvPicPr>
        <xdr:cNvPr id="2268" name="ID_E826D4FD2F1D481EA1CFBD3451A51F56" descr="C:/Users/Administrator/AppData/Local/Temp/picturecompress_20220113153216/output_41.pngoutput_41" hidden="1"/>
        <xdr:cNvPicPr/>
      </xdr:nvPicPr>
      <xdr:blipFill>
        <a:blip r:embed="rId140"/>
        <a:stretch>
          <a:fillRect/>
        </a:stretch>
      </xdr:blipFill>
      <xdr:spPr>
        <a:xfrm>
          <a:off x="0"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177165</xdr:colOff>
      <xdr:row>3</xdr:row>
      <xdr:rowOff>114300</xdr:rowOff>
    </xdr:to>
    <xdr:pic>
      <xdr:nvPicPr>
        <xdr:cNvPr id="2269" name="ID_CA31AD5AD4A240A69EBE9CEAC8E99D77" descr="C:/Users/Administrator/AppData/Local/Temp/picturecompress_20220113153216/output_42.pngoutput_42" hidden="1"/>
        <xdr:cNvPicPr/>
      </xdr:nvPicPr>
      <xdr:blipFill>
        <a:blip r:embed="rId141"/>
        <a:stretch>
          <a:fillRect/>
        </a:stretch>
      </xdr:blipFill>
      <xdr:spPr>
        <a:xfrm>
          <a:off x="0"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170180</xdr:colOff>
      <xdr:row>3</xdr:row>
      <xdr:rowOff>114300</xdr:rowOff>
    </xdr:to>
    <xdr:pic>
      <xdr:nvPicPr>
        <xdr:cNvPr id="2270" name="ID_DE60E1367F4D47B68B43A253F9DB257F" descr="C:/Users/Administrator/AppData/Local/Temp/picturecompress_20220113153216/output_43.pngoutput_43" hidden="1"/>
        <xdr:cNvPicPr/>
      </xdr:nvPicPr>
      <xdr:blipFill>
        <a:blip r:embed="rId142"/>
        <a:stretch>
          <a:fillRect/>
        </a:stretch>
      </xdr:blipFill>
      <xdr:spPr>
        <a:xfrm>
          <a:off x="0" y="355600"/>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179705</xdr:colOff>
      <xdr:row>3</xdr:row>
      <xdr:rowOff>114300</xdr:rowOff>
    </xdr:to>
    <xdr:pic>
      <xdr:nvPicPr>
        <xdr:cNvPr id="2271" name="ID_B73E8774DBA24C66A077783CE7B139D0" descr="C:/Users/Administrator/AppData/Local/Temp/picturecompress_20220113153216/output_44.pngoutput_44" hidden="1"/>
        <xdr:cNvPicPr/>
      </xdr:nvPicPr>
      <xdr:blipFill>
        <a:blip r:embed="rId143"/>
        <a:stretch>
          <a:fillRect/>
        </a:stretch>
      </xdr:blipFill>
      <xdr:spPr>
        <a:xfrm>
          <a:off x="0" y="355600"/>
          <a:ext cx="6686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170815</xdr:colOff>
      <xdr:row>3</xdr:row>
      <xdr:rowOff>114300</xdr:rowOff>
    </xdr:to>
    <xdr:pic>
      <xdr:nvPicPr>
        <xdr:cNvPr id="2272" name="ID_B5BF18E09CFE43799C5EE3D44F45FB47" descr="C:/Users/Administrator/AppData/Local/Temp/picturecompress_20220113153216/output_45.pngoutput_45" hidden="1"/>
        <xdr:cNvPicPr/>
      </xdr:nvPicPr>
      <xdr:blipFill>
        <a:blip r:embed="rId144"/>
        <a:stretch>
          <a:fillRect/>
        </a:stretch>
      </xdr:blipFill>
      <xdr:spPr>
        <a:xfrm>
          <a:off x="0" y="355600"/>
          <a:ext cx="6597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177165</xdr:colOff>
      <xdr:row>3</xdr:row>
      <xdr:rowOff>114300</xdr:rowOff>
    </xdr:to>
    <xdr:pic>
      <xdr:nvPicPr>
        <xdr:cNvPr id="2276" name="ID_B73E8774DBA24C66A077783CE7B139D0" descr="C:/Users/Administrator/AppData/Local/Temp/picturecompress_20220113153216/output_44.pngoutput_44" hidden="1"/>
        <xdr:cNvPicPr/>
      </xdr:nvPicPr>
      <xdr:blipFill>
        <a:blip r:embed="rId143"/>
        <a:stretch>
          <a:fillRect/>
        </a:stretch>
      </xdr:blipFill>
      <xdr:spPr>
        <a:xfrm>
          <a:off x="0" y="355600"/>
          <a:ext cx="66611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170180</xdr:colOff>
      <xdr:row>3</xdr:row>
      <xdr:rowOff>114300</xdr:rowOff>
    </xdr:to>
    <xdr:pic>
      <xdr:nvPicPr>
        <xdr:cNvPr id="2277" name="ID_B5BF18E09CFE43799C5EE3D44F45FB47" descr="C:/Users/Administrator/AppData/Local/Temp/picturecompress_20220113153216/output_45.pngoutput_45" hidden="1"/>
        <xdr:cNvPicPr/>
      </xdr:nvPicPr>
      <xdr:blipFill>
        <a:blip r:embed="rId144"/>
        <a:stretch>
          <a:fillRect/>
        </a:stretch>
      </xdr:blipFill>
      <xdr:spPr>
        <a:xfrm>
          <a:off x="0" y="355600"/>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176530</xdr:colOff>
      <xdr:row>3</xdr:row>
      <xdr:rowOff>114300</xdr:rowOff>
    </xdr:to>
    <xdr:pic>
      <xdr:nvPicPr>
        <xdr:cNvPr id="2359" name="ID_E826D4FD2F1D481EA1CFBD3451A51F56" descr="C:/Users/Administrator/AppData/Local/Temp/picturecompress_20220113153216/output_41.pngoutput_41" hidden="1"/>
        <xdr:cNvPicPr/>
      </xdr:nvPicPr>
      <xdr:blipFill>
        <a:blip r:embed="rId140"/>
        <a:stretch>
          <a:fillRect/>
        </a:stretch>
      </xdr:blipFill>
      <xdr:spPr>
        <a:xfrm>
          <a:off x="0" y="355600"/>
          <a:ext cx="66548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176530</xdr:colOff>
      <xdr:row>3</xdr:row>
      <xdr:rowOff>114300</xdr:rowOff>
    </xdr:to>
    <xdr:pic>
      <xdr:nvPicPr>
        <xdr:cNvPr id="2360" name="ID_CA31AD5AD4A240A69EBE9CEAC8E99D77" descr="C:/Users/Administrator/AppData/Local/Temp/picturecompress_20220113153216/output_42.pngoutput_42" hidden="1"/>
        <xdr:cNvPicPr/>
      </xdr:nvPicPr>
      <xdr:blipFill>
        <a:blip r:embed="rId141"/>
        <a:stretch>
          <a:fillRect/>
        </a:stretch>
      </xdr:blipFill>
      <xdr:spPr>
        <a:xfrm>
          <a:off x="0" y="355600"/>
          <a:ext cx="66548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172720</xdr:colOff>
      <xdr:row>3</xdr:row>
      <xdr:rowOff>114300</xdr:rowOff>
    </xdr:to>
    <xdr:pic>
      <xdr:nvPicPr>
        <xdr:cNvPr id="2361" name="ID_DE60E1367F4D47B68B43A253F9DB257F" descr="C:/Users/Administrator/AppData/Local/Temp/picturecompress_20220113153216/output_43.pngoutput_43" hidden="1"/>
        <xdr:cNvPicPr/>
      </xdr:nvPicPr>
      <xdr:blipFill>
        <a:blip r:embed="rId142"/>
        <a:stretch>
          <a:fillRect/>
        </a:stretch>
      </xdr:blipFill>
      <xdr:spPr>
        <a:xfrm>
          <a:off x="0" y="355600"/>
          <a:ext cx="6616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180975</xdr:colOff>
      <xdr:row>3</xdr:row>
      <xdr:rowOff>114300</xdr:rowOff>
    </xdr:to>
    <xdr:pic>
      <xdr:nvPicPr>
        <xdr:cNvPr id="2362" name="ID_B73E8774DBA24C66A077783CE7B139D0" descr="C:/Users/Administrator/AppData/Local/Temp/picturecompress_20220113153216/output_44.pngoutput_44" hidden="1"/>
        <xdr:cNvPicPr/>
      </xdr:nvPicPr>
      <xdr:blipFill>
        <a:blip r:embed="rId143"/>
        <a:stretch>
          <a:fillRect/>
        </a:stretch>
      </xdr:blipFill>
      <xdr:spPr>
        <a:xfrm>
          <a:off x="0" y="355600"/>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172720</xdr:colOff>
      <xdr:row>3</xdr:row>
      <xdr:rowOff>114300</xdr:rowOff>
    </xdr:to>
    <xdr:pic>
      <xdr:nvPicPr>
        <xdr:cNvPr id="2363" name="ID_B5BF18E09CFE43799C5EE3D44F45FB47" descr="C:/Users/Administrator/AppData/Local/Temp/picturecompress_20220113153216/output_45.pngoutput_45" hidden="1"/>
        <xdr:cNvPicPr/>
      </xdr:nvPicPr>
      <xdr:blipFill>
        <a:blip r:embed="rId144"/>
        <a:stretch>
          <a:fillRect/>
        </a:stretch>
      </xdr:blipFill>
      <xdr:spPr>
        <a:xfrm>
          <a:off x="0" y="355600"/>
          <a:ext cx="6616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168910</xdr:colOff>
      <xdr:row>3</xdr:row>
      <xdr:rowOff>114300</xdr:rowOff>
    </xdr:to>
    <xdr:pic>
      <xdr:nvPicPr>
        <xdr:cNvPr id="2366" name="ID_DE60E1367F4D47B68B43A253F9DB257F" descr="C:/Users/Administrator/AppData/Local/Temp/picturecompress_20220113153216/output_43.pngoutput_43" hidden="1"/>
        <xdr:cNvPicPr/>
      </xdr:nvPicPr>
      <xdr:blipFill>
        <a:blip r:embed="rId142"/>
        <a:stretch>
          <a:fillRect/>
        </a:stretch>
      </xdr:blipFill>
      <xdr:spPr>
        <a:xfrm>
          <a:off x="0" y="355600"/>
          <a:ext cx="65786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176530</xdr:colOff>
      <xdr:row>3</xdr:row>
      <xdr:rowOff>114300</xdr:rowOff>
    </xdr:to>
    <xdr:pic>
      <xdr:nvPicPr>
        <xdr:cNvPr id="2367" name="ID_B73E8774DBA24C66A077783CE7B139D0" descr="C:/Users/Administrator/AppData/Local/Temp/picturecompress_20220113153216/output_44.pngoutput_44" hidden="1"/>
        <xdr:cNvPicPr/>
      </xdr:nvPicPr>
      <xdr:blipFill>
        <a:blip r:embed="rId143"/>
        <a:stretch>
          <a:fillRect/>
        </a:stretch>
      </xdr:blipFill>
      <xdr:spPr>
        <a:xfrm>
          <a:off x="0" y="355600"/>
          <a:ext cx="66548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168910</xdr:colOff>
      <xdr:row>3</xdr:row>
      <xdr:rowOff>114300</xdr:rowOff>
    </xdr:to>
    <xdr:pic>
      <xdr:nvPicPr>
        <xdr:cNvPr id="2368" name="ID_B5BF18E09CFE43799C5EE3D44F45FB47" descr="C:/Users/Administrator/AppData/Local/Temp/picturecompress_20220113153216/output_45.pngoutput_45" hidden="1"/>
        <xdr:cNvPicPr/>
      </xdr:nvPicPr>
      <xdr:blipFill>
        <a:blip r:embed="rId144"/>
        <a:stretch>
          <a:fillRect/>
        </a:stretch>
      </xdr:blipFill>
      <xdr:spPr>
        <a:xfrm>
          <a:off x="0" y="355600"/>
          <a:ext cx="65786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241300</xdr:colOff>
      <xdr:row>3</xdr:row>
      <xdr:rowOff>114300</xdr:rowOff>
    </xdr:to>
    <xdr:pic>
      <xdr:nvPicPr>
        <xdr:cNvPr id="2420" name="ID_E826D4FD2F1D481EA1CFBD3451A51F56" descr="C:/Users/Administrator/AppData/Local/Temp/picturecompress_20220113153216/output_41.pngoutput_41" hidden="1"/>
        <xdr:cNvPicPr/>
      </xdr:nvPicPr>
      <xdr:blipFill>
        <a:blip r:embed="rId140"/>
        <a:stretch>
          <a:fillRect/>
        </a:stretch>
      </xdr:blipFill>
      <xdr:spPr>
        <a:xfrm>
          <a:off x="0" y="355600"/>
          <a:ext cx="7302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241300</xdr:colOff>
      <xdr:row>3</xdr:row>
      <xdr:rowOff>114300</xdr:rowOff>
    </xdr:to>
    <xdr:pic>
      <xdr:nvPicPr>
        <xdr:cNvPr id="2421" name="ID_CA31AD5AD4A240A69EBE9CEAC8E99D77" descr="C:/Users/Administrator/AppData/Local/Temp/picturecompress_20220113153216/output_42.pngoutput_42" hidden="1"/>
        <xdr:cNvPicPr/>
      </xdr:nvPicPr>
      <xdr:blipFill>
        <a:blip r:embed="rId141"/>
        <a:stretch>
          <a:fillRect/>
        </a:stretch>
      </xdr:blipFill>
      <xdr:spPr>
        <a:xfrm>
          <a:off x="0" y="355600"/>
          <a:ext cx="73025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169545</xdr:colOff>
      <xdr:row>3</xdr:row>
      <xdr:rowOff>114300</xdr:rowOff>
    </xdr:to>
    <xdr:pic>
      <xdr:nvPicPr>
        <xdr:cNvPr id="2422" name="ID_DE60E1367F4D47B68B43A253F9DB257F" descr="C:/Users/Administrator/AppData/Local/Temp/picturecompress_20220113153216/output_43.pngoutput_43" hidden="1"/>
        <xdr:cNvPicPr/>
      </xdr:nvPicPr>
      <xdr:blipFill>
        <a:blip r:embed="rId142"/>
        <a:stretch>
          <a:fillRect/>
        </a:stretch>
      </xdr:blipFill>
      <xdr:spPr>
        <a:xfrm>
          <a:off x="0" y="355600"/>
          <a:ext cx="6584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179705</xdr:colOff>
      <xdr:row>3</xdr:row>
      <xdr:rowOff>114300</xdr:rowOff>
    </xdr:to>
    <xdr:pic>
      <xdr:nvPicPr>
        <xdr:cNvPr id="2425" name="ID_E826D4FD2F1D481EA1CFBD3451A51F56" descr="C:/Users/Administrator/AppData/Local/Temp/picturecompress_20220113153216/output_41.pngoutput_41" hidden="1"/>
        <xdr:cNvPicPr/>
      </xdr:nvPicPr>
      <xdr:blipFill>
        <a:blip r:embed="rId140"/>
        <a:stretch>
          <a:fillRect/>
        </a:stretch>
      </xdr:blipFill>
      <xdr:spPr>
        <a:xfrm>
          <a:off x="0" y="355600"/>
          <a:ext cx="6686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179705</xdr:colOff>
      <xdr:row>3</xdr:row>
      <xdr:rowOff>114300</xdr:rowOff>
    </xdr:to>
    <xdr:pic>
      <xdr:nvPicPr>
        <xdr:cNvPr id="2426" name="ID_CA31AD5AD4A240A69EBE9CEAC8E99D77" descr="C:/Users/Administrator/AppData/Local/Temp/picturecompress_20220113153216/output_42.pngoutput_42" hidden="1"/>
        <xdr:cNvPicPr/>
      </xdr:nvPicPr>
      <xdr:blipFill>
        <a:blip r:embed="rId141"/>
        <a:stretch>
          <a:fillRect/>
        </a:stretch>
      </xdr:blipFill>
      <xdr:spPr>
        <a:xfrm>
          <a:off x="0" y="355600"/>
          <a:ext cx="6686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182245</xdr:colOff>
      <xdr:row>3</xdr:row>
      <xdr:rowOff>114300</xdr:rowOff>
    </xdr:to>
    <xdr:pic>
      <xdr:nvPicPr>
        <xdr:cNvPr id="2428" name="ID_B73E8774DBA24C66A077783CE7B139D0" descr="C:/Users/Administrator/AppData/Local/Temp/picturecompress_20220113153216/output_44.pngoutput_44" hidden="1"/>
        <xdr:cNvPicPr/>
      </xdr:nvPicPr>
      <xdr:blipFill>
        <a:blip r:embed="rId143"/>
        <a:stretch>
          <a:fillRect/>
        </a:stretch>
      </xdr:blipFill>
      <xdr:spPr>
        <a:xfrm>
          <a:off x="0" y="355600"/>
          <a:ext cx="6711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172085</xdr:colOff>
      <xdr:row>3</xdr:row>
      <xdr:rowOff>114300</xdr:rowOff>
    </xdr:to>
    <xdr:pic>
      <xdr:nvPicPr>
        <xdr:cNvPr id="2429" name="ID_B5BF18E09CFE43799C5EE3D44F45FB47" descr="C:/Users/Administrator/AppData/Local/Temp/picturecompress_20220113153216/output_45.pngoutput_45" hidden="1"/>
        <xdr:cNvPicPr/>
      </xdr:nvPicPr>
      <xdr:blipFill>
        <a:blip r:embed="rId144"/>
        <a:stretch>
          <a:fillRect/>
        </a:stretch>
      </xdr:blipFill>
      <xdr:spPr>
        <a:xfrm>
          <a:off x="0" y="355600"/>
          <a:ext cx="6610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179070</xdr:colOff>
      <xdr:row>3</xdr:row>
      <xdr:rowOff>114300</xdr:rowOff>
    </xdr:to>
    <xdr:pic>
      <xdr:nvPicPr>
        <xdr:cNvPr id="2430" name="ID_E826D4FD2F1D481EA1CFBD3451A51F56" descr="C:/Users/Administrator/AppData/Local/Temp/picturecompress_20220113153216/output_41.pngoutput_41" hidden="1"/>
        <xdr:cNvPicPr/>
      </xdr:nvPicPr>
      <xdr:blipFill>
        <a:blip r:embed="rId140"/>
        <a:stretch>
          <a:fillRect/>
        </a:stretch>
      </xdr:blipFill>
      <xdr:spPr>
        <a:xfrm>
          <a:off x="0" y="355600"/>
          <a:ext cx="6680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179070</xdr:colOff>
      <xdr:row>3</xdr:row>
      <xdr:rowOff>114300</xdr:rowOff>
    </xdr:to>
    <xdr:pic>
      <xdr:nvPicPr>
        <xdr:cNvPr id="2431" name="ID_CA31AD5AD4A240A69EBE9CEAC8E99D77" descr="C:/Users/Administrator/AppData/Local/Temp/picturecompress_20220113153216/output_42.pngoutput_42" hidden="1"/>
        <xdr:cNvPicPr/>
      </xdr:nvPicPr>
      <xdr:blipFill>
        <a:blip r:embed="rId141"/>
        <a:stretch>
          <a:fillRect/>
        </a:stretch>
      </xdr:blipFill>
      <xdr:spPr>
        <a:xfrm>
          <a:off x="0" y="355600"/>
          <a:ext cx="6680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165735</xdr:colOff>
      <xdr:row>3</xdr:row>
      <xdr:rowOff>114300</xdr:rowOff>
    </xdr:to>
    <xdr:pic>
      <xdr:nvPicPr>
        <xdr:cNvPr id="2432" name="ID_DE60E1367F4D47B68B43A253F9DB257F" descr="C:/Users/Administrator/AppData/Local/Temp/picturecompress_20220113153216/output_43.pngoutput_43" hidden="1"/>
        <xdr:cNvPicPr/>
      </xdr:nvPicPr>
      <xdr:blipFill>
        <a:blip r:embed="rId142"/>
        <a:stretch>
          <a:fillRect/>
        </a:stretch>
      </xdr:blipFill>
      <xdr:spPr>
        <a:xfrm>
          <a:off x="0" y="355600"/>
          <a:ext cx="6546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179070</xdr:colOff>
      <xdr:row>3</xdr:row>
      <xdr:rowOff>114300</xdr:rowOff>
    </xdr:to>
    <xdr:pic>
      <xdr:nvPicPr>
        <xdr:cNvPr id="2433" name="ID_B73E8774DBA24C66A077783CE7B139D0" descr="C:/Users/Administrator/AppData/Local/Temp/picturecompress_20220113153216/output_44.pngoutput_44" hidden="1"/>
        <xdr:cNvPicPr/>
      </xdr:nvPicPr>
      <xdr:blipFill>
        <a:blip r:embed="rId143"/>
        <a:stretch>
          <a:fillRect/>
        </a:stretch>
      </xdr:blipFill>
      <xdr:spPr>
        <a:xfrm>
          <a:off x="0" y="355600"/>
          <a:ext cx="6680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165735</xdr:colOff>
      <xdr:row>3</xdr:row>
      <xdr:rowOff>114300</xdr:rowOff>
    </xdr:to>
    <xdr:pic>
      <xdr:nvPicPr>
        <xdr:cNvPr id="2434" name="ID_B5BF18E09CFE43799C5EE3D44F45FB47" descr="C:/Users/Administrator/AppData/Local/Temp/picturecompress_20220113153216/output_45.pngoutput_45" hidden="1"/>
        <xdr:cNvPicPr/>
      </xdr:nvPicPr>
      <xdr:blipFill>
        <a:blip r:embed="rId144"/>
        <a:stretch>
          <a:fillRect/>
        </a:stretch>
      </xdr:blipFill>
      <xdr:spPr>
        <a:xfrm>
          <a:off x="0" y="355600"/>
          <a:ext cx="6546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175895</xdr:colOff>
      <xdr:row>3</xdr:row>
      <xdr:rowOff>114300</xdr:rowOff>
    </xdr:to>
    <xdr:pic>
      <xdr:nvPicPr>
        <xdr:cNvPr id="2435" name="ID_E826D4FD2F1D481EA1CFBD3451A51F56" descr="C:/Users/Administrator/AppData/Local/Temp/picturecompress_20220113153216/output_41.pngoutput_41" hidden="1"/>
        <xdr:cNvPicPr/>
      </xdr:nvPicPr>
      <xdr:blipFill>
        <a:blip r:embed="rId140"/>
        <a:stretch>
          <a:fillRect/>
        </a:stretch>
      </xdr:blipFill>
      <xdr:spPr>
        <a:xfrm>
          <a:off x="0" y="355600"/>
          <a:ext cx="6648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175895</xdr:colOff>
      <xdr:row>3</xdr:row>
      <xdr:rowOff>114300</xdr:rowOff>
    </xdr:to>
    <xdr:pic>
      <xdr:nvPicPr>
        <xdr:cNvPr id="2436" name="ID_CA31AD5AD4A240A69EBE9CEAC8E99D77" descr="C:/Users/Administrator/AppData/Local/Temp/picturecompress_20220113153216/output_42.pngoutput_42" hidden="1"/>
        <xdr:cNvPicPr/>
      </xdr:nvPicPr>
      <xdr:blipFill>
        <a:blip r:embed="rId141"/>
        <a:stretch>
          <a:fillRect/>
        </a:stretch>
      </xdr:blipFill>
      <xdr:spPr>
        <a:xfrm>
          <a:off x="0" y="355600"/>
          <a:ext cx="6648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175895</xdr:colOff>
      <xdr:row>3</xdr:row>
      <xdr:rowOff>114300</xdr:rowOff>
    </xdr:to>
    <xdr:pic>
      <xdr:nvPicPr>
        <xdr:cNvPr id="2437" name="ID_B73E8774DBA24C66A077783CE7B139D0" descr="C:/Users/Administrator/AppData/Local/Temp/picturecompress_20220113153216/output_44.pngoutput_44" hidden="1"/>
        <xdr:cNvPicPr/>
      </xdr:nvPicPr>
      <xdr:blipFill>
        <a:blip r:embed="rId143"/>
        <a:stretch>
          <a:fillRect/>
        </a:stretch>
      </xdr:blipFill>
      <xdr:spPr>
        <a:xfrm>
          <a:off x="0" y="355600"/>
          <a:ext cx="6648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176530</xdr:colOff>
      <xdr:row>3</xdr:row>
      <xdr:rowOff>114935</xdr:rowOff>
    </xdr:to>
    <xdr:pic>
      <xdr:nvPicPr>
        <xdr:cNvPr id="2496" name="ID_E826D4FD2F1D481EA1CFBD3451A51F56" descr="C:/Users/Administrator/AppData/Local/Temp/picturecompress_20220113153216/output_41.pngoutput_41" hidden="1"/>
        <xdr:cNvPicPr/>
      </xdr:nvPicPr>
      <xdr:blipFill>
        <a:blip r:embed="rId140"/>
        <a:stretch>
          <a:fillRect/>
        </a:stretch>
      </xdr:blipFill>
      <xdr:spPr>
        <a:xfrm>
          <a:off x="0" y="355600"/>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176530</xdr:colOff>
      <xdr:row>3</xdr:row>
      <xdr:rowOff>114935</xdr:rowOff>
    </xdr:to>
    <xdr:pic>
      <xdr:nvPicPr>
        <xdr:cNvPr id="2497" name="ID_CA31AD5AD4A240A69EBE9CEAC8E99D77" descr="C:/Users/Administrator/AppData/Local/Temp/picturecompress_20220113153216/output_42.pngoutput_42" hidden="1"/>
        <xdr:cNvPicPr/>
      </xdr:nvPicPr>
      <xdr:blipFill>
        <a:blip r:embed="rId141"/>
        <a:stretch>
          <a:fillRect/>
        </a:stretch>
      </xdr:blipFill>
      <xdr:spPr>
        <a:xfrm>
          <a:off x="0" y="355600"/>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172720</xdr:colOff>
      <xdr:row>3</xdr:row>
      <xdr:rowOff>114935</xdr:rowOff>
    </xdr:to>
    <xdr:pic>
      <xdr:nvPicPr>
        <xdr:cNvPr id="2498" name="ID_DE60E1367F4D47B68B43A253F9DB257F" descr="C:/Users/Administrator/AppData/Local/Temp/picturecompress_20220113153216/output_43.pngoutput_43" hidden="1"/>
        <xdr:cNvPicPr/>
      </xdr:nvPicPr>
      <xdr:blipFill>
        <a:blip r:embed="rId142"/>
        <a:stretch>
          <a:fillRect/>
        </a:stretch>
      </xdr:blipFill>
      <xdr:spPr>
        <a:xfrm>
          <a:off x="0" y="355600"/>
          <a:ext cx="66167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180975</xdr:colOff>
      <xdr:row>3</xdr:row>
      <xdr:rowOff>114935</xdr:rowOff>
    </xdr:to>
    <xdr:pic>
      <xdr:nvPicPr>
        <xdr:cNvPr id="2499" name="ID_B73E8774DBA24C66A077783CE7B139D0" descr="C:/Users/Administrator/AppData/Local/Temp/picturecompress_20220113153216/output_44.pngoutput_44" hidden="1"/>
        <xdr:cNvPicPr/>
      </xdr:nvPicPr>
      <xdr:blipFill>
        <a:blip r:embed="rId143"/>
        <a:stretch>
          <a:fillRect/>
        </a:stretch>
      </xdr:blipFill>
      <xdr:spPr>
        <a:xfrm>
          <a:off x="0" y="355600"/>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172720</xdr:colOff>
      <xdr:row>3</xdr:row>
      <xdr:rowOff>114935</xdr:rowOff>
    </xdr:to>
    <xdr:pic>
      <xdr:nvPicPr>
        <xdr:cNvPr id="2500" name="ID_B5BF18E09CFE43799C5EE3D44F45FB47" descr="C:/Users/Administrator/AppData/Local/Temp/picturecompress_20220113153216/output_45.pngoutput_45" hidden="1"/>
        <xdr:cNvPicPr/>
      </xdr:nvPicPr>
      <xdr:blipFill>
        <a:blip r:embed="rId144"/>
        <a:stretch>
          <a:fillRect/>
        </a:stretch>
      </xdr:blipFill>
      <xdr:spPr>
        <a:xfrm>
          <a:off x="0" y="355600"/>
          <a:ext cx="66167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168910</xdr:colOff>
      <xdr:row>3</xdr:row>
      <xdr:rowOff>114935</xdr:rowOff>
    </xdr:to>
    <xdr:pic>
      <xdr:nvPicPr>
        <xdr:cNvPr id="2503" name="ID_DE60E1367F4D47B68B43A253F9DB257F" descr="C:/Users/Administrator/AppData/Local/Temp/picturecompress_20220113153216/output_43.pngoutput_43" hidden="1"/>
        <xdr:cNvPicPr/>
      </xdr:nvPicPr>
      <xdr:blipFill>
        <a:blip r:embed="rId142"/>
        <a:stretch>
          <a:fillRect/>
        </a:stretch>
      </xdr:blipFill>
      <xdr:spPr>
        <a:xfrm>
          <a:off x="0" y="355600"/>
          <a:ext cx="6578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176530</xdr:colOff>
      <xdr:row>3</xdr:row>
      <xdr:rowOff>114935</xdr:rowOff>
    </xdr:to>
    <xdr:pic>
      <xdr:nvPicPr>
        <xdr:cNvPr id="2504" name="ID_B73E8774DBA24C66A077783CE7B139D0" descr="C:/Users/Administrator/AppData/Local/Temp/picturecompress_20220113153216/output_44.pngoutput_44" hidden="1"/>
        <xdr:cNvPicPr/>
      </xdr:nvPicPr>
      <xdr:blipFill>
        <a:blip r:embed="rId143"/>
        <a:stretch>
          <a:fillRect/>
        </a:stretch>
      </xdr:blipFill>
      <xdr:spPr>
        <a:xfrm>
          <a:off x="0" y="355600"/>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168910</xdr:colOff>
      <xdr:row>3</xdr:row>
      <xdr:rowOff>114935</xdr:rowOff>
    </xdr:to>
    <xdr:pic>
      <xdr:nvPicPr>
        <xdr:cNvPr id="2505" name="ID_B5BF18E09CFE43799C5EE3D44F45FB47" descr="C:/Users/Administrator/AppData/Local/Temp/picturecompress_20220113153216/output_45.pngoutput_45" hidden="1"/>
        <xdr:cNvPicPr/>
      </xdr:nvPicPr>
      <xdr:blipFill>
        <a:blip r:embed="rId144"/>
        <a:stretch>
          <a:fillRect/>
        </a:stretch>
      </xdr:blipFill>
      <xdr:spPr>
        <a:xfrm>
          <a:off x="0" y="355600"/>
          <a:ext cx="6578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168275</xdr:colOff>
      <xdr:row>3</xdr:row>
      <xdr:rowOff>114300</xdr:rowOff>
    </xdr:to>
    <xdr:pic>
      <xdr:nvPicPr>
        <xdr:cNvPr id="2533" name="ID_DE60E1367F4D47B68B43A253F9DB257F" descr="C:/Users/Administrator/AppData/Local/Temp/picturecompress_20220113153216/output_43.pngoutput_43" hidden="1"/>
        <xdr:cNvPicPr/>
      </xdr:nvPicPr>
      <xdr:blipFill>
        <a:blip r:embed="rId142"/>
        <a:stretch>
          <a:fillRect/>
        </a:stretch>
      </xdr:blipFill>
      <xdr:spPr>
        <a:xfrm>
          <a:off x="0" y="3556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0</xdr:col>
      <xdr:colOff>0</xdr:colOff>
      <xdr:row>1</xdr:row>
      <xdr:rowOff>0</xdr:rowOff>
    </xdr:from>
    <xdr:to>
      <xdr:col>1</xdr:col>
      <xdr:colOff>168275</xdr:colOff>
      <xdr:row>3</xdr:row>
      <xdr:rowOff>114300</xdr:rowOff>
    </xdr:to>
    <xdr:pic>
      <xdr:nvPicPr>
        <xdr:cNvPr id="2535" name="ID_B5BF18E09CFE43799C5EE3D44F45FB47" descr="C:/Users/Administrator/AppData/Local/Temp/picturecompress_20220113153216/output_45.pngoutput_45" hidden="1"/>
        <xdr:cNvPicPr/>
      </xdr:nvPicPr>
      <xdr:blipFill>
        <a:blip r:embed="rId144"/>
        <a:stretch>
          <a:fillRect/>
        </a:stretch>
      </xdr:blipFill>
      <xdr:spPr>
        <a:xfrm>
          <a:off x="0" y="355600"/>
          <a:ext cx="6572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377825</xdr:colOff>
      <xdr:row>1</xdr:row>
      <xdr:rowOff>0</xdr:rowOff>
    </xdr:from>
    <xdr:to>
      <xdr:col>2</xdr:col>
      <xdr:colOff>142875</xdr:colOff>
      <xdr:row>2</xdr:row>
      <xdr:rowOff>287020</xdr:rowOff>
    </xdr:to>
    <xdr:pic>
      <xdr:nvPicPr>
        <xdr:cNvPr id="2776" name="图片 120" descr="C:/Users/Administrator/AppData/Local/Temp/picturecompress_20220113153216/output_52.jpgoutput_52" hidden="1"/>
        <xdr:cNvPicPr/>
      </xdr:nvPicPr>
      <xdr:blipFill>
        <a:blip r:embed="rId160"/>
        <a:stretch>
          <a:fillRect/>
        </a:stretch>
      </xdr:blipFill>
      <xdr:spPr>
        <a:xfrm>
          <a:off x="866775" y="355600"/>
          <a:ext cx="52705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377825</xdr:colOff>
      <xdr:row>1</xdr:row>
      <xdr:rowOff>0</xdr:rowOff>
    </xdr:from>
    <xdr:to>
      <xdr:col>2</xdr:col>
      <xdr:colOff>143510</xdr:colOff>
      <xdr:row>2</xdr:row>
      <xdr:rowOff>286385</xdr:rowOff>
    </xdr:to>
    <xdr:pic>
      <xdr:nvPicPr>
        <xdr:cNvPr id="2777" name="图片 120" descr="C:/Users/Administrator/AppData/Local/Temp/picturecompress_20220113153216/output_52.jpgoutput_52" hidden="1"/>
        <xdr:cNvPicPr/>
      </xdr:nvPicPr>
      <xdr:blipFill>
        <a:blip r:embed="rId160" cstate="print"/>
        <a:stretch>
          <a:fillRect/>
        </a:stretch>
      </xdr:blipFill>
      <xdr:spPr>
        <a:xfrm>
          <a:off x="866775" y="355600"/>
          <a:ext cx="527685" cy="505460"/>
        </a:xfrm>
        <a:prstGeom prst="rect">
          <a:avLst/>
        </a:prstGeom>
        <a:noFill/>
        <a:ln w="19050">
          <a:solidFill>
            <a:schemeClr val="accent1"/>
          </a:solidFill>
        </a:ln>
      </xdr:spPr>
    </xdr:pic>
    <xdr:clientData/>
  </xdr:twoCellAnchor>
  <xdr:twoCellAnchor editAs="oneCell">
    <xdr:from>
      <xdr:col>1</xdr:col>
      <xdr:colOff>377825</xdr:colOff>
      <xdr:row>1</xdr:row>
      <xdr:rowOff>0</xdr:rowOff>
    </xdr:from>
    <xdr:to>
      <xdr:col>2</xdr:col>
      <xdr:colOff>143510</xdr:colOff>
      <xdr:row>2</xdr:row>
      <xdr:rowOff>287020</xdr:rowOff>
    </xdr:to>
    <xdr:pic>
      <xdr:nvPicPr>
        <xdr:cNvPr id="2778" name="图片 120" descr="C:/Users/Administrator/AppData/Local/Temp/picturecompress_20220113153216/output_52.jpgoutput_52" hidden="1"/>
        <xdr:cNvPicPr/>
      </xdr:nvPicPr>
      <xdr:blipFill>
        <a:blip r:embed="rId160"/>
        <a:stretch>
          <a:fillRect/>
        </a:stretch>
      </xdr:blipFill>
      <xdr:spPr>
        <a:xfrm>
          <a:off x="866775" y="355600"/>
          <a:ext cx="52768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377825</xdr:colOff>
      <xdr:row>1</xdr:row>
      <xdr:rowOff>0</xdr:rowOff>
    </xdr:from>
    <xdr:to>
      <xdr:col>2</xdr:col>
      <xdr:colOff>141605</xdr:colOff>
      <xdr:row>2</xdr:row>
      <xdr:rowOff>287020</xdr:rowOff>
    </xdr:to>
    <xdr:pic>
      <xdr:nvPicPr>
        <xdr:cNvPr id="2782" name="图片 120" descr="C:/Users/Administrator/AppData/Local/Temp/picturecompress_20220113153216/output_52.jpgoutput_52" hidden="1"/>
        <xdr:cNvPicPr/>
      </xdr:nvPicPr>
      <xdr:blipFill>
        <a:blip r:embed="rId160"/>
        <a:stretch>
          <a:fillRect/>
        </a:stretch>
      </xdr:blipFill>
      <xdr:spPr>
        <a:xfrm>
          <a:off x="866775" y="355600"/>
          <a:ext cx="52578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378460</xdr:colOff>
      <xdr:row>1</xdr:row>
      <xdr:rowOff>0</xdr:rowOff>
    </xdr:from>
    <xdr:to>
      <xdr:col>2</xdr:col>
      <xdr:colOff>142240</xdr:colOff>
      <xdr:row>2</xdr:row>
      <xdr:rowOff>288290</xdr:rowOff>
    </xdr:to>
    <xdr:pic>
      <xdr:nvPicPr>
        <xdr:cNvPr id="2783" name="图片 120" descr="C:/Users/Administrator/AppData/Local/Temp/picturecompress_20220113153216/output_52.jpgoutput_52" hidden="1"/>
        <xdr:cNvPicPr/>
      </xdr:nvPicPr>
      <xdr:blipFill>
        <a:blip r:embed="rId160"/>
        <a:stretch>
          <a:fillRect/>
        </a:stretch>
      </xdr:blipFill>
      <xdr:spPr>
        <a:xfrm>
          <a:off x="867410" y="355600"/>
          <a:ext cx="52578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133985</xdr:colOff>
      <xdr:row>28</xdr:row>
      <xdr:rowOff>0</xdr:rowOff>
    </xdr:from>
    <xdr:to>
      <xdr:col>9</xdr:col>
      <xdr:colOff>53340</xdr:colOff>
      <xdr:row>29</xdr:row>
      <xdr:rowOff>6985</xdr:rowOff>
    </xdr:to>
    <xdr:pic>
      <xdr:nvPicPr>
        <xdr:cNvPr id="1405" name="图片 10" descr="C:/Users/Administrator/AppData/Local/Temp/picturecompress_20220113153216/output_53.pngoutput_53" hidden="1"/>
        <xdr:cNvPicPr/>
      </xdr:nvPicPr>
      <xdr:blipFill>
        <a:blip r:embed="rId159"/>
        <a:stretch>
          <a:fillRect/>
        </a:stretch>
      </xdr:blipFill>
      <xdr:spPr>
        <a:xfrm>
          <a:off x="7741920" y="19453225"/>
          <a:ext cx="59753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5</xdr:col>
      <xdr:colOff>74295</xdr:colOff>
      <xdr:row>29</xdr:row>
      <xdr:rowOff>3810</xdr:rowOff>
    </xdr:to>
    <xdr:pic>
      <xdr:nvPicPr>
        <xdr:cNvPr id="1406" name="图片 10" descr="C:/Users/Administrator/AppData/Local/Temp/picturecompress_20220113153216/output_53.pngoutput_53" hidden="1"/>
        <xdr:cNvPicPr/>
      </xdr:nvPicPr>
      <xdr:blipFill>
        <a:blip r:embed="rId159"/>
        <a:stretch>
          <a:fillRect/>
        </a:stretch>
      </xdr:blipFill>
      <xdr:spPr>
        <a:xfrm>
          <a:off x="5128895" y="19453225"/>
          <a:ext cx="5492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5</xdr:col>
      <xdr:colOff>71755</xdr:colOff>
      <xdr:row>29</xdr:row>
      <xdr:rowOff>6985</xdr:rowOff>
    </xdr:to>
    <xdr:pic>
      <xdr:nvPicPr>
        <xdr:cNvPr id="1407" name="图片 1406" descr="C:/Users/Administrator/AppData/Local/Temp/picturecompress_20220113153216/output_53.pngoutput_53" hidden="1"/>
        <xdr:cNvPicPr/>
      </xdr:nvPicPr>
      <xdr:blipFill>
        <a:blip r:embed="rId159"/>
        <a:stretch>
          <a:fillRect/>
        </a:stretch>
      </xdr:blipFill>
      <xdr:spPr>
        <a:xfrm>
          <a:off x="5128895" y="19453225"/>
          <a:ext cx="54673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501650</xdr:colOff>
      <xdr:row>28</xdr:row>
      <xdr:rowOff>0</xdr:rowOff>
    </xdr:from>
    <xdr:to>
      <xdr:col>9</xdr:col>
      <xdr:colOff>451485</xdr:colOff>
      <xdr:row>29</xdr:row>
      <xdr:rowOff>184785</xdr:rowOff>
    </xdr:to>
    <xdr:pic>
      <xdr:nvPicPr>
        <xdr:cNvPr id="1408" name="图片 18" hidden="1"/>
        <xdr:cNvPicPr/>
      </xdr:nvPicPr>
      <xdr:blipFill>
        <a:blip r:embed="rId145"/>
        <a:stretch>
          <a:fillRect/>
        </a:stretch>
      </xdr:blipFill>
      <xdr:spPr>
        <a:xfrm>
          <a:off x="8109585" y="19453225"/>
          <a:ext cx="62801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3810</xdr:rowOff>
    </xdr:to>
    <xdr:pic>
      <xdr:nvPicPr>
        <xdr:cNvPr id="1409" name="图片 282" hidden="1"/>
        <xdr:cNvPicPr/>
      </xdr:nvPicPr>
      <xdr:blipFill>
        <a:blip r:embed="rId146"/>
        <a:stretch>
          <a:fillRect/>
        </a:stretch>
      </xdr:blipFill>
      <xdr:spPr>
        <a:xfrm>
          <a:off x="4994275" y="19453225"/>
          <a:ext cx="4870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3810</xdr:rowOff>
    </xdr:to>
    <xdr:pic>
      <xdr:nvPicPr>
        <xdr:cNvPr id="1410" name="图片 283" hidden="1"/>
        <xdr:cNvPicPr/>
      </xdr:nvPicPr>
      <xdr:blipFill>
        <a:blip r:embed="rId145"/>
        <a:stretch>
          <a:fillRect/>
        </a:stretch>
      </xdr:blipFill>
      <xdr:spPr>
        <a:xfrm>
          <a:off x="4994275" y="19453225"/>
          <a:ext cx="4870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3810</xdr:rowOff>
    </xdr:to>
    <xdr:pic>
      <xdr:nvPicPr>
        <xdr:cNvPr id="1411" name="图片 284" hidden="1"/>
        <xdr:cNvPicPr/>
      </xdr:nvPicPr>
      <xdr:blipFill>
        <a:blip r:embed="rId147"/>
        <a:stretch>
          <a:fillRect/>
        </a:stretch>
      </xdr:blipFill>
      <xdr:spPr>
        <a:xfrm>
          <a:off x="4994275" y="19453225"/>
          <a:ext cx="4870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429260</xdr:colOff>
      <xdr:row>28</xdr:row>
      <xdr:rowOff>0</xdr:rowOff>
    </xdr:from>
    <xdr:to>
      <xdr:col>9</xdr:col>
      <xdr:colOff>199390</xdr:colOff>
      <xdr:row>29</xdr:row>
      <xdr:rowOff>3810</xdr:rowOff>
    </xdr:to>
    <xdr:pic>
      <xdr:nvPicPr>
        <xdr:cNvPr id="1412" name="图片 285" hidden="1"/>
        <xdr:cNvPicPr/>
      </xdr:nvPicPr>
      <xdr:blipFill>
        <a:blip r:embed="rId146"/>
        <a:stretch>
          <a:fillRect/>
        </a:stretch>
      </xdr:blipFill>
      <xdr:spPr>
        <a:xfrm>
          <a:off x="8037195" y="19453225"/>
          <a:ext cx="44831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505460</xdr:colOff>
      <xdr:row>28</xdr:row>
      <xdr:rowOff>0</xdr:rowOff>
    </xdr:from>
    <xdr:to>
      <xdr:col>9</xdr:col>
      <xdr:colOff>277495</xdr:colOff>
      <xdr:row>29</xdr:row>
      <xdr:rowOff>3810</xdr:rowOff>
    </xdr:to>
    <xdr:pic>
      <xdr:nvPicPr>
        <xdr:cNvPr id="1413" name="图片 286" hidden="1"/>
        <xdr:cNvPicPr/>
      </xdr:nvPicPr>
      <xdr:blipFill>
        <a:blip r:embed="rId145"/>
        <a:stretch>
          <a:fillRect/>
        </a:stretch>
      </xdr:blipFill>
      <xdr:spPr>
        <a:xfrm>
          <a:off x="8113395" y="19453225"/>
          <a:ext cx="4502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599440</xdr:colOff>
      <xdr:row>28</xdr:row>
      <xdr:rowOff>0</xdr:rowOff>
    </xdr:from>
    <xdr:to>
      <xdr:col>9</xdr:col>
      <xdr:colOff>368935</xdr:colOff>
      <xdr:row>29</xdr:row>
      <xdr:rowOff>3810</xdr:rowOff>
    </xdr:to>
    <xdr:pic>
      <xdr:nvPicPr>
        <xdr:cNvPr id="1414" name="图片 287" hidden="1"/>
        <xdr:cNvPicPr/>
      </xdr:nvPicPr>
      <xdr:blipFill>
        <a:blip r:embed="rId147"/>
        <a:stretch>
          <a:fillRect/>
        </a:stretch>
      </xdr:blipFill>
      <xdr:spPr>
        <a:xfrm>
          <a:off x="8207375" y="19453225"/>
          <a:ext cx="4476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57150</xdr:colOff>
      <xdr:row>29</xdr:row>
      <xdr:rowOff>187960</xdr:rowOff>
    </xdr:to>
    <xdr:pic>
      <xdr:nvPicPr>
        <xdr:cNvPr id="1415" name="图片 19" hidden="1"/>
        <xdr:cNvPicPr/>
      </xdr:nvPicPr>
      <xdr:blipFill>
        <a:blip r:embed="rId147"/>
        <a:stretch>
          <a:fillRect/>
        </a:stretch>
      </xdr:blipFill>
      <xdr:spPr>
        <a:xfrm>
          <a:off x="4994275" y="19453225"/>
          <a:ext cx="66675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595630</xdr:colOff>
      <xdr:row>28</xdr:row>
      <xdr:rowOff>0</xdr:rowOff>
    </xdr:from>
    <xdr:to>
      <xdr:col>9</xdr:col>
      <xdr:colOff>547370</xdr:colOff>
      <xdr:row>29</xdr:row>
      <xdr:rowOff>187960</xdr:rowOff>
    </xdr:to>
    <xdr:pic>
      <xdr:nvPicPr>
        <xdr:cNvPr id="1416" name="图片 19" hidden="1"/>
        <xdr:cNvPicPr/>
      </xdr:nvPicPr>
      <xdr:blipFill>
        <a:blip r:embed="rId147"/>
        <a:stretch>
          <a:fillRect/>
        </a:stretch>
      </xdr:blipFill>
      <xdr:spPr>
        <a:xfrm>
          <a:off x="8203565" y="19453225"/>
          <a:ext cx="62992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57150</xdr:colOff>
      <xdr:row>29</xdr:row>
      <xdr:rowOff>182245</xdr:rowOff>
    </xdr:to>
    <xdr:pic>
      <xdr:nvPicPr>
        <xdr:cNvPr id="1417" name="图片 18" hidden="1"/>
        <xdr:cNvPicPr/>
      </xdr:nvPicPr>
      <xdr:blipFill>
        <a:blip r:embed="rId145"/>
        <a:stretch>
          <a:fillRect/>
        </a:stretch>
      </xdr:blipFill>
      <xdr:spPr>
        <a:xfrm>
          <a:off x="4994275" y="19453225"/>
          <a:ext cx="66675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501650</xdr:colOff>
      <xdr:row>28</xdr:row>
      <xdr:rowOff>0</xdr:rowOff>
    </xdr:from>
    <xdr:to>
      <xdr:col>9</xdr:col>
      <xdr:colOff>453390</xdr:colOff>
      <xdr:row>29</xdr:row>
      <xdr:rowOff>182245</xdr:rowOff>
    </xdr:to>
    <xdr:pic>
      <xdr:nvPicPr>
        <xdr:cNvPr id="1418" name="图片 18" hidden="1"/>
        <xdr:cNvPicPr/>
      </xdr:nvPicPr>
      <xdr:blipFill>
        <a:blip r:embed="rId145"/>
        <a:stretch>
          <a:fillRect/>
        </a:stretch>
      </xdr:blipFill>
      <xdr:spPr>
        <a:xfrm>
          <a:off x="8109585" y="19453225"/>
          <a:ext cx="62992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6985</xdr:rowOff>
    </xdr:to>
    <xdr:pic>
      <xdr:nvPicPr>
        <xdr:cNvPr id="1419" name="图片 330" hidden="1"/>
        <xdr:cNvPicPr/>
      </xdr:nvPicPr>
      <xdr:blipFill>
        <a:blip r:embed="rId148"/>
        <a:stretch>
          <a:fillRect/>
        </a:stretch>
      </xdr:blipFill>
      <xdr:spPr>
        <a:xfrm>
          <a:off x="4994275" y="19453225"/>
          <a:ext cx="48704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6350</xdr:rowOff>
    </xdr:to>
    <xdr:pic>
      <xdr:nvPicPr>
        <xdr:cNvPr id="1420" name="图片 339" hidden="1"/>
        <xdr:cNvPicPr/>
      </xdr:nvPicPr>
      <xdr:blipFill>
        <a:blip r:embed="rId148"/>
        <a:stretch>
          <a:fillRect/>
        </a:stretch>
      </xdr:blipFill>
      <xdr:spPr>
        <a:xfrm>
          <a:off x="4994275" y="19453225"/>
          <a:ext cx="48704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70485</xdr:colOff>
      <xdr:row>29</xdr:row>
      <xdr:rowOff>6985</xdr:rowOff>
    </xdr:to>
    <xdr:pic>
      <xdr:nvPicPr>
        <xdr:cNvPr id="1421" name="图片 10" descr="C:/Users/Administrator/AppData/Local/Temp/picturecompress_20220113153216/output_53.pngoutput_53" hidden="1"/>
        <xdr:cNvPicPr/>
      </xdr:nvPicPr>
      <xdr:blipFill>
        <a:blip r:embed="rId159"/>
        <a:stretch>
          <a:fillRect/>
        </a:stretch>
      </xdr:blipFill>
      <xdr:spPr>
        <a:xfrm>
          <a:off x="5738495" y="19453225"/>
          <a:ext cx="54546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9</xdr:col>
      <xdr:colOff>39370</xdr:colOff>
      <xdr:row>29</xdr:row>
      <xdr:rowOff>184785</xdr:rowOff>
    </xdr:to>
    <xdr:pic>
      <xdr:nvPicPr>
        <xdr:cNvPr id="1422" name="图片 1421" hidden="1"/>
        <xdr:cNvPicPr/>
      </xdr:nvPicPr>
      <xdr:blipFill>
        <a:blip r:embed="rId145"/>
        <a:stretch>
          <a:fillRect/>
        </a:stretch>
      </xdr:blipFill>
      <xdr:spPr>
        <a:xfrm>
          <a:off x="7607935" y="19453225"/>
          <a:ext cx="71755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5</xdr:col>
      <xdr:colOff>74295</xdr:colOff>
      <xdr:row>29</xdr:row>
      <xdr:rowOff>3175</xdr:rowOff>
    </xdr:to>
    <xdr:pic>
      <xdr:nvPicPr>
        <xdr:cNvPr id="1423" name="图片 10" descr="C:/Users/Administrator/AppData/Local/Temp/picturecompress_20220113153216/output_53.pngoutput_53" hidden="1"/>
        <xdr:cNvPicPr/>
      </xdr:nvPicPr>
      <xdr:blipFill>
        <a:blip r:embed="rId159"/>
        <a:stretch>
          <a:fillRect/>
        </a:stretch>
      </xdr:blipFill>
      <xdr:spPr>
        <a:xfrm>
          <a:off x="5128895" y="19453225"/>
          <a:ext cx="5492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3810</xdr:rowOff>
    </xdr:to>
    <xdr:pic>
      <xdr:nvPicPr>
        <xdr:cNvPr id="1424" name="图片 285" hidden="1"/>
        <xdr:cNvPicPr/>
      </xdr:nvPicPr>
      <xdr:blipFill>
        <a:blip r:embed="rId146"/>
        <a:stretch>
          <a:fillRect/>
        </a:stretch>
      </xdr:blipFill>
      <xdr:spPr>
        <a:xfrm>
          <a:off x="7607935"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3810</xdr:rowOff>
    </xdr:to>
    <xdr:pic>
      <xdr:nvPicPr>
        <xdr:cNvPr id="1425" name="图片 286" hidden="1"/>
        <xdr:cNvPicPr/>
      </xdr:nvPicPr>
      <xdr:blipFill>
        <a:blip r:embed="rId145"/>
        <a:stretch>
          <a:fillRect/>
        </a:stretch>
      </xdr:blipFill>
      <xdr:spPr>
        <a:xfrm>
          <a:off x="7607935"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3810</xdr:rowOff>
    </xdr:to>
    <xdr:pic>
      <xdr:nvPicPr>
        <xdr:cNvPr id="1426" name="图片 287" hidden="1"/>
        <xdr:cNvPicPr/>
      </xdr:nvPicPr>
      <xdr:blipFill>
        <a:blip r:embed="rId147"/>
        <a:stretch>
          <a:fillRect/>
        </a:stretch>
      </xdr:blipFill>
      <xdr:spPr>
        <a:xfrm>
          <a:off x="7607935"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597535</xdr:colOff>
      <xdr:row>29</xdr:row>
      <xdr:rowOff>6985</xdr:rowOff>
    </xdr:to>
    <xdr:pic>
      <xdr:nvPicPr>
        <xdr:cNvPr id="1427" name="图片 10" descr="C:/Users/Administrator/AppData/Local/Temp/picturecompress_20220113153216/output_53.pngoutput_53" hidden="1"/>
        <xdr:cNvPicPr/>
      </xdr:nvPicPr>
      <xdr:blipFill>
        <a:blip r:embed="rId159"/>
        <a:stretch>
          <a:fillRect/>
        </a:stretch>
      </xdr:blipFill>
      <xdr:spPr>
        <a:xfrm>
          <a:off x="7607935" y="19453225"/>
          <a:ext cx="59753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599440</xdr:colOff>
      <xdr:row>29</xdr:row>
      <xdr:rowOff>6985</xdr:rowOff>
    </xdr:to>
    <xdr:pic>
      <xdr:nvPicPr>
        <xdr:cNvPr id="1428" name="图片 10" descr="C:/Users/Administrator/AppData/Local/Temp/picturecompress_20220113153216/output_53.pngoutput_53" hidden="1"/>
        <xdr:cNvPicPr/>
      </xdr:nvPicPr>
      <xdr:blipFill>
        <a:blip r:embed="rId159"/>
        <a:stretch>
          <a:fillRect/>
        </a:stretch>
      </xdr:blipFill>
      <xdr:spPr>
        <a:xfrm>
          <a:off x="7607935" y="19453225"/>
          <a:ext cx="59944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648335</xdr:colOff>
      <xdr:row>29</xdr:row>
      <xdr:rowOff>114935</xdr:rowOff>
    </xdr:to>
    <xdr:pic>
      <xdr:nvPicPr>
        <xdr:cNvPr id="1429" name="图片 19" hidden="1"/>
        <xdr:cNvPicPr/>
      </xdr:nvPicPr>
      <xdr:blipFill>
        <a:blip r:embed="rId147"/>
        <a:stretch>
          <a:fillRect/>
        </a:stretch>
      </xdr:blipFill>
      <xdr:spPr>
        <a:xfrm>
          <a:off x="2470150" y="19453225"/>
          <a:ext cx="648335" cy="6483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3810</xdr:rowOff>
    </xdr:to>
    <xdr:pic>
      <xdr:nvPicPr>
        <xdr:cNvPr id="1435" name="图片 282" hidden="1"/>
        <xdr:cNvPicPr/>
      </xdr:nvPicPr>
      <xdr:blipFill>
        <a:blip r:embed="rId146"/>
        <a:stretch>
          <a:fillRect/>
        </a:stretch>
      </xdr:blipFill>
      <xdr:spPr>
        <a:xfrm>
          <a:off x="2470150" y="19453225"/>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3810</xdr:rowOff>
    </xdr:to>
    <xdr:pic>
      <xdr:nvPicPr>
        <xdr:cNvPr id="1436" name="图片 283" hidden="1"/>
        <xdr:cNvPicPr/>
      </xdr:nvPicPr>
      <xdr:blipFill>
        <a:blip r:embed="rId145"/>
        <a:stretch>
          <a:fillRect/>
        </a:stretch>
      </xdr:blipFill>
      <xdr:spPr>
        <a:xfrm>
          <a:off x="2470150" y="19453225"/>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3810</xdr:rowOff>
    </xdr:to>
    <xdr:pic>
      <xdr:nvPicPr>
        <xdr:cNvPr id="1437" name="图片 284" hidden="1"/>
        <xdr:cNvPicPr/>
      </xdr:nvPicPr>
      <xdr:blipFill>
        <a:blip r:embed="rId147"/>
        <a:stretch>
          <a:fillRect/>
        </a:stretch>
      </xdr:blipFill>
      <xdr:spPr>
        <a:xfrm>
          <a:off x="2470150" y="19453225"/>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4445</xdr:rowOff>
    </xdr:to>
    <xdr:pic>
      <xdr:nvPicPr>
        <xdr:cNvPr id="1441" name="图片 506" hidden="1"/>
        <xdr:cNvPicPr/>
      </xdr:nvPicPr>
      <xdr:blipFill>
        <a:blip r:embed="rId146"/>
        <a:stretch>
          <a:fillRect/>
        </a:stretch>
      </xdr:blipFill>
      <xdr:spPr>
        <a:xfrm>
          <a:off x="2470150" y="19453225"/>
          <a:ext cx="53911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4445</xdr:rowOff>
    </xdr:to>
    <xdr:pic>
      <xdr:nvPicPr>
        <xdr:cNvPr id="1442" name="图片 507" hidden="1"/>
        <xdr:cNvPicPr/>
      </xdr:nvPicPr>
      <xdr:blipFill>
        <a:blip r:embed="rId145"/>
        <a:stretch>
          <a:fillRect/>
        </a:stretch>
      </xdr:blipFill>
      <xdr:spPr>
        <a:xfrm>
          <a:off x="2470150" y="19453225"/>
          <a:ext cx="53911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4445</xdr:rowOff>
    </xdr:to>
    <xdr:pic>
      <xdr:nvPicPr>
        <xdr:cNvPr id="1443" name="图片 508" hidden="1"/>
        <xdr:cNvPicPr/>
      </xdr:nvPicPr>
      <xdr:blipFill>
        <a:blip r:embed="rId147"/>
        <a:stretch>
          <a:fillRect/>
        </a:stretch>
      </xdr:blipFill>
      <xdr:spPr>
        <a:xfrm>
          <a:off x="2470150" y="19453225"/>
          <a:ext cx="53911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429260</xdr:colOff>
      <xdr:row>28</xdr:row>
      <xdr:rowOff>0</xdr:rowOff>
    </xdr:from>
    <xdr:to>
      <xdr:col>9</xdr:col>
      <xdr:colOff>199390</xdr:colOff>
      <xdr:row>29</xdr:row>
      <xdr:rowOff>4445</xdr:rowOff>
    </xdr:to>
    <xdr:pic>
      <xdr:nvPicPr>
        <xdr:cNvPr id="1444" name="图片 510" hidden="1"/>
        <xdr:cNvPicPr/>
      </xdr:nvPicPr>
      <xdr:blipFill>
        <a:blip r:embed="rId146"/>
        <a:stretch>
          <a:fillRect/>
        </a:stretch>
      </xdr:blipFill>
      <xdr:spPr>
        <a:xfrm>
          <a:off x="8037195" y="19453225"/>
          <a:ext cx="44831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505460</xdr:colOff>
      <xdr:row>28</xdr:row>
      <xdr:rowOff>0</xdr:rowOff>
    </xdr:from>
    <xdr:to>
      <xdr:col>9</xdr:col>
      <xdr:colOff>277495</xdr:colOff>
      <xdr:row>29</xdr:row>
      <xdr:rowOff>4445</xdr:rowOff>
    </xdr:to>
    <xdr:pic>
      <xdr:nvPicPr>
        <xdr:cNvPr id="1445" name="图片 511" hidden="1"/>
        <xdr:cNvPicPr/>
      </xdr:nvPicPr>
      <xdr:blipFill>
        <a:blip r:embed="rId145"/>
        <a:stretch>
          <a:fillRect/>
        </a:stretch>
      </xdr:blipFill>
      <xdr:spPr>
        <a:xfrm>
          <a:off x="8113395" y="19453225"/>
          <a:ext cx="45021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601345</xdr:colOff>
      <xdr:row>28</xdr:row>
      <xdr:rowOff>0</xdr:rowOff>
    </xdr:from>
    <xdr:to>
      <xdr:col>9</xdr:col>
      <xdr:colOff>368935</xdr:colOff>
      <xdr:row>29</xdr:row>
      <xdr:rowOff>4445</xdr:rowOff>
    </xdr:to>
    <xdr:pic>
      <xdr:nvPicPr>
        <xdr:cNvPr id="1446" name="图片 512" hidden="1"/>
        <xdr:cNvPicPr/>
      </xdr:nvPicPr>
      <xdr:blipFill>
        <a:blip r:embed="rId147"/>
        <a:stretch>
          <a:fillRect/>
        </a:stretch>
      </xdr:blipFill>
      <xdr:spPr>
        <a:xfrm>
          <a:off x="8209280" y="19453225"/>
          <a:ext cx="44577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6350</xdr:rowOff>
    </xdr:to>
    <xdr:pic>
      <xdr:nvPicPr>
        <xdr:cNvPr id="1448" name="ID_C23DD322F9F94C8F9B27260858C145BB" descr="C:/Users/Administrator/AppData/Local/Temp/picturecompress_20220113153216/output_40.pngoutput_40" hidden="1"/>
        <xdr:cNvPicPr/>
      </xdr:nvPicPr>
      <xdr:blipFill>
        <a:blip r:embed="rId161"/>
        <a:stretch>
          <a:fillRect/>
        </a:stretch>
      </xdr:blipFill>
      <xdr:spPr>
        <a:xfrm>
          <a:off x="2470150" y="19453225"/>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28</xdr:row>
      <xdr:rowOff>0</xdr:rowOff>
    </xdr:from>
    <xdr:to>
      <xdr:col>9</xdr:col>
      <xdr:colOff>367030</xdr:colOff>
      <xdr:row>29</xdr:row>
      <xdr:rowOff>3175</xdr:rowOff>
    </xdr:to>
    <xdr:pic>
      <xdr:nvPicPr>
        <xdr:cNvPr id="1449" name="ID_E826D4FD2F1D481EA1CFBD3451A51F56" descr="C:/Users/Administrator/AppData/Local/Temp/picturecompress_20220113153216/output_41.pngoutput_41" hidden="1"/>
        <xdr:cNvPicPr/>
      </xdr:nvPicPr>
      <xdr:blipFill>
        <a:blip r:embed="rId140"/>
        <a:stretch>
          <a:fillRect/>
        </a:stretch>
      </xdr:blipFill>
      <xdr:spPr>
        <a:xfrm>
          <a:off x="8205470" y="19453225"/>
          <a:ext cx="4476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28</xdr:row>
      <xdr:rowOff>0</xdr:rowOff>
    </xdr:from>
    <xdr:to>
      <xdr:col>9</xdr:col>
      <xdr:colOff>367030</xdr:colOff>
      <xdr:row>29</xdr:row>
      <xdr:rowOff>3175</xdr:rowOff>
    </xdr:to>
    <xdr:pic>
      <xdr:nvPicPr>
        <xdr:cNvPr id="1450" name="ID_CA31AD5AD4A240A69EBE9CEAC8E99D77" descr="C:/Users/Administrator/AppData/Local/Temp/picturecompress_20220113153216/output_42.pngoutput_42" hidden="1"/>
        <xdr:cNvPicPr/>
      </xdr:nvPicPr>
      <xdr:blipFill>
        <a:blip r:embed="rId141"/>
        <a:stretch>
          <a:fillRect/>
        </a:stretch>
      </xdr:blipFill>
      <xdr:spPr>
        <a:xfrm>
          <a:off x="8205470" y="19453225"/>
          <a:ext cx="4476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591185</xdr:colOff>
      <xdr:row>28</xdr:row>
      <xdr:rowOff>0</xdr:rowOff>
    </xdr:from>
    <xdr:to>
      <xdr:col>9</xdr:col>
      <xdr:colOff>363220</xdr:colOff>
      <xdr:row>29</xdr:row>
      <xdr:rowOff>3175</xdr:rowOff>
    </xdr:to>
    <xdr:pic>
      <xdr:nvPicPr>
        <xdr:cNvPr id="1451" name="ID_DE60E1367F4D47B68B43A253F9DB257F" descr="C:/Users/Administrator/AppData/Local/Temp/picturecompress_20220113153216/output_43.pngoutput_43" hidden="1"/>
        <xdr:cNvPicPr/>
      </xdr:nvPicPr>
      <xdr:blipFill>
        <a:blip r:embed="rId142"/>
        <a:stretch>
          <a:fillRect/>
        </a:stretch>
      </xdr:blipFill>
      <xdr:spPr>
        <a:xfrm>
          <a:off x="8199120" y="19453225"/>
          <a:ext cx="45021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575310</xdr:colOff>
      <xdr:row>28</xdr:row>
      <xdr:rowOff>0</xdr:rowOff>
    </xdr:from>
    <xdr:to>
      <xdr:col>9</xdr:col>
      <xdr:colOff>345440</xdr:colOff>
      <xdr:row>29</xdr:row>
      <xdr:rowOff>3175</xdr:rowOff>
    </xdr:to>
    <xdr:pic>
      <xdr:nvPicPr>
        <xdr:cNvPr id="1452" name="ID_B73E8774DBA24C66A077783CE7B139D0" descr="C:/Users/Administrator/AppData/Local/Temp/picturecompress_20220113153216/output_44.pngoutput_44" hidden="1"/>
        <xdr:cNvPicPr/>
      </xdr:nvPicPr>
      <xdr:blipFill>
        <a:blip r:embed="rId143"/>
        <a:stretch>
          <a:fillRect/>
        </a:stretch>
      </xdr:blipFill>
      <xdr:spPr>
        <a:xfrm>
          <a:off x="8183245" y="19453225"/>
          <a:ext cx="448310"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581660</xdr:colOff>
      <xdr:row>28</xdr:row>
      <xdr:rowOff>0</xdr:rowOff>
    </xdr:from>
    <xdr:to>
      <xdr:col>9</xdr:col>
      <xdr:colOff>347345</xdr:colOff>
      <xdr:row>29</xdr:row>
      <xdr:rowOff>3175</xdr:rowOff>
    </xdr:to>
    <xdr:pic>
      <xdr:nvPicPr>
        <xdr:cNvPr id="1453" name="ID_B5BF18E09CFE43799C5EE3D44F45FB47" descr="C:/Users/Administrator/AppData/Local/Temp/picturecompress_20220113153216/output_45.pngoutput_45" hidden="1"/>
        <xdr:cNvPicPr/>
      </xdr:nvPicPr>
      <xdr:blipFill>
        <a:blip r:embed="rId144"/>
        <a:stretch>
          <a:fillRect/>
        </a:stretch>
      </xdr:blipFill>
      <xdr:spPr>
        <a:xfrm>
          <a:off x="8189595" y="19453225"/>
          <a:ext cx="44386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5715</xdr:rowOff>
    </xdr:to>
    <xdr:pic>
      <xdr:nvPicPr>
        <xdr:cNvPr id="1454" name="ID_966F2B62F1CB4211BB553E789AD3349D" descr="C:/Users/Administrator/AppData/Local/Temp/picturecompress_20220113153216/output_47.jpgoutput_47" hidden="1"/>
        <xdr:cNvPicPr/>
      </xdr:nvPicPr>
      <xdr:blipFill>
        <a:blip r:embed="rId171"/>
        <a:stretch>
          <a:fillRect/>
        </a:stretch>
      </xdr:blipFill>
      <xdr:spPr>
        <a:xfrm>
          <a:off x="8015605" y="19453225"/>
          <a:ext cx="4502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5715</xdr:rowOff>
    </xdr:to>
    <xdr:pic>
      <xdr:nvPicPr>
        <xdr:cNvPr id="1455" name="ID_2C54F11C2A214E6AAFBD5A1B217B4704" descr="C:/Users/Administrator/AppData/Local/Temp/picturecompress_20220113153216/output_48.jpgoutput_48" hidden="1"/>
        <xdr:cNvPicPr/>
      </xdr:nvPicPr>
      <xdr:blipFill>
        <a:blip r:embed="rId172"/>
        <a:stretch>
          <a:fillRect/>
        </a:stretch>
      </xdr:blipFill>
      <xdr:spPr>
        <a:xfrm>
          <a:off x="8015605" y="19453225"/>
          <a:ext cx="4502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3175</xdr:rowOff>
    </xdr:to>
    <xdr:pic>
      <xdr:nvPicPr>
        <xdr:cNvPr id="1456" name="ID_3FEFF213B8B14612AB82902A3CC5AB89" descr="C:/Users/Administrator/AppData/Local/Temp/picturecompress_20220113153216/output_49.pngoutput_49" hidden="1"/>
        <xdr:cNvPicPr/>
      </xdr:nvPicPr>
      <xdr:blipFill>
        <a:blip r:embed="rId173"/>
        <a:stretch>
          <a:fillRect/>
        </a:stretch>
      </xdr:blipFill>
      <xdr:spPr>
        <a:xfrm>
          <a:off x="8015605" y="19453225"/>
          <a:ext cx="45021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5715</xdr:rowOff>
    </xdr:to>
    <xdr:pic>
      <xdr:nvPicPr>
        <xdr:cNvPr id="1457" name="ID_39D1D94949A94F8EB396216177B8B8A1" descr="C:/Users/Administrator/AppData/Local/Temp/picturecompress_20220113153216/output_50.jpgoutput_50" hidden="1"/>
        <xdr:cNvPicPr/>
      </xdr:nvPicPr>
      <xdr:blipFill>
        <a:blip r:embed="rId174"/>
        <a:stretch>
          <a:fillRect/>
        </a:stretch>
      </xdr:blipFill>
      <xdr:spPr>
        <a:xfrm>
          <a:off x="8015605" y="19453225"/>
          <a:ext cx="4502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181610</xdr:rowOff>
    </xdr:to>
    <xdr:pic>
      <xdr:nvPicPr>
        <xdr:cNvPr id="1458"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181610</xdr:rowOff>
    </xdr:to>
    <xdr:pic>
      <xdr:nvPicPr>
        <xdr:cNvPr id="1459"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546100</xdr:colOff>
      <xdr:row>29</xdr:row>
      <xdr:rowOff>181610</xdr:rowOff>
    </xdr:to>
    <xdr:pic>
      <xdr:nvPicPr>
        <xdr:cNvPr id="1460"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181610</xdr:rowOff>
    </xdr:to>
    <xdr:pic>
      <xdr:nvPicPr>
        <xdr:cNvPr id="1461"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546735</xdr:colOff>
      <xdr:row>29</xdr:row>
      <xdr:rowOff>181610</xdr:rowOff>
    </xdr:to>
    <xdr:pic>
      <xdr:nvPicPr>
        <xdr:cNvPr id="1462"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29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463" name="ID_1D2DA7D5EFFF48789A845F8F8569F9EE" descr="C:/Users/Administrator/AppData/Local/Temp/picturecompress_20220113153216/output_35.pngoutput_35" hidden="1"/>
        <xdr:cNvPicPr/>
      </xdr:nvPicPr>
      <xdr:blipFill>
        <a:blip r:embed="rId169"/>
        <a:stretch>
          <a:fillRect/>
        </a:stretch>
      </xdr:blipFill>
      <xdr:spPr>
        <a:xfrm>
          <a:off x="7607935" y="19453225"/>
          <a:ext cx="53975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6350</xdr:rowOff>
    </xdr:to>
    <xdr:pic>
      <xdr:nvPicPr>
        <xdr:cNvPr id="1464" name="ID_430ADB65064C477C8AF98FB8F15CEBA1" hidden="1"/>
        <xdr:cNvPicPr/>
      </xdr:nvPicPr>
      <xdr:blipFill>
        <a:blip r:embed="rId158"/>
        <a:stretch>
          <a:fillRect/>
        </a:stretch>
      </xdr:blipFill>
      <xdr:spPr>
        <a:xfrm>
          <a:off x="2470150" y="19453225"/>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685800</xdr:colOff>
      <xdr:row>28</xdr:row>
      <xdr:rowOff>0</xdr:rowOff>
    </xdr:from>
    <xdr:to>
      <xdr:col>3</xdr:col>
      <xdr:colOff>1330325</xdr:colOff>
      <xdr:row>29</xdr:row>
      <xdr:rowOff>114300</xdr:rowOff>
    </xdr:to>
    <xdr:pic>
      <xdr:nvPicPr>
        <xdr:cNvPr id="1465" name="ID_E826D4FD2F1D481EA1CFBD3451A51F56" descr="C:/Users/Administrator/AppData/Local/Temp/picturecompress_20220113153216/output_41.pngoutput_41" hidden="1"/>
        <xdr:cNvPicPr/>
      </xdr:nvPicPr>
      <xdr:blipFill>
        <a:blip r:embed="rId140"/>
        <a:stretch>
          <a:fillRect/>
        </a:stretch>
      </xdr:blipFill>
      <xdr:spPr>
        <a:xfrm>
          <a:off x="3155950" y="19453225"/>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685800</xdr:colOff>
      <xdr:row>28</xdr:row>
      <xdr:rowOff>0</xdr:rowOff>
    </xdr:from>
    <xdr:to>
      <xdr:col>3</xdr:col>
      <xdr:colOff>1330325</xdr:colOff>
      <xdr:row>29</xdr:row>
      <xdr:rowOff>114300</xdr:rowOff>
    </xdr:to>
    <xdr:pic>
      <xdr:nvPicPr>
        <xdr:cNvPr id="1466" name="ID_CA31AD5AD4A240A69EBE9CEAC8E99D77" descr="C:/Users/Administrator/AppData/Local/Temp/picturecompress_20220113153216/output_42.pngoutput_42" hidden="1"/>
        <xdr:cNvPicPr/>
      </xdr:nvPicPr>
      <xdr:blipFill>
        <a:blip r:embed="rId141"/>
        <a:stretch>
          <a:fillRect/>
        </a:stretch>
      </xdr:blipFill>
      <xdr:spPr>
        <a:xfrm>
          <a:off x="3155950" y="19453225"/>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680085</xdr:colOff>
      <xdr:row>28</xdr:row>
      <xdr:rowOff>0</xdr:rowOff>
    </xdr:from>
    <xdr:to>
      <xdr:col>3</xdr:col>
      <xdr:colOff>1324610</xdr:colOff>
      <xdr:row>29</xdr:row>
      <xdr:rowOff>114300</xdr:rowOff>
    </xdr:to>
    <xdr:pic>
      <xdr:nvPicPr>
        <xdr:cNvPr id="1467" name="ID_DE60E1367F4D47B68B43A253F9DB257F" descr="C:/Users/Administrator/AppData/Local/Temp/picturecompress_20220113153216/output_43.pngoutput_43" hidden="1"/>
        <xdr:cNvPicPr/>
      </xdr:nvPicPr>
      <xdr:blipFill>
        <a:blip r:embed="rId142"/>
        <a:stretch>
          <a:fillRect/>
        </a:stretch>
      </xdr:blipFill>
      <xdr:spPr>
        <a:xfrm>
          <a:off x="3150235" y="19453225"/>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28</xdr:row>
      <xdr:rowOff>0</xdr:rowOff>
    </xdr:from>
    <xdr:to>
      <xdr:col>3</xdr:col>
      <xdr:colOff>1312545</xdr:colOff>
      <xdr:row>29</xdr:row>
      <xdr:rowOff>114300</xdr:rowOff>
    </xdr:to>
    <xdr:pic>
      <xdr:nvPicPr>
        <xdr:cNvPr id="1468" name="ID_B73E8774DBA24C66A077783CE7B139D0" descr="C:/Users/Administrator/AppData/Local/Temp/picturecompress_20220113153216/output_44.pngoutput_44" hidden="1"/>
        <xdr:cNvPicPr/>
      </xdr:nvPicPr>
      <xdr:blipFill>
        <a:blip r:embed="rId143"/>
        <a:stretch>
          <a:fillRect/>
        </a:stretch>
      </xdr:blipFill>
      <xdr:spPr>
        <a:xfrm>
          <a:off x="3134360" y="19453225"/>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28</xdr:row>
      <xdr:rowOff>0</xdr:rowOff>
    </xdr:from>
    <xdr:to>
      <xdr:col>3</xdr:col>
      <xdr:colOff>1316355</xdr:colOff>
      <xdr:row>29</xdr:row>
      <xdr:rowOff>114300</xdr:rowOff>
    </xdr:to>
    <xdr:pic>
      <xdr:nvPicPr>
        <xdr:cNvPr id="1469" name="ID_B5BF18E09CFE43799C5EE3D44F45FB47" descr="C:/Users/Administrator/AppData/Local/Temp/picturecompress_20220113153216/output_45.pngoutput_45" hidden="1"/>
        <xdr:cNvPicPr/>
      </xdr:nvPicPr>
      <xdr:blipFill>
        <a:blip r:embed="rId144"/>
        <a:stretch>
          <a:fillRect/>
        </a:stretch>
      </xdr:blipFill>
      <xdr:spPr>
        <a:xfrm>
          <a:off x="3134360" y="19453225"/>
          <a:ext cx="65214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3</xdr:col>
      <xdr:colOff>1316355</xdr:colOff>
      <xdr:row>29</xdr:row>
      <xdr:rowOff>181610</xdr:rowOff>
    </xdr:to>
    <xdr:pic>
      <xdr:nvPicPr>
        <xdr:cNvPr id="1470" name="ID_E826D4FD2F1D481EA1CFBD3451A51F56" descr="C:/Users/Administrator/AppData/Local/Temp/picturecompress_20220113153216/output_41.pngoutput_41" hidden="1"/>
        <xdr:cNvPicPr/>
      </xdr:nvPicPr>
      <xdr:blipFill>
        <a:blip r:embed="rId140"/>
        <a:stretch>
          <a:fillRect/>
        </a:stretch>
      </xdr:blipFill>
      <xdr:spPr>
        <a:xfrm>
          <a:off x="3063875"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3</xdr:col>
      <xdr:colOff>1316355</xdr:colOff>
      <xdr:row>29</xdr:row>
      <xdr:rowOff>181610</xdr:rowOff>
    </xdr:to>
    <xdr:pic>
      <xdr:nvPicPr>
        <xdr:cNvPr id="1471" name="ID_CA31AD5AD4A240A69EBE9CEAC8E99D77" descr="C:/Users/Administrator/AppData/Local/Temp/picturecompress_20220113153216/output_42.pngoutput_42" hidden="1"/>
        <xdr:cNvPicPr/>
      </xdr:nvPicPr>
      <xdr:blipFill>
        <a:blip r:embed="rId141"/>
        <a:stretch>
          <a:fillRect/>
        </a:stretch>
      </xdr:blipFill>
      <xdr:spPr>
        <a:xfrm>
          <a:off x="3063875"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3</xdr:col>
      <xdr:colOff>1312545</xdr:colOff>
      <xdr:row>29</xdr:row>
      <xdr:rowOff>181610</xdr:rowOff>
    </xdr:to>
    <xdr:pic>
      <xdr:nvPicPr>
        <xdr:cNvPr id="1472" name="ID_DE60E1367F4D47B68B43A253F9DB257F" descr="C:/Users/Administrator/AppData/Local/Temp/picturecompress_20220113153216/output_43.pngoutput_43" hidden="1"/>
        <xdr:cNvPicPr/>
      </xdr:nvPicPr>
      <xdr:blipFill>
        <a:blip r:embed="rId142"/>
        <a:stretch>
          <a:fillRect/>
        </a:stretch>
      </xdr:blipFill>
      <xdr:spPr>
        <a:xfrm>
          <a:off x="3063875" y="19453225"/>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28</xdr:row>
      <xdr:rowOff>0</xdr:rowOff>
    </xdr:from>
    <xdr:to>
      <xdr:col>3</xdr:col>
      <xdr:colOff>1297305</xdr:colOff>
      <xdr:row>29</xdr:row>
      <xdr:rowOff>181610</xdr:rowOff>
    </xdr:to>
    <xdr:pic>
      <xdr:nvPicPr>
        <xdr:cNvPr id="1473" name="ID_B73E8774DBA24C66A077783CE7B139D0" descr="C:/Users/Administrator/AppData/Local/Temp/picturecompress_20220113153216/output_44.pngoutput_44" hidden="1"/>
        <xdr:cNvPicPr/>
      </xdr:nvPicPr>
      <xdr:blipFill>
        <a:blip r:embed="rId143"/>
        <a:stretch>
          <a:fillRect/>
        </a:stretch>
      </xdr:blipFill>
      <xdr:spPr>
        <a:xfrm>
          <a:off x="3040380" y="19453225"/>
          <a:ext cx="72707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28</xdr:row>
      <xdr:rowOff>0</xdr:rowOff>
    </xdr:from>
    <xdr:to>
      <xdr:col>3</xdr:col>
      <xdr:colOff>1297305</xdr:colOff>
      <xdr:row>29</xdr:row>
      <xdr:rowOff>181610</xdr:rowOff>
    </xdr:to>
    <xdr:pic>
      <xdr:nvPicPr>
        <xdr:cNvPr id="1474" name="ID_B5BF18E09CFE43799C5EE3D44F45FB47" descr="C:/Users/Administrator/AppData/Local/Temp/picturecompress_20220113153216/output_45.pngoutput_45" hidden="1"/>
        <xdr:cNvPicPr/>
      </xdr:nvPicPr>
      <xdr:blipFill>
        <a:blip r:embed="rId144"/>
        <a:stretch>
          <a:fillRect/>
        </a:stretch>
      </xdr:blipFill>
      <xdr:spPr>
        <a:xfrm>
          <a:off x="3048635" y="19453225"/>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722630</xdr:colOff>
      <xdr:row>29</xdr:row>
      <xdr:rowOff>181610</xdr:rowOff>
    </xdr:to>
    <xdr:pic>
      <xdr:nvPicPr>
        <xdr:cNvPr id="1475" name="ID_E826D4FD2F1D481EA1CFBD3451A51F56" descr="C:/Users/Administrator/AppData/Local/Temp/picturecompress_20220113153216/output_41.pngoutput_41" hidden="1"/>
        <xdr:cNvPicPr/>
      </xdr:nvPicPr>
      <xdr:blipFill>
        <a:blip r:embed="rId140"/>
        <a:stretch>
          <a:fillRect/>
        </a:stretch>
      </xdr:blipFill>
      <xdr:spPr>
        <a:xfrm>
          <a:off x="2470150"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722630</xdr:colOff>
      <xdr:row>29</xdr:row>
      <xdr:rowOff>181610</xdr:rowOff>
    </xdr:to>
    <xdr:pic>
      <xdr:nvPicPr>
        <xdr:cNvPr id="1476" name="ID_CA31AD5AD4A240A69EBE9CEAC8E99D77" descr="C:/Users/Administrator/AppData/Local/Temp/picturecompress_20220113153216/output_42.pngoutput_42" hidden="1"/>
        <xdr:cNvPicPr/>
      </xdr:nvPicPr>
      <xdr:blipFill>
        <a:blip r:embed="rId141"/>
        <a:stretch>
          <a:fillRect/>
        </a:stretch>
      </xdr:blipFill>
      <xdr:spPr>
        <a:xfrm>
          <a:off x="2470150"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181610</xdr:rowOff>
    </xdr:to>
    <xdr:pic>
      <xdr:nvPicPr>
        <xdr:cNvPr id="1477" name="ID_DE60E1367F4D47B68B43A253F9DB257F" descr="C:/Users/Administrator/AppData/Local/Temp/picturecompress_20220113153216/output_43.pngoutput_43" hidden="1"/>
        <xdr:cNvPicPr/>
      </xdr:nvPicPr>
      <xdr:blipFill>
        <a:blip r:embed="rId142"/>
        <a:stretch>
          <a:fillRect/>
        </a:stretch>
      </xdr:blipFill>
      <xdr:spPr>
        <a:xfrm>
          <a:off x="2470150" y="19453225"/>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722630</xdr:colOff>
      <xdr:row>29</xdr:row>
      <xdr:rowOff>181610</xdr:rowOff>
    </xdr:to>
    <xdr:pic>
      <xdr:nvPicPr>
        <xdr:cNvPr id="1478" name="ID_B73E8774DBA24C66A077783CE7B139D0" descr="C:/Users/Administrator/AppData/Local/Temp/picturecompress_20220113153216/output_44.pngoutput_44" hidden="1"/>
        <xdr:cNvPicPr/>
      </xdr:nvPicPr>
      <xdr:blipFill>
        <a:blip r:embed="rId143"/>
        <a:stretch>
          <a:fillRect/>
        </a:stretch>
      </xdr:blipFill>
      <xdr:spPr>
        <a:xfrm>
          <a:off x="2470150"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181610</xdr:rowOff>
    </xdr:to>
    <xdr:pic>
      <xdr:nvPicPr>
        <xdr:cNvPr id="1479" name="ID_B5BF18E09CFE43799C5EE3D44F45FB47" descr="C:/Users/Administrator/AppData/Local/Temp/picturecompress_20220113153216/output_45.pngoutput_45" hidden="1"/>
        <xdr:cNvPicPr/>
      </xdr:nvPicPr>
      <xdr:blipFill>
        <a:blip r:embed="rId144"/>
        <a:stretch>
          <a:fillRect/>
        </a:stretch>
      </xdr:blipFill>
      <xdr:spPr>
        <a:xfrm>
          <a:off x="2470150" y="19453225"/>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5080</xdr:colOff>
      <xdr:row>28</xdr:row>
      <xdr:rowOff>0</xdr:rowOff>
    </xdr:from>
    <xdr:to>
      <xdr:col>1</xdr:col>
      <xdr:colOff>588010</xdr:colOff>
      <xdr:row>28</xdr:row>
      <xdr:rowOff>507365</xdr:rowOff>
    </xdr:to>
    <xdr:pic>
      <xdr:nvPicPr>
        <xdr:cNvPr id="1480" name="图片 119" descr="C:/Users/Administrator/AppData/Local/Temp/picturecompress_20220113153216/output_51.jpgoutput_51" hidden="1"/>
        <xdr:cNvPicPr/>
      </xdr:nvPicPr>
      <xdr:blipFill>
        <a:blip r:embed="rId175"/>
        <a:stretch>
          <a:fillRect/>
        </a:stretch>
      </xdr:blipFill>
      <xdr:spPr>
        <a:xfrm>
          <a:off x="494030" y="19453225"/>
          <a:ext cx="58293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377190</xdr:colOff>
      <xdr:row>28</xdr:row>
      <xdr:rowOff>0</xdr:rowOff>
    </xdr:from>
    <xdr:to>
      <xdr:col>2</xdr:col>
      <xdr:colOff>960755</xdr:colOff>
      <xdr:row>28</xdr:row>
      <xdr:rowOff>507365</xdr:rowOff>
    </xdr:to>
    <xdr:pic>
      <xdr:nvPicPr>
        <xdr:cNvPr id="1481" name="图片 120" descr="C:/Users/Administrator/AppData/Local/Temp/picturecompress_20220113153216/output_52.jpgoutput_52" hidden="1"/>
        <xdr:cNvPicPr/>
      </xdr:nvPicPr>
      <xdr:blipFill>
        <a:blip r:embed="rId160"/>
        <a:stretch>
          <a:fillRect/>
        </a:stretch>
      </xdr:blipFill>
      <xdr:spPr>
        <a:xfrm>
          <a:off x="1628140" y="19453225"/>
          <a:ext cx="58356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378460</xdr:colOff>
      <xdr:row>28</xdr:row>
      <xdr:rowOff>0</xdr:rowOff>
    </xdr:from>
    <xdr:to>
      <xdr:col>2</xdr:col>
      <xdr:colOff>127635</xdr:colOff>
      <xdr:row>28</xdr:row>
      <xdr:rowOff>507365</xdr:rowOff>
    </xdr:to>
    <xdr:pic>
      <xdr:nvPicPr>
        <xdr:cNvPr id="1482" name="图片 120" descr="C:/Users/Administrator/AppData/Local/Temp/picturecompress_20220113153216/output_52.jpgoutput_52" hidden="1"/>
        <xdr:cNvPicPr/>
      </xdr:nvPicPr>
      <xdr:blipFill>
        <a:blip r:embed="rId160"/>
        <a:stretch>
          <a:fillRect/>
        </a:stretch>
      </xdr:blipFill>
      <xdr:spPr>
        <a:xfrm>
          <a:off x="867410" y="19453225"/>
          <a:ext cx="51117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8255</xdr:rowOff>
    </xdr:to>
    <xdr:pic>
      <xdr:nvPicPr>
        <xdr:cNvPr id="1483" name="ID_BF17101804024A13B72CAC5E77C43885" descr="C:/Users/Administrator/AppData/Local/Temp/picturecompress_20220113153216/output_29.pngoutput_29" hidden="1"/>
        <xdr:cNvPicPr/>
      </xdr:nvPicPr>
      <xdr:blipFill>
        <a:blip r:embed="rId162"/>
        <a:stretch>
          <a:fillRect/>
        </a:stretch>
      </xdr:blipFill>
      <xdr:spPr>
        <a:xfrm>
          <a:off x="2470150" y="19453225"/>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67310</xdr:rowOff>
    </xdr:from>
    <xdr:to>
      <xdr:col>3</xdr:col>
      <xdr:colOff>539115</xdr:colOff>
      <xdr:row>29</xdr:row>
      <xdr:rowOff>75565</xdr:rowOff>
    </xdr:to>
    <xdr:pic>
      <xdr:nvPicPr>
        <xdr:cNvPr id="1484" name="ID_45D7BB5C0C2941B4B922D418AC375462" hidden="1"/>
        <xdr:cNvPicPr/>
      </xdr:nvPicPr>
      <xdr:blipFill>
        <a:blip r:embed="rId163"/>
        <a:stretch>
          <a:fillRect/>
        </a:stretch>
      </xdr:blipFill>
      <xdr:spPr>
        <a:xfrm>
          <a:off x="2470150" y="19520535"/>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46990</xdr:rowOff>
    </xdr:from>
    <xdr:to>
      <xdr:col>3</xdr:col>
      <xdr:colOff>539115</xdr:colOff>
      <xdr:row>29</xdr:row>
      <xdr:rowOff>52070</xdr:rowOff>
    </xdr:to>
    <xdr:pic>
      <xdr:nvPicPr>
        <xdr:cNvPr id="1485" name="ID_82F56A308AEB4E40B7CFFAD6A1169D92" descr="C:/Users/Administrator/AppData/Local/Temp/picturecompress_20220113153216/output_33.pngoutput_33" hidden="1"/>
        <xdr:cNvPicPr/>
      </xdr:nvPicPr>
      <xdr:blipFill>
        <a:blip r:embed="rId164"/>
        <a:stretch>
          <a:fillRect/>
        </a:stretch>
      </xdr:blipFill>
      <xdr:spPr>
        <a:xfrm>
          <a:off x="2470150" y="1950021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5080</xdr:rowOff>
    </xdr:to>
    <xdr:pic>
      <xdr:nvPicPr>
        <xdr:cNvPr id="1486" name="ID_34BD430C0D8E4301B5D2E6DEA77B953F" hidden="1"/>
        <xdr:cNvPicPr/>
      </xdr:nvPicPr>
      <xdr:blipFill>
        <a:blip r:embed="rId165"/>
        <a:stretch>
          <a:fillRect/>
        </a:stretch>
      </xdr:blipFill>
      <xdr:spPr>
        <a:xfrm>
          <a:off x="2470150" y="1945322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210820</xdr:rowOff>
    </xdr:from>
    <xdr:to>
      <xdr:col>3</xdr:col>
      <xdr:colOff>539115</xdr:colOff>
      <xdr:row>29</xdr:row>
      <xdr:rowOff>215900</xdr:rowOff>
    </xdr:to>
    <xdr:pic>
      <xdr:nvPicPr>
        <xdr:cNvPr id="1487" name="ID_022CFE9ECF76443C84FF6E8FE5377D48" hidden="1"/>
        <xdr:cNvPicPr/>
      </xdr:nvPicPr>
      <xdr:blipFill>
        <a:blip r:embed="rId166"/>
        <a:srcRect t="29361"/>
        <a:stretch>
          <a:fillRect/>
        </a:stretch>
      </xdr:blipFill>
      <xdr:spPr>
        <a:xfrm>
          <a:off x="2470150" y="1966404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90805</xdr:rowOff>
    </xdr:from>
    <xdr:to>
      <xdr:col>9</xdr:col>
      <xdr:colOff>179705</xdr:colOff>
      <xdr:row>29</xdr:row>
      <xdr:rowOff>99060</xdr:rowOff>
    </xdr:to>
    <xdr:pic>
      <xdr:nvPicPr>
        <xdr:cNvPr id="1488" name="ID_2C54F11C2A214E6AAFBD5A1B217B4704" descr="C:/Users/Administrator/AppData/Local/Temp/picturecompress_20220113153216/output_48.jpgoutput_48" hidden="1"/>
        <xdr:cNvPicPr/>
      </xdr:nvPicPr>
      <xdr:blipFill>
        <a:blip r:embed="rId172"/>
        <a:stretch>
          <a:fillRect/>
        </a:stretch>
      </xdr:blipFill>
      <xdr:spPr>
        <a:xfrm>
          <a:off x="8015605" y="19544030"/>
          <a:ext cx="4502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489" name="ID_C23DD322F9F94C8F9B27260858C145BB" descr="C:/Users/Administrator/AppData/Local/Temp/picturecompress_20220113153216/output_40.pngoutput_40" hidden="1"/>
        <xdr:cNvPicPr/>
      </xdr:nvPicPr>
      <xdr:blipFill>
        <a:blip r:embed="rId161"/>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490" name="ID_430ADB65064C477C8AF98FB8F15CEBA1" hidden="1"/>
        <xdr:cNvPicPr/>
      </xdr:nvPicPr>
      <xdr:blipFill>
        <a:blip r:embed="rId158"/>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491" name="ID_BF17101804024A13B72CAC5E77C43885" descr="C:/Users/Administrator/AppData/Local/Temp/picturecompress_20220113153216/output_29.pngoutput_29" hidden="1"/>
        <xdr:cNvPicPr/>
      </xdr:nvPicPr>
      <xdr:blipFill>
        <a:blip r:embed="rId162"/>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492" name="ID_45D7BB5C0C2941B4B922D418AC375462" hidden="1"/>
        <xdr:cNvPicPr/>
      </xdr:nvPicPr>
      <xdr:blipFill>
        <a:blip r:embed="rId163"/>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493"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494" name="ID_34BD430C0D8E4301B5D2E6DEA77B953F" hidden="1"/>
        <xdr:cNvPicPr/>
      </xdr:nvPicPr>
      <xdr:blipFill>
        <a:blip r:embed="rId165"/>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495" name="ID_022CFE9ECF76443C84FF6E8FE5377D48" hidden="1"/>
        <xdr:cNvPicPr/>
      </xdr:nvPicPr>
      <xdr:blipFill>
        <a:blip r:embed="rId166"/>
        <a:srcRect t="29361"/>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496" name="ID_B639C15C412A481E849C6DAD145CF1BC" hidden="1"/>
        <xdr:cNvPicPr/>
      </xdr:nvPicPr>
      <xdr:blipFill>
        <a:blip r:embed="rId167"/>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497"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498" name="ID_ADE36C5442AC456B90F5554850069795" descr="C:/Users/Administrator/AppData/Local/Temp/picturecompress_20220113153216/output_34.pngoutput_34" hidden="1"/>
        <xdr:cNvPicPr/>
      </xdr:nvPicPr>
      <xdr:blipFill>
        <a:blip r:embed="rId168"/>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499" name="ID_34BD430C0D8E4301B5D2E6DEA77B953F" hidden="1"/>
        <xdr:cNvPicPr/>
      </xdr:nvPicPr>
      <xdr:blipFill>
        <a:blip r:embed="rId165"/>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500" name="ID_1D2DA7D5EFFF48789A845F8F8569F9EE" descr="C:/Users/Administrator/AppData/Local/Temp/picturecompress_20220113153216/output_35.pngoutput_35" hidden="1"/>
        <xdr:cNvPicPr/>
      </xdr:nvPicPr>
      <xdr:blipFill>
        <a:blip r:embed="rId169"/>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5080</xdr:rowOff>
    </xdr:to>
    <xdr:pic>
      <xdr:nvPicPr>
        <xdr:cNvPr id="1501" name="图片 506" hidden="1"/>
        <xdr:cNvPicPr/>
      </xdr:nvPicPr>
      <xdr:blipFill>
        <a:blip r:embed="rId146"/>
        <a:stretch>
          <a:fillRect/>
        </a:stretch>
      </xdr:blipFill>
      <xdr:spPr>
        <a:xfrm>
          <a:off x="2470150" y="1945322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5080</xdr:rowOff>
    </xdr:to>
    <xdr:pic>
      <xdr:nvPicPr>
        <xdr:cNvPr id="1502" name="图片 507" hidden="1"/>
        <xdr:cNvPicPr/>
      </xdr:nvPicPr>
      <xdr:blipFill>
        <a:blip r:embed="rId145"/>
        <a:stretch>
          <a:fillRect/>
        </a:stretch>
      </xdr:blipFill>
      <xdr:spPr>
        <a:xfrm>
          <a:off x="2470150" y="1945322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5080</xdr:rowOff>
    </xdr:to>
    <xdr:pic>
      <xdr:nvPicPr>
        <xdr:cNvPr id="1503" name="图片 508" hidden="1"/>
        <xdr:cNvPicPr/>
      </xdr:nvPicPr>
      <xdr:blipFill>
        <a:blip r:embed="rId147"/>
        <a:stretch>
          <a:fillRect/>
        </a:stretch>
      </xdr:blipFill>
      <xdr:spPr>
        <a:xfrm>
          <a:off x="2470150" y="1945322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429260</xdr:colOff>
      <xdr:row>28</xdr:row>
      <xdr:rowOff>0</xdr:rowOff>
    </xdr:from>
    <xdr:to>
      <xdr:col>9</xdr:col>
      <xdr:colOff>199390</xdr:colOff>
      <xdr:row>29</xdr:row>
      <xdr:rowOff>5080</xdr:rowOff>
    </xdr:to>
    <xdr:pic>
      <xdr:nvPicPr>
        <xdr:cNvPr id="1504" name="图片 510" hidden="1"/>
        <xdr:cNvPicPr/>
      </xdr:nvPicPr>
      <xdr:blipFill>
        <a:blip r:embed="rId146"/>
        <a:stretch>
          <a:fillRect/>
        </a:stretch>
      </xdr:blipFill>
      <xdr:spPr>
        <a:xfrm>
          <a:off x="8037195" y="19453225"/>
          <a:ext cx="44831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505460</xdr:colOff>
      <xdr:row>28</xdr:row>
      <xdr:rowOff>0</xdr:rowOff>
    </xdr:from>
    <xdr:to>
      <xdr:col>9</xdr:col>
      <xdr:colOff>277495</xdr:colOff>
      <xdr:row>29</xdr:row>
      <xdr:rowOff>5080</xdr:rowOff>
    </xdr:to>
    <xdr:pic>
      <xdr:nvPicPr>
        <xdr:cNvPr id="1505" name="图片 511" hidden="1"/>
        <xdr:cNvPicPr/>
      </xdr:nvPicPr>
      <xdr:blipFill>
        <a:blip r:embed="rId145"/>
        <a:stretch>
          <a:fillRect/>
        </a:stretch>
      </xdr:blipFill>
      <xdr:spPr>
        <a:xfrm>
          <a:off x="8113395" y="19453225"/>
          <a:ext cx="4502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601345</xdr:colOff>
      <xdr:row>28</xdr:row>
      <xdr:rowOff>0</xdr:rowOff>
    </xdr:from>
    <xdr:to>
      <xdr:col>9</xdr:col>
      <xdr:colOff>368935</xdr:colOff>
      <xdr:row>29</xdr:row>
      <xdr:rowOff>5080</xdr:rowOff>
    </xdr:to>
    <xdr:pic>
      <xdr:nvPicPr>
        <xdr:cNvPr id="1506" name="图片 512" hidden="1"/>
        <xdr:cNvPicPr/>
      </xdr:nvPicPr>
      <xdr:blipFill>
        <a:blip r:embed="rId147"/>
        <a:stretch>
          <a:fillRect/>
        </a:stretch>
      </xdr:blipFill>
      <xdr:spPr>
        <a:xfrm>
          <a:off x="8209280" y="19453225"/>
          <a:ext cx="44577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655955</xdr:colOff>
      <xdr:row>29</xdr:row>
      <xdr:rowOff>184785</xdr:rowOff>
    </xdr:to>
    <xdr:pic>
      <xdr:nvPicPr>
        <xdr:cNvPr id="1508" name="图片 18" hidden="1"/>
        <xdr:cNvPicPr/>
      </xdr:nvPicPr>
      <xdr:blipFill>
        <a:blip r:embed="rId145"/>
        <a:stretch>
          <a:fillRect/>
        </a:stretch>
      </xdr:blipFill>
      <xdr:spPr>
        <a:xfrm>
          <a:off x="6213475" y="19453225"/>
          <a:ext cx="65595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134620</xdr:colOff>
      <xdr:row>28</xdr:row>
      <xdr:rowOff>0</xdr:rowOff>
    </xdr:from>
    <xdr:to>
      <xdr:col>9</xdr:col>
      <xdr:colOff>55245</xdr:colOff>
      <xdr:row>29</xdr:row>
      <xdr:rowOff>6985</xdr:rowOff>
    </xdr:to>
    <xdr:pic>
      <xdr:nvPicPr>
        <xdr:cNvPr id="1509" name="图片 10" descr="C:/Users/Administrator/AppData/Local/Temp/picturecompress_20220113153216/output_53.pngoutput_53" hidden="1"/>
        <xdr:cNvPicPr/>
      </xdr:nvPicPr>
      <xdr:blipFill>
        <a:blip r:embed="rId159"/>
        <a:stretch>
          <a:fillRect/>
        </a:stretch>
      </xdr:blipFill>
      <xdr:spPr>
        <a:xfrm>
          <a:off x="7742555" y="19453225"/>
          <a:ext cx="59880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541020</xdr:colOff>
      <xdr:row>29</xdr:row>
      <xdr:rowOff>3810</xdr:rowOff>
    </xdr:to>
    <xdr:pic>
      <xdr:nvPicPr>
        <xdr:cNvPr id="1510" name="图片 285" hidden="1"/>
        <xdr:cNvPicPr/>
      </xdr:nvPicPr>
      <xdr:blipFill>
        <a:blip r:embed="rId146"/>
        <a:stretch>
          <a:fillRect/>
        </a:stretch>
      </xdr:blipFill>
      <xdr:spPr>
        <a:xfrm>
          <a:off x="6213475" y="19453225"/>
          <a:ext cx="54102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539115</xdr:colOff>
      <xdr:row>29</xdr:row>
      <xdr:rowOff>3810</xdr:rowOff>
    </xdr:to>
    <xdr:pic>
      <xdr:nvPicPr>
        <xdr:cNvPr id="1511" name="图片 286" hidden="1"/>
        <xdr:cNvPicPr/>
      </xdr:nvPicPr>
      <xdr:blipFill>
        <a:blip r:embed="rId145"/>
        <a:stretch>
          <a:fillRect/>
        </a:stretch>
      </xdr:blipFill>
      <xdr:spPr>
        <a:xfrm>
          <a:off x="6213475" y="19453225"/>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540385</xdr:colOff>
      <xdr:row>29</xdr:row>
      <xdr:rowOff>3810</xdr:rowOff>
    </xdr:to>
    <xdr:pic>
      <xdr:nvPicPr>
        <xdr:cNvPr id="1512" name="图片 287" hidden="1"/>
        <xdr:cNvPicPr/>
      </xdr:nvPicPr>
      <xdr:blipFill>
        <a:blip r:embed="rId147"/>
        <a:stretch>
          <a:fillRect/>
        </a:stretch>
      </xdr:blipFill>
      <xdr:spPr>
        <a:xfrm>
          <a:off x="6213475" y="19453225"/>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557530</xdr:colOff>
      <xdr:row>29</xdr:row>
      <xdr:rowOff>6985</xdr:rowOff>
    </xdr:to>
    <xdr:pic>
      <xdr:nvPicPr>
        <xdr:cNvPr id="1513" name="图片 10" descr="C:/Users/Administrator/AppData/Local/Temp/picturecompress_20220113153216/output_53.pngoutput_53" hidden="1"/>
        <xdr:cNvPicPr/>
      </xdr:nvPicPr>
      <xdr:blipFill>
        <a:blip r:embed="rId159"/>
        <a:stretch>
          <a:fillRect/>
        </a:stretch>
      </xdr:blipFill>
      <xdr:spPr>
        <a:xfrm>
          <a:off x="6213475" y="19453225"/>
          <a:ext cx="55753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133350</xdr:colOff>
      <xdr:row>28</xdr:row>
      <xdr:rowOff>0</xdr:rowOff>
    </xdr:from>
    <xdr:to>
      <xdr:col>9</xdr:col>
      <xdr:colOff>54610</xdr:colOff>
      <xdr:row>29</xdr:row>
      <xdr:rowOff>6985</xdr:rowOff>
    </xdr:to>
    <xdr:pic>
      <xdr:nvPicPr>
        <xdr:cNvPr id="1514" name="图片 10" descr="C:/Users/Administrator/AppData/Local/Temp/picturecompress_20220113153216/output_53.pngoutput_53" hidden="1"/>
        <xdr:cNvPicPr/>
      </xdr:nvPicPr>
      <xdr:blipFill>
        <a:blip r:embed="rId159"/>
        <a:stretch>
          <a:fillRect/>
        </a:stretch>
      </xdr:blipFill>
      <xdr:spPr>
        <a:xfrm>
          <a:off x="7741285" y="19453225"/>
          <a:ext cx="59944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501650</xdr:colOff>
      <xdr:row>28</xdr:row>
      <xdr:rowOff>0</xdr:rowOff>
    </xdr:from>
    <xdr:to>
      <xdr:col>9</xdr:col>
      <xdr:colOff>450215</xdr:colOff>
      <xdr:row>29</xdr:row>
      <xdr:rowOff>184785</xdr:rowOff>
    </xdr:to>
    <xdr:pic>
      <xdr:nvPicPr>
        <xdr:cNvPr id="1515" name="图片 18" hidden="1"/>
        <xdr:cNvPicPr/>
      </xdr:nvPicPr>
      <xdr:blipFill>
        <a:blip r:embed="rId145"/>
        <a:stretch>
          <a:fillRect/>
        </a:stretch>
      </xdr:blipFill>
      <xdr:spPr>
        <a:xfrm>
          <a:off x="8109585" y="19453225"/>
          <a:ext cx="62674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429260</xdr:colOff>
      <xdr:row>28</xdr:row>
      <xdr:rowOff>0</xdr:rowOff>
    </xdr:from>
    <xdr:to>
      <xdr:col>9</xdr:col>
      <xdr:colOff>198755</xdr:colOff>
      <xdr:row>29</xdr:row>
      <xdr:rowOff>3810</xdr:rowOff>
    </xdr:to>
    <xdr:pic>
      <xdr:nvPicPr>
        <xdr:cNvPr id="1516" name="图片 285" hidden="1"/>
        <xdr:cNvPicPr/>
      </xdr:nvPicPr>
      <xdr:blipFill>
        <a:blip r:embed="rId146"/>
        <a:stretch>
          <a:fillRect/>
        </a:stretch>
      </xdr:blipFill>
      <xdr:spPr>
        <a:xfrm>
          <a:off x="8037195" y="19453225"/>
          <a:ext cx="4476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505460</xdr:colOff>
      <xdr:row>28</xdr:row>
      <xdr:rowOff>0</xdr:rowOff>
    </xdr:from>
    <xdr:to>
      <xdr:col>9</xdr:col>
      <xdr:colOff>276225</xdr:colOff>
      <xdr:row>29</xdr:row>
      <xdr:rowOff>3810</xdr:rowOff>
    </xdr:to>
    <xdr:pic>
      <xdr:nvPicPr>
        <xdr:cNvPr id="1517" name="图片 286" hidden="1"/>
        <xdr:cNvPicPr/>
      </xdr:nvPicPr>
      <xdr:blipFill>
        <a:blip r:embed="rId145"/>
        <a:stretch>
          <a:fillRect/>
        </a:stretch>
      </xdr:blipFill>
      <xdr:spPr>
        <a:xfrm>
          <a:off x="8113395" y="19453225"/>
          <a:ext cx="4489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599440</xdr:colOff>
      <xdr:row>28</xdr:row>
      <xdr:rowOff>0</xdr:rowOff>
    </xdr:from>
    <xdr:to>
      <xdr:col>9</xdr:col>
      <xdr:colOff>370840</xdr:colOff>
      <xdr:row>29</xdr:row>
      <xdr:rowOff>3810</xdr:rowOff>
    </xdr:to>
    <xdr:pic>
      <xdr:nvPicPr>
        <xdr:cNvPr id="1518" name="图片 287" hidden="1"/>
        <xdr:cNvPicPr/>
      </xdr:nvPicPr>
      <xdr:blipFill>
        <a:blip r:embed="rId147"/>
        <a:stretch>
          <a:fillRect/>
        </a:stretch>
      </xdr:blipFill>
      <xdr:spPr>
        <a:xfrm>
          <a:off x="8207375" y="19453225"/>
          <a:ext cx="44958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596265</xdr:colOff>
      <xdr:row>28</xdr:row>
      <xdr:rowOff>0</xdr:rowOff>
    </xdr:from>
    <xdr:to>
      <xdr:col>9</xdr:col>
      <xdr:colOff>546735</xdr:colOff>
      <xdr:row>29</xdr:row>
      <xdr:rowOff>187960</xdr:rowOff>
    </xdr:to>
    <xdr:pic>
      <xdr:nvPicPr>
        <xdr:cNvPr id="1519" name="图片 19" hidden="1"/>
        <xdr:cNvPicPr/>
      </xdr:nvPicPr>
      <xdr:blipFill>
        <a:blip r:embed="rId147"/>
        <a:stretch>
          <a:fillRect/>
        </a:stretch>
      </xdr:blipFill>
      <xdr:spPr>
        <a:xfrm>
          <a:off x="8204200" y="19453225"/>
          <a:ext cx="62865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541020</xdr:colOff>
      <xdr:row>29</xdr:row>
      <xdr:rowOff>3810</xdr:rowOff>
    </xdr:to>
    <xdr:pic>
      <xdr:nvPicPr>
        <xdr:cNvPr id="1520" name="图片 285" hidden="1"/>
        <xdr:cNvPicPr/>
      </xdr:nvPicPr>
      <xdr:blipFill>
        <a:blip r:embed="rId146"/>
        <a:stretch>
          <a:fillRect/>
        </a:stretch>
      </xdr:blipFill>
      <xdr:spPr>
        <a:xfrm>
          <a:off x="7607935" y="19453225"/>
          <a:ext cx="54102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539115</xdr:colOff>
      <xdr:row>29</xdr:row>
      <xdr:rowOff>3810</xdr:rowOff>
    </xdr:to>
    <xdr:pic>
      <xdr:nvPicPr>
        <xdr:cNvPr id="1521" name="图片 286" hidden="1"/>
        <xdr:cNvPicPr/>
      </xdr:nvPicPr>
      <xdr:blipFill>
        <a:blip r:embed="rId145"/>
        <a:stretch>
          <a:fillRect/>
        </a:stretch>
      </xdr:blipFill>
      <xdr:spPr>
        <a:xfrm>
          <a:off x="7607935" y="19453225"/>
          <a:ext cx="5391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540385</xdr:colOff>
      <xdr:row>29</xdr:row>
      <xdr:rowOff>3810</xdr:rowOff>
    </xdr:to>
    <xdr:pic>
      <xdr:nvPicPr>
        <xdr:cNvPr id="1522" name="图片 287" hidden="1"/>
        <xdr:cNvPicPr/>
      </xdr:nvPicPr>
      <xdr:blipFill>
        <a:blip r:embed="rId147"/>
        <a:stretch>
          <a:fillRect/>
        </a:stretch>
      </xdr:blipFill>
      <xdr:spPr>
        <a:xfrm>
          <a:off x="7607935" y="19453225"/>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4445</xdr:rowOff>
    </xdr:to>
    <xdr:pic>
      <xdr:nvPicPr>
        <xdr:cNvPr id="1524" name="图片 506" hidden="1"/>
        <xdr:cNvPicPr/>
      </xdr:nvPicPr>
      <xdr:blipFill>
        <a:blip r:embed="rId146"/>
        <a:stretch>
          <a:fillRect/>
        </a:stretch>
      </xdr:blipFill>
      <xdr:spPr>
        <a:xfrm>
          <a:off x="4994275" y="19453225"/>
          <a:ext cx="48704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4445</xdr:rowOff>
    </xdr:to>
    <xdr:pic>
      <xdr:nvPicPr>
        <xdr:cNvPr id="1525" name="图片 507" hidden="1"/>
        <xdr:cNvPicPr/>
      </xdr:nvPicPr>
      <xdr:blipFill>
        <a:blip r:embed="rId145"/>
        <a:stretch>
          <a:fillRect/>
        </a:stretch>
      </xdr:blipFill>
      <xdr:spPr>
        <a:xfrm>
          <a:off x="4994275" y="19453225"/>
          <a:ext cx="48704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4445</xdr:rowOff>
    </xdr:to>
    <xdr:pic>
      <xdr:nvPicPr>
        <xdr:cNvPr id="1526" name="图片 508" hidden="1"/>
        <xdr:cNvPicPr/>
      </xdr:nvPicPr>
      <xdr:blipFill>
        <a:blip r:embed="rId147"/>
        <a:stretch>
          <a:fillRect/>
        </a:stretch>
      </xdr:blipFill>
      <xdr:spPr>
        <a:xfrm>
          <a:off x="4994275" y="19453225"/>
          <a:ext cx="48704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3810</xdr:rowOff>
    </xdr:to>
    <xdr:pic>
      <xdr:nvPicPr>
        <xdr:cNvPr id="1527" name="图片 282" hidden="1"/>
        <xdr:cNvPicPr/>
      </xdr:nvPicPr>
      <xdr:blipFill>
        <a:blip r:embed="rId146"/>
        <a:stretch>
          <a:fillRect/>
        </a:stretch>
      </xdr:blipFill>
      <xdr:spPr>
        <a:xfrm>
          <a:off x="2470150"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3810</xdr:rowOff>
    </xdr:to>
    <xdr:pic>
      <xdr:nvPicPr>
        <xdr:cNvPr id="1528" name="图片 283" hidden="1"/>
        <xdr:cNvPicPr/>
      </xdr:nvPicPr>
      <xdr:blipFill>
        <a:blip r:embed="rId145"/>
        <a:stretch>
          <a:fillRect/>
        </a:stretch>
      </xdr:blipFill>
      <xdr:spPr>
        <a:xfrm>
          <a:off x="2470150"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3810</xdr:rowOff>
    </xdr:to>
    <xdr:pic>
      <xdr:nvPicPr>
        <xdr:cNvPr id="1529" name="图片 284" hidden="1"/>
        <xdr:cNvPicPr/>
      </xdr:nvPicPr>
      <xdr:blipFill>
        <a:blip r:embed="rId147"/>
        <a:stretch>
          <a:fillRect/>
        </a:stretch>
      </xdr:blipFill>
      <xdr:spPr>
        <a:xfrm>
          <a:off x="2470150"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656590</xdr:colOff>
      <xdr:row>29</xdr:row>
      <xdr:rowOff>184785</xdr:rowOff>
    </xdr:to>
    <xdr:pic>
      <xdr:nvPicPr>
        <xdr:cNvPr id="1530" name="图片 18" hidden="1"/>
        <xdr:cNvPicPr/>
      </xdr:nvPicPr>
      <xdr:blipFill>
        <a:blip r:embed="rId145"/>
        <a:stretch>
          <a:fillRect/>
        </a:stretch>
      </xdr:blipFill>
      <xdr:spPr>
        <a:xfrm>
          <a:off x="6213475" y="19453225"/>
          <a:ext cx="65659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541655</xdr:colOff>
      <xdr:row>29</xdr:row>
      <xdr:rowOff>3810</xdr:rowOff>
    </xdr:to>
    <xdr:pic>
      <xdr:nvPicPr>
        <xdr:cNvPr id="1532" name="图片 285" hidden="1"/>
        <xdr:cNvPicPr/>
      </xdr:nvPicPr>
      <xdr:blipFill>
        <a:blip r:embed="rId146"/>
        <a:stretch>
          <a:fillRect/>
        </a:stretch>
      </xdr:blipFill>
      <xdr:spPr>
        <a:xfrm>
          <a:off x="6213475" y="19453225"/>
          <a:ext cx="54165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539750</xdr:colOff>
      <xdr:row>29</xdr:row>
      <xdr:rowOff>3810</xdr:rowOff>
    </xdr:to>
    <xdr:pic>
      <xdr:nvPicPr>
        <xdr:cNvPr id="1533" name="图片 286" hidden="1"/>
        <xdr:cNvPicPr/>
      </xdr:nvPicPr>
      <xdr:blipFill>
        <a:blip r:embed="rId145"/>
        <a:stretch>
          <a:fillRect/>
        </a:stretch>
      </xdr:blipFill>
      <xdr:spPr>
        <a:xfrm>
          <a:off x="6213475" y="19453225"/>
          <a:ext cx="5397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541020</xdr:colOff>
      <xdr:row>29</xdr:row>
      <xdr:rowOff>3810</xdr:rowOff>
    </xdr:to>
    <xdr:pic>
      <xdr:nvPicPr>
        <xdr:cNvPr id="1534" name="图片 287" hidden="1"/>
        <xdr:cNvPicPr/>
      </xdr:nvPicPr>
      <xdr:blipFill>
        <a:blip r:embed="rId147"/>
        <a:stretch>
          <a:fillRect/>
        </a:stretch>
      </xdr:blipFill>
      <xdr:spPr>
        <a:xfrm>
          <a:off x="6213475" y="19453225"/>
          <a:ext cx="54102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35" name="ID_C23DD322F9F94C8F9B27260858C145BB" descr="C:/Users/Administrator/AppData/Local/Temp/picturecompress_20220113153216/output_40.pngoutput_40" hidden="1"/>
        <xdr:cNvPicPr/>
      </xdr:nvPicPr>
      <xdr:blipFill>
        <a:blip r:embed="rId161"/>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596900</xdr:colOff>
      <xdr:row>28</xdr:row>
      <xdr:rowOff>0</xdr:rowOff>
    </xdr:from>
    <xdr:to>
      <xdr:col>9</xdr:col>
      <xdr:colOff>367665</xdr:colOff>
      <xdr:row>29</xdr:row>
      <xdr:rowOff>2540</xdr:rowOff>
    </xdr:to>
    <xdr:pic>
      <xdr:nvPicPr>
        <xdr:cNvPr id="1536" name="ID_E826D4FD2F1D481EA1CFBD3451A51F56" descr="C:/Users/Administrator/AppData/Local/Temp/picturecompress_20220113153216/output_41.pngoutput_41" hidden="1"/>
        <xdr:cNvPicPr/>
      </xdr:nvPicPr>
      <xdr:blipFill>
        <a:blip r:embed="rId140"/>
        <a:stretch>
          <a:fillRect/>
        </a:stretch>
      </xdr:blipFill>
      <xdr:spPr>
        <a:xfrm>
          <a:off x="8204835" y="19453225"/>
          <a:ext cx="4489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596900</xdr:colOff>
      <xdr:row>28</xdr:row>
      <xdr:rowOff>0</xdr:rowOff>
    </xdr:from>
    <xdr:to>
      <xdr:col>9</xdr:col>
      <xdr:colOff>367665</xdr:colOff>
      <xdr:row>29</xdr:row>
      <xdr:rowOff>2540</xdr:rowOff>
    </xdr:to>
    <xdr:pic>
      <xdr:nvPicPr>
        <xdr:cNvPr id="1537" name="ID_CA31AD5AD4A240A69EBE9CEAC8E99D77" descr="C:/Users/Administrator/AppData/Local/Temp/picturecompress_20220113153216/output_42.pngoutput_42" hidden="1"/>
        <xdr:cNvPicPr/>
      </xdr:nvPicPr>
      <xdr:blipFill>
        <a:blip r:embed="rId141"/>
        <a:stretch>
          <a:fillRect/>
        </a:stretch>
      </xdr:blipFill>
      <xdr:spPr>
        <a:xfrm>
          <a:off x="8204835" y="19453225"/>
          <a:ext cx="4489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593090</xdr:colOff>
      <xdr:row>28</xdr:row>
      <xdr:rowOff>0</xdr:rowOff>
    </xdr:from>
    <xdr:to>
      <xdr:col>9</xdr:col>
      <xdr:colOff>363220</xdr:colOff>
      <xdr:row>29</xdr:row>
      <xdr:rowOff>2540</xdr:rowOff>
    </xdr:to>
    <xdr:pic>
      <xdr:nvPicPr>
        <xdr:cNvPr id="1538" name="ID_DE60E1367F4D47B68B43A253F9DB257F" descr="C:/Users/Administrator/AppData/Local/Temp/picturecompress_20220113153216/output_43.pngoutput_43" hidden="1"/>
        <xdr:cNvPicPr/>
      </xdr:nvPicPr>
      <xdr:blipFill>
        <a:blip r:embed="rId142"/>
        <a:stretch>
          <a:fillRect/>
        </a:stretch>
      </xdr:blipFill>
      <xdr:spPr>
        <a:xfrm>
          <a:off x="8201025" y="19453225"/>
          <a:ext cx="44831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575945</xdr:colOff>
      <xdr:row>28</xdr:row>
      <xdr:rowOff>0</xdr:rowOff>
    </xdr:from>
    <xdr:to>
      <xdr:col>9</xdr:col>
      <xdr:colOff>344805</xdr:colOff>
      <xdr:row>29</xdr:row>
      <xdr:rowOff>2540</xdr:rowOff>
    </xdr:to>
    <xdr:pic>
      <xdr:nvPicPr>
        <xdr:cNvPr id="1539" name="ID_B73E8774DBA24C66A077783CE7B139D0" descr="C:/Users/Administrator/AppData/Local/Temp/picturecompress_20220113153216/output_44.pngoutput_44" hidden="1"/>
        <xdr:cNvPicPr/>
      </xdr:nvPicPr>
      <xdr:blipFill>
        <a:blip r:embed="rId143"/>
        <a:stretch>
          <a:fillRect/>
        </a:stretch>
      </xdr:blipFill>
      <xdr:spPr>
        <a:xfrm>
          <a:off x="8183880" y="19453225"/>
          <a:ext cx="44704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580390</xdr:colOff>
      <xdr:row>28</xdr:row>
      <xdr:rowOff>0</xdr:rowOff>
    </xdr:from>
    <xdr:to>
      <xdr:col>9</xdr:col>
      <xdr:colOff>351155</xdr:colOff>
      <xdr:row>29</xdr:row>
      <xdr:rowOff>2540</xdr:rowOff>
    </xdr:to>
    <xdr:pic>
      <xdr:nvPicPr>
        <xdr:cNvPr id="1540" name="ID_B5BF18E09CFE43799C5EE3D44F45FB47" descr="C:/Users/Administrator/AppData/Local/Temp/picturecompress_20220113153216/output_45.pngoutput_45" hidden="1"/>
        <xdr:cNvPicPr/>
      </xdr:nvPicPr>
      <xdr:blipFill>
        <a:blip r:embed="rId144"/>
        <a:stretch>
          <a:fillRect/>
        </a:stretch>
      </xdr:blipFill>
      <xdr:spPr>
        <a:xfrm>
          <a:off x="8188325" y="19453225"/>
          <a:ext cx="4489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5715</xdr:rowOff>
    </xdr:to>
    <xdr:pic>
      <xdr:nvPicPr>
        <xdr:cNvPr id="1541" name="ID_966F2B62F1CB4211BB553E789AD3349D" descr="C:/Users/Administrator/AppData/Local/Temp/picturecompress_20220113153216/output_47.jpgoutput_47" hidden="1"/>
        <xdr:cNvPicPr/>
      </xdr:nvPicPr>
      <xdr:blipFill>
        <a:blip r:embed="rId171"/>
        <a:stretch>
          <a:fillRect/>
        </a:stretch>
      </xdr:blipFill>
      <xdr:spPr>
        <a:xfrm>
          <a:off x="8015605" y="19453225"/>
          <a:ext cx="44704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5715</xdr:rowOff>
    </xdr:to>
    <xdr:pic>
      <xdr:nvPicPr>
        <xdr:cNvPr id="1542" name="ID_2C54F11C2A214E6AAFBD5A1B217B4704" descr="C:/Users/Administrator/AppData/Local/Temp/picturecompress_20220113153216/output_48.jpgoutput_48" hidden="1"/>
        <xdr:cNvPicPr/>
      </xdr:nvPicPr>
      <xdr:blipFill>
        <a:blip r:embed="rId172"/>
        <a:stretch>
          <a:fillRect/>
        </a:stretch>
      </xdr:blipFill>
      <xdr:spPr>
        <a:xfrm>
          <a:off x="8015605" y="19453225"/>
          <a:ext cx="44704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2540</xdr:rowOff>
    </xdr:to>
    <xdr:pic>
      <xdr:nvPicPr>
        <xdr:cNvPr id="1543" name="ID_3FEFF213B8B14612AB82902A3CC5AB89" descr="C:/Users/Administrator/AppData/Local/Temp/picturecompress_20220113153216/output_49.pngoutput_49" hidden="1"/>
        <xdr:cNvPicPr/>
      </xdr:nvPicPr>
      <xdr:blipFill>
        <a:blip r:embed="rId173"/>
        <a:stretch>
          <a:fillRect/>
        </a:stretch>
      </xdr:blipFill>
      <xdr:spPr>
        <a:xfrm>
          <a:off x="8015605" y="19453225"/>
          <a:ext cx="44704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5715</xdr:rowOff>
    </xdr:to>
    <xdr:pic>
      <xdr:nvPicPr>
        <xdr:cNvPr id="1544" name="ID_39D1D94949A94F8EB396216177B8B8A1" descr="C:/Users/Administrator/AppData/Local/Temp/picturecompress_20220113153216/output_50.jpgoutput_50" hidden="1"/>
        <xdr:cNvPicPr/>
      </xdr:nvPicPr>
      <xdr:blipFill>
        <a:blip r:embed="rId174"/>
        <a:stretch>
          <a:fillRect/>
        </a:stretch>
      </xdr:blipFill>
      <xdr:spPr>
        <a:xfrm>
          <a:off x="8015605" y="19453225"/>
          <a:ext cx="44704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180975</xdr:rowOff>
    </xdr:to>
    <xdr:pic>
      <xdr:nvPicPr>
        <xdr:cNvPr id="1545"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180975</xdr:rowOff>
    </xdr:to>
    <xdr:pic>
      <xdr:nvPicPr>
        <xdr:cNvPr id="1546"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546100</xdr:colOff>
      <xdr:row>29</xdr:row>
      <xdr:rowOff>180975</xdr:rowOff>
    </xdr:to>
    <xdr:pic>
      <xdr:nvPicPr>
        <xdr:cNvPr id="1547"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180975</xdr:rowOff>
    </xdr:to>
    <xdr:pic>
      <xdr:nvPicPr>
        <xdr:cNvPr id="1548"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546735</xdr:colOff>
      <xdr:row>29</xdr:row>
      <xdr:rowOff>180975</xdr:rowOff>
    </xdr:to>
    <xdr:pic>
      <xdr:nvPicPr>
        <xdr:cNvPr id="1549"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29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538480</xdr:colOff>
      <xdr:row>29</xdr:row>
      <xdr:rowOff>6985</xdr:rowOff>
    </xdr:to>
    <xdr:pic>
      <xdr:nvPicPr>
        <xdr:cNvPr id="1550" name="ID_1D2DA7D5EFFF48789A845F8F8569F9EE" descr="C:/Users/Administrator/AppData/Local/Temp/picturecompress_20220113153216/output_35.pngoutput_35" hidden="1"/>
        <xdr:cNvPicPr/>
      </xdr:nvPicPr>
      <xdr:blipFill>
        <a:blip r:embed="rId169"/>
        <a:stretch>
          <a:fillRect/>
        </a:stretch>
      </xdr:blipFill>
      <xdr:spPr>
        <a:xfrm>
          <a:off x="7607935" y="19453225"/>
          <a:ext cx="53848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5080</xdr:rowOff>
    </xdr:to>
    <xdr:pic>
      <xdr:nvPicPr>
        <xdr:cNvPr id="1551" name="ID_430ADB65064C477C8AF98FB8F15CEBA1" hidden="1"/>
        <xdr:cNvPicPr/>
      </xdr:nvPicPr>
      <xdr:blipFill>
        <a:blip r:embed="rId158"/>
        <a:stretch>
          <a:fillRect/>
        </a:stretch>
      </xdr:blipFill>
      <xdr:spPr>
        <a:xfrm>
          <a:off x="2470150" y="1945322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1330960</xdr:colOff>
      <xdr:row>29</xdr:row>
      <xdr:rowOff>113665</xdr:rowOff>
    </xdr:to>
    <xdr:pic>
      <xdr:nvPicPr>
        <xdr:cNvPr id="1552" name="ID_E826D4FD2F1D481EA1CFBD3451A51F56" descr="C:/Users/Administrator/AppData/Local/Temp/picturecompress_20220113153216/output_41.pngoutput_41" hidden="1"/>
        <xdr:cNvPicPr/>
      </xdr:nvPicPr>
      <xdr:blipFill>
        <a:blip r:embed="rId140"/>
        <a:stretch>
          <a:fillRect/>
        </a:stretch>
      </xdr:blipFill>
      <xdr:spPr>
        <a:xfrm>
          <a:off x="3155315" y="19453225"/>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1330960</xdr:colOff>
      <xdr:row>29</xdr:row>
      <xdr:rowOff>113665</xdr:rowOff>
    </xdr:to>
    <xdr:pic>
      <xdr:nvPicPr>
        <xdr:cNvPr id="1553" name="ID_CA31AD5AD4A240A69EBE9CEAC8E99D77" descr="C:/Users/Administrator/AppData/Local/Temp/picturecompress_20220113153216/output_42.pngoutput_42" hidden="1"/>
        <xdr:cNvPicPr/>
      </xdr:nvPicPr>
      <xdr:blipFill>
        <a:blip r:embed="rId141"/>
        <a:stretch>
          <a:fillRect/>
        </a:stretch>
      </xdr:blipFill>
      <xdr:spPr>
        <a:xfrm>
          <a:off x="3155315" y="19453225"/>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678815</xdr:colOff>
      <xdr:row>28</xdr:row>
      <xdr:rowOff>0</xdr:rowOff>
    </xdr:from>
    <xdr:to>
      <xdr:col>3</xdr:col>
      <xdr:colOff>1324610</xdr:colOff>
      <xdr:row>29</xdr:row>
      <xdr:rowOff>113665</xdr:rowOff>
    </xdr:to>
    <xdr:pic>
      <xdr:nvPicPr>
        <xdr:cNvPr id="1554" name="ID_DE60E1367F4D47B68B43A253F9DB257F" descr="C:/Users/Administrator/AppData/Local/Temp/picturecompress_20220113153216/output_43.pngoutput_43" hidden="1"/>
        <xdr:cNvPicPr/>
      </xdr:nvPicPr>
      <xdr:blipFill>
        <a:blip r:embed="rId142"/>
        <a:stretch>
          <a:fillRect/>
        </a:stretch>
      </xdr:blipFill>
      <xdr:spPr>
        <a:xfrm>
          <a:off x="3148965" y="19453225"/>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662305</xdr:colOff>
      <xdr:row>28</xdr:row>
      <xdr:rowOff>0</xdr:rowOff>
    </xdr:from>
    <xdr:to>
      <xdr:col>3</xdr:col>
      <xdr:colOff>1311275</xdr:colOff>
      <xdr:row>29</xdr:row>
      <xdr:rowOff>113665</xdr:rowOff>
    </xdr:to>
    <xdr:pic>
      <xdr:nvPicPr>
        <xdr:cNvPr id="1555" name="ID_B73E8774DBA24C66A077783CE7B139D0" descr="C:/Users/Administrator/AppData/Local/Temp/picturecompress_20220113153216/output_44.pngoutput_44" hidden="1"/>
        <xdr:cNvPicPr/>
      </xdr:nvPicPr>
      <xdr:blipFill>
        <a:blip r:embed="rId143"/>
        <a:stretch>
          <a:fillRect/>
        </a:stretch>
      </xdr:blipFill>
      <xdr:spPr>
        <a:xfrm>
          <a:off x="3132455" y="19453225"/>
          <a:ext cx="64897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662305</xdr:colOff>
      <xdr:row>28</xdr:row>
      <xdr:rowOff>0</xdr:rowOff>
    </xdr:from>
    <xdr:to>
      <xdr:col>3</xdr:col>
      <xdr:colOff>1318260</xdr:colOff>
      <xdr:row>29</xdr:row>
      <xdr:rowOff>113665</xdr:rowOff>
    </xdr:to>
    <xdr:pic>
      <xdr:nvPicPr>
        <xdr:cNvPr id="1556" name="ID_B5BF18E09CFE43799C5EE3D44F45FB47" descr="C:/Users/Administrator/AppData/Local/Temp/picturecompress_20220113153216/output_45.pngoutput_45" hidden="1"/>
        <xdr:cNvPicPr/>
      </xdr:nvPicPr>
      <xdr:blipFill>
        <a:blip r:embed="rId144"/>
        <a:stretch>
          <a:fillRect/>
        </a:stretch>
      </xdr:blipFill>
      <xdr:spPr>
        <a:xfrm>
          <a:off x="3132455" y="19453225"/>
          <a:ext cx="6559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592455</xdr:colOff>
      <xdr:row>28</xdr:row>
      <xdr:rowOff>0</xdr:rowOff>
    </xdr:from>
    <xdr:to>
      <xdr:col>3</xdr:col>
      <xdr:colOff>1318260</xdr:colOff>
      <xdr:row>29</xdr:row>
      <xdr:rowOff>180975</xdr:rowOff>
    </xdr:to>
    <xdr:pic>
      <xdr:nvPicPr>
        <xdr:cNvPr id="1557" name="ID_E826D4FD2F1D481EA1CFBD3451A51F56" descr="C:/Users/Administrator/AppData/Local/Temp/picturecompress_20220113153216/output_41.pngoutput_41" hidden="1"/>
        <xdr:cNvPicPr/>
      </xdr:nvPicPr>
      <xdr:blipFill>
        <a:blip r:embed="rId140"/>
        <a:stretch>
          <a:fillRect/>
        </a:stretch>
      </xdr:blipFill>
      <xdr:spPr>
        <a:xfrm>
          <a:off x="3062605" y="19453225"/>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28</xdr:row>
      <xdr:rowOff>0</xdr:rowOff>
    </xdr:from>
    <xdr:to>
      <xdr:col>3</xdr:col>
      <xdr:colOff>1318260</xdr:colOff>
      <xdr:row>29</xdr:row>
      <xdr:rowOff>180975</xdr:rowOff>
    </xdr:to>
    <xdr:pic>
      <xdr:nvPicPr>
        <xdr:cNvPr id="1558" name="ID_CA31AD5AD4A240A69EBE9CEAC8E99D77" descr="C:/Users/Administrator/AppData/Local/Temp/picturecompress_20220113153216/output_42.pngoutput_42" hidden="1"/>
        <xdr:cNvPicPr/>
      </xdr:nvPicPr>
      <xdr:blipFill>
        <a:blip r:embed="rId141"/>
        <a:stretch>
          <a:fillRect/>
        </a:stretch>
      </xdr:blipFill>
      <xdr:spPr>
        <a:xfrm>
          <a:off x="3062605" y="19453225"/>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28</xdr:row>
      <xdr:rowOff>0</xdr:rowOff>
    </xdr:from>
    <xdr:to>
      <xdr:col>3</xdr:col>
      <xdr:colOff>1311275</xdr:colOff>
      <xdr:row>29</xdr:row>
      <xdr:rowOff>180975</xdr:rowOff>
    </xdr:to>
    <xdr:pic>
      <xdr:nvPicPr>
        <xdr:cNvPr id="1559" name="ID_DE60E1367F4D47B68B43A253F9DB257F" descr="C:/Users/Administrator/AppData/Local/Temp/picturecompress_20220113153216/output_43.pngoutput_43" hidden="1"/>
        <xdr:cNvPicPr/>
      </xdr:nvPicPr>
      <xdr:blipFill>
        <a:blip r:embed="rId142"/>
        <a:stretch>
          <a:fillRect/>
        </a:stretch>
      </xdr:blipFill>
      <xdr:spPr>
        <a:xfrm>
          <a:off x="3062605" y="19453225"/>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28</xdr:row>
      <xdr:rowOff>0</xdr:rowOff>
    </xdr:from>
    <xdr:to>
      <xdr:col>3</xdr:col>
      <xdr:colOff>1297940</xdr:colOff>
      <xdr:row>29</xdr:row>
      <xdr:rowOff>180975</xdr:rowOff>
    </xdr:to>
    <xdr:pic>
      <xdr:nvPicPr>
        <xdr:cNvPr id="1560" name="ID_B73E8774DBA24C66A077783CE7B139D0" descr="C:/Users/Administrator/AppData/Local/Temp/picturecompress_20220113153216/output_44.pngoutput_44" hidden="1"/>
        <xdr:cNvPicPr/>
      </xdr:nvPicPr>
      <xdr:blipFill>
        <a:blip r:embed="rId143"/>
        <a:stretch>
          <a:fillRect/>
        </a:stretch>
      </xdr:blipFill>
      <xdr:spPr>
        <a:xfrm>
          <a:off x="3039745" y="19453225"/>
          <a:ext cx="7283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28</xdr:row>
      <xdr:rowOff>0</xdr:rowOff>
    </xdr:from>
    <xdr:to>
      <xdr:col>3</xdr:col>
      <xdr:colOff>1297940</xdr:colOff>
      <xdr:row>29</xdr:row>
      <xdr:rowOff>180975</xdr:rowOff>
    </xdr:to>
    <xdr:pic>
      <xdr:nvPicPr>
        <xdr:cNvPr id="1561" name="ID_B5BF18E09CFE43799C5EE3D44F45FB47" descr="C:/Users/Administrator/AppData/Local/Temp/picturecompress_20220113153216/output_45.pngoutput_45" hidden="1"/>
        <xdr:cNvPicPr/>
      </xdr:nvPicPr>
      <xdr:blipFill>
        <a:blip r:embed="rId144"/>
        <a:stretch>
          <a:fillRect/>
        </a:stretch>
      </xdr:blipFill>
      <xdr:spPr>
        <a:xfrm>
          <a:off x="3049905" y="19453225"/>
          <a:ext cx="7181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725170</xdr:colOff>
      <xdr:row>29</xdr:row>
      <xdr:rowOff>180975</xdr:rowOff>
    </xdr:to>
    <xdr:pic>
      <xdr:nvPicPr>
        <xdr:cNvPr id="1562" name="ID_E826D4FD2F1D481EA1CFBD3451A51F56" descr="C:/Users/Administrator/AppData/Local/Temp/picturecompress_20220113153216/output_41.pngoutput_41" hidden="1"/>
        <xdr:cNvPicPr/>
      </xdr:nvPicPr>
      <xdr:blipFill>
        <a:blip r:embed="rId140"/>
        <a:stretch>
          <a:fillRect/>
        </a:stretch>
      </xdr:blipFill>
      <xdr:spPr>
        <a:xfrm>
          <a:off x="2470150"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725170</xdr:colOff>
      <xdr:row>29</xdr:row>
      <xdr:rowOff>180975</xdr:rowOff>
    </xdr:to>
    <xdr:pic>
      <xdr:nvPicPr>
        <xdr:cNvPr id="1563" name="ID_CA31AD5AD4A240A69EBE9CEAC8E99D77" descr="C:/Users/Administrator/AppData/Local/Temp/picturecompress_20220113153216/output_42.pngoutput_42" hidden="1"/>
        <xdr:cNvPicPr/>
      </xdr:nvPicPr>
      <xdr:blipFill>
        <a:blip r:embed="rId141"/>
        <a:stretch>
          <a:fillRect/>
        </a:stretch>
      </xdr:blipFill>
      <xdr:spPr>
        <a:xfrm>
          <a:off x="2470150"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711835</xdr:colOff>
      <xdr:row>29</xdr:row>
      <xdr:rowOff>180975</xdr:rowOff>
    </xdr:to>
    <xdr:pic>
      <xdr:nvPicPr>
        <xdr:cNvPr id="1564" name="ID_DE60E1367F4D47B68B43A253F9DB257F" descr="C:/Users/Administrator/AppData/Local/Temp/picturecompress_20220113153216/output_43.pngoutput_43" hidden="1"/>
        <xdr:cNvPicPr/>
      </xdr:nvPicPr>
      <xdr:blipFill>
        <a:blip r:embed="rId142"/>
        <a:stretch>
          <a:fillRect/>
        </a:stretch>
      </xdr:blipFill>
      <xdr:spPr>
        <a:xfrm>
          <a:off x="2470150" y="19453225"/>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725170</xdr:colOff>
      <xdr:row>29</xdr:row>
      <xdr:rowOff>180975</xdr:rowOff>
    </xdr:to>
    <xdr:pic>
      <xdr:nvPicPr>
        <xdr:cNvPr id="1565" name="ID_B73E8774DBA24C66A077783CE7B139D0" descr="C:/Users/Administrator/AppData/Local/Temp/picturecompress_20220113153216/output_44.pngoutput_44" hidden="1"/>
        <xdr:cNvPicPr/>
      </xdr:nvPicPr>
      <xdr:blipFill>
        <a:blip r:embed="rId143"/>
        <a:stretch>
          <a:fillRect/>
        </a:stretch>
      </xdr:blipFill>
      <xdr:spPr>
        <a:xfrm>
          <a:off x="2470150"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711835</xdr:colOff>
      <xdr:row>29</xdr:row>
      <xdr:rowOff>180975</xdr:rowOff>
    </xdr:to>
    <xdr:pic>
      <xdr:nvPicPr>
        <xdr:cNvPr id="1566" name="ID_B5BF18E09CFE43799C5EE3D44F45FB47" descr="C:/Users/Administrator/AppData/Local/Temp/picturecompress_20220113153216/output_45.pngoutput_45" hidden="1"/>
        <xdr:cNvPicPr/>
      </xdr:nvPicPr>
      <xdr:blipFill>
        <a:blip r:embed="rId144"/>
        <a:stretch>
          <a:fillRect/>
        </a:stretch>
      </xdr:blipFill>
      <xdr:spPr>
        <a:xfrm>
          <a:off x="2470150" y="19453225"/>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5080</xdr:colOff>
      <xdr:row>28</xdr:row>
      <xdr:rowOff>0</xdr:rowOff>
    </xdr:from>
    <xdr:to>
      <xdr:col>1</xdr:col>
      <xdr:colOff>588010</xdr:colOff>
      <xdr:row>28</xdr:row>
      <xdr:rowOff>506095</xdr:rowOff>
    </xdr:to>
    <xdr:pic>
      <xdr:nvPicPr>
        <xdr:cNvPr id="1567" name="图片 119" descr="C:/Users/Administrator/AppData/Local/Temp/picturecompress_20220113153216/output_51.jpgoutput_51" hidden="1"/>
        <xdr:cNvPicPr/>
      </xdr:nvPicPr>
      <xdr:blipFill>
        <a:blip r:embed="rId175"/>
        <a:stretch>
          <a:fillRect/>
        </a:stretch>
      </xdr:blipFill>
      <xdr:spPr>
        <a:xfrm>
          <a:off x="494030" y="19453225"/>
          <a:ext cx="58293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376555</xdr:colOff>
      <xdr:row>28</xdr:row>
      <xdr:rowOff>0</xdr:rowOff>
    </xdr:from>
    <xdr:to>
      <xdr:col>2</xdr:col>
      <xdr:colOff>963930</xdr:colOff>
      <xdr:row>28</xdr:row>
      <xdr:rowOff>506095</xdr:rowOff>
    </xdr:to>
    <xdr:pic>
      <xdr:nvPicPr>
        <xdr:cNvPr id="1568" name="图片 120" descr="C:/Users/Administrator/AppData/Local/Temp/picturecompress_20220113153216/output_52.jpgoutput_52" hidden="1"/>
        <xdr:cNvPicPr/>
      </xdr:nvPicPr>
      <xdr:blipFill>
        <a:blip r:embed="rId160"/>
        <a:stretch>
          <a:fillRect/>
        </a:stretch>
      </xdr:blipFill>
      <xdr:spPr>
        <a:xfrm>
          <a:off x="1627505" y="19453225"/>
          <a:ext cx="58737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377825</xdr:colOff>
      <xdr:row>28</xdr:row>
      <xdr:rowOff>0</xdr:rowOff>
    </xdr:from>
    <xdr:to>
      <xdr:col>2</xdr:col>
      <xdr:colOff>127000</xdr:colOff>
      <xdr:row>28</xdr:row>
      <xdr:rowOff>506095</xdr:rowOff>
    </xdr:to>
    <xdr:pic>
      <xdr:nvPicPr>
        <xdr:cNvPr id="1569" name="图片 120" descr="C:/Users/Administrator/AppData/Local/Temp/picturecompress_20220113153216/output_52.jpgoutput_52" hidden="1"/>
        <xdr:cNvPicPr/>
      </xdr:nvPicPr>
      <xdr:blipFill>
        <a:blip r:embed="rId160"/>
        <a:stretch>
          <a:fillRect/>
        </a:stretch>
      </xdr:blipFill>
      <xdr:spPr>
        <a:xfrm>
          <a:off x="866775" y="19453225"/>
          <a:ext cx="51117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570" name="ID_BF17101804024A13B72CAC5E77C43885" descr="C:/Users/Administrator/AppData/Local/Temp/picturecompress_20220113153216/output_29.pngoutput_29" hidden="1"/>
        <xdr:cNvPicPr/>
      </xdr:nvPicPr>
      <xdr:blipFill>
        <a:blip r:embed="rId162"/>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67310</xdr:rowOff>
    </xdr:from>
    <xdr:to>
      <xdr:col>3</xdr:col>
      <xdr:colOff>539750</xdr:colOff>
      <xdr:row>29</xdr:row>
      <xdr:rowOff>75565</xdr:rowOff>
    </xdr:to>
    <xdr:pic>
      <xdr:nvPicPr>
        <xdr:cNvPr id="1571" name="ID_45D7BB5C0C2941B4B922D418AC375462" hidden="1"/>
        <xdr:cNvPicPr/>
      </xdr:nvPicPr>
      <xdr:blipFill>
        <a:blip r:embed="rId163"/>
        <a:stretch>
          <a:fillRect/>
        </a:stretch>
      </xdr:blipFill>
      <xdr:spPr>
        <a:xfrm>
          <a:off x="2470150" y="1952053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46990</xdr:rowOff>
    </xdr:from>
    <xdr:to>
      <xdr:col>3</xdr:col>
      <xdr:colOff>539750</xdr:colOff>
      <xdr:row>29</xdr:row>
      <xdr:rowOff>52070</xdr:rowOff>
    </xdr:to>
    <xdr:pic>
      <xdr:nvPicPr>
        <xdr:cNvPr id="1572" name="ID_82F56A308AEB4E40B7CFFAD6A1169D92" descr="C:/Users/Administrator/AppData/Local/Temp/picturecompress_20220113153216/output_33.pngoutput_33" hidden="1"/>
        <xdr:cNvPicPr/>
      </xdr:nvPicPr>
      <xdr:blipFill>
        <a:blip r:embed="rId164"/>
        <a:stretch>
          <a:fillRect/>
        </a:stretch>
      </xdr:blipFill>
      <xdr:spPr>
        <a:xfrm>
          <a:off x="2470150" y="1950021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5080</xdr:rowOff>
    </xdr:to>
    <xdr:pic>
      <xdr:nvPicPr>
        <xdr:cNvPr id="1573" name="ID_34BD430C0D8E4301B5D2E6DEA77B953F" hidden="1"/>
        <xdr:cNvPicPr/>
      </xdr:nvPicPr>
      <xdr:blipFill>
        <a:blip r:embed="rId165"/>
        <a:stretch>
          <a:fillRect/>
        </a:stretch>
      </xdr:blipFill>
      <xdr:spPr>
        <a:xfrm>
          <a:off x="2470150" y="1945322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210820</xdr:rowOff>
    </xdr:from>
    <xdr:to>
      <xdr:col>3</xdr:col>
      <xdr:colOff>539750</xdr:colOff>
      <xdr:row>29</xdr:row>
      <xdr:rowOff>215900</xdr:rowOff>
    </xdr:to>
    <xdr:pic>
      <xdr:nvPicPr>
        <xdr:cNvPr id="1574" name="ID_022CFE9ECF76443C84FF6E8FE5377D48" hidden="1"/>
        <xdr:cNvPicPr/>
      </xdr:nvPicPr>
      <xdr:blipFill>
        <a:blip r:embed="rId166"/>
        <a:srcRect t="29361"/>
        <a:stretch>
          <a:fillRect/>
        </a:stretch>
      </xdr:blipFill>
      <xdr:spPr>
        <a:xfrm>
          <a:off x="2470150" y="1966404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90805</xdr:rowOff>
    </xdr:from>
    <xdr:to>
      <xdr:col>9</xdr:col>
      <xdr:colOff>176530</xdr:colOff>
      <xdr:row>29</xdr:row>
      <xdr:rowOff>99060</xdr:rowOff>
    </xdr:to>
    <xdr:pic>
      <xdr:nvPicPr>
        <xdr:cNvPr id="1575" name="ID_2C54F11C2A214E6AAFBD5A1B217B4704" descr="C:/Users/Administrator/AppData/Local/Temp/picturecompress_20220113153216/output_48.jpgoutput_48" hidden="1"/>
        <xdr:cNvPicPr/>
      </xdr:nvPicPr>
      <xdr:blipFill>
        <a:blip r:embed="rId172"/>
        <a:stretch>
          <a:fillRect/>
        </a:stretch>
      </xdr:blipFill>
      <xdr:spPr>
        <a:xfrm>
          <a:off x="8015605" y="19544030"/>
          <a:ext cx="44704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1327785</xdr:colOff>
      <xdr:row>29</xdr:row>
      <xdr:rowOff>113665</xdr:rowOff>
    </xdr:to>
    <xdr:pic>
      <xdr:nvPicPr>
        <xdr:cNvPr id="1576" name="ID_E826D4FD2F1D481EA1CFBD3451A51F56" descr="C:/Users/Administrator/AppData/Local/Temp/picturecompress_20220113153216/output_41.pngoutput_41" hidden="1"/>
        <xdr:cNvPicPr/>
      </xdr:nvPicPr>
      <xdr:blipFill>
        <a:blip r:embed="rId140"/>
        <a:stretch>
          <a:fillRect/>
        </a:stretch>
      </xdr:blipFill>
      <xdr:spPr>
        <a:xfrm>
          <a:off x="3155315" y="19453225"/>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1327785</xdr:colOff>
      <xdr:row>29</xdr:row>
      <xdr:rowOff>113665</xdr:rowOff>
    </xdr:to>
    <xdr:pic>
      <xdr:nvPicPr>
        <xdr:cNvPr id="1577" name="ID_CA31AD5AD4A240A69EBE9CEAC8E99D77" descr="C:/Users/Administrator/AppData/Local/Temp/picturecompress_20220113153216/output_42.pngoutput_42" hidden="1"/>
        <xdr:cNvPicPr/>
      </xdr:nvPicPr>
      <xdr:blipFill>
        <a:blip r:embed="rId141"/>
        <a:stretch>
          <a:fillRect/>
        </a:stretch>
      </xdr:blipFill>
      <xdr:spPr>
        <a:xfrm>
          <a:off x="3155315" y="19453225"/>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721995</xdr:colOff>
      <xdr:row>29</xdr:row>
      <xdr:rowOff>180975</xdr:rowOff>
    </xdr:to>
    <xdr:pic>
      <xdr:nvPicPr>
        <xdr:cNvPr id="1578" name="ID_E826D4FD2F1D481EA1CFBD3451A51F56" descr="C:/Users/Administrator/AppData/Local/Temp/picturecompress_20220113153216/output_41.pngoutput_41" hidden="1"/>
        <xdr:cNvPicPr/>
      </xdr:nvPicPr>
      <xdr:blipFill>
        <a:blip r:embed="rId140"/>
        <a:stretch>
          <a:fillRect/>
        </a:stretch>
      </xdr:blipFill>
      <xdr:spPr>
        <a:xfrm>
          <a:off x="2470150"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721995</xdr:colOff>
      <xdr:row>29</xdr:row>
      <xdr:rowOff>180975</xdr:rowOff>
    </xdr:to>
    <xdr:pic>
      <xdr:nvPicPr>
        <xdr:cNvPr id="1579" name="ID_CA31AD5AD4A240A69EBE9CEAC8E99D77" descr="C:/Users/Administrator/AppData/Local/Temp/picturecompress_20220113153216/output_42.pngoutput_42" hidden="1"/>
        <xdr:cNvPicPr/>
      </xdr:nvPicPr>
      <xdr:blipFill>
        <a:blip r:embed="rId141"/>
        <a:stretch>
          <a:fillRect/>
        </a:stretch>
      </xdr:blipFill>
      <xdr:spPr>
        <a:xfrm>
          <a:off x="2470150"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180975</xdr:rowOff>
    </xdr:to>
    <xdr:pic>
      <xdr:nvPicPr>
        <xdr:cNvPr id="1580" name="ID_DE60E1367F4D47B68B43A253F9DB257F" descr="C:/Users/Administrator/AppData/Local/Temp/picturecompress_20220113153216/output_43.pngoutput_43" hidden="1"/>
        <xdr:cNvPicPr/>
      </xdr:nvPicPr>
      <xdr:blipFill>
        <a:blip r:embed="rId142"/>
        <a:stretch>
          <a:fillRect/>
        </a:stretch>
      </xdr:blipFill>
      <xdr:spPr>
        <a:xfrm>
          <a:off x="2470150"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721995</xdr:colOff>
      <xdr:row>29</xdr:row>
      <xdr:rowOff>180975</xdr:rowOff>
    </xdr:to>
    <xdr:pic>
      <xdr:nvPicPr>
        <xdr:cNvPr id="1581" name="ID_B73E8774DBA24C66A077783CE7B139D0" descr="C:/Users/Administrator/AppData/Local/Temp/picturecompress_20220113153216/output_44.pngoutput_44" hidden="1"/>
        <xdr:cNvPicPr/>
      </xdr:nvPicPr>
      <xdr:blipFill>
        <a:blip r:embed="rId143"/>
        <a:stretch>
          <a:fillRect/>
        </a:stretch>
      </xdr:blipFill>
      <xdr:spPr>
        <a:xfrm>
          <a:off x="2470150"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180975</xdr:rowOff>
    </xdr:to>
    <xdr:pic>
      <xdr:nvPicPr>
        <xdr:cNvPr id="1582" name="ID_B5BF18E09CFE43799C5EE3D44F45FB47" descr="C:/Users/Administrator/AppData/Local/Temp/picturecompress_20220113153216/output_45.pngoutput_45" hidden="1"/>
        <xdr:cNvPicPr/>
      </xdr:nvPicPr>
      <xdr:blipFill>
        <a:blip r:embed="rId144"/>
        <a:stretch>
          <a:fillRect/>
        </a:stretch>
      </xdr:blipFill>
      <xdr:spPr>
        <a:xfrm>
          <a:off x="2470150"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1334770</xdr:colOff>
      <xdr:row>29</xdr:row>
      <xdr:rowOff>113665</xdr:rowOff>
    </xdr:to>
    <xdr:pic>
      <xdr:nvPicPr>
        <xdr:cNvPr id="1583" name="ID_E826D4FD2F1D481EA1CFBD3451A51F56" descr="C:/Users/Administrator/AppData/Local/Temp/picturecompress_20220113153216/output_41.pngoutput_41" hidden="1"/>
        <xdr:cNvPicPr/>
      </xdr:nvPicPr>
      <xdr:blipFill>
        <a:blip r:embed="rId140"/>
        <a:stretch>
          <a:fillRect/>
        </a:stretch>
      </xdr:blipFill>
      <xdr:spPr>
        <a:xfrm>
          <a:off x="3155315" y="19453225"/>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1334770</xdr:colOff>
      <xdr:row>29</xdr:row>
      <xdr:rowOff>113665</xdr:rowOff>
    </xdr:to>
    <xdr:pic>
      <xdr:nvPicPr>
        <xdr:cNvPr id="1584" name="ID_CA31AD5AD4A240A69EBE9CEAC8E99D77" descr="C:/Users/Administrator/AppData/Local/Temp/picturecompress_20220113153216/output_42.pngoutput_42" hidden="1"/>
        <xdr:cNvPicPr/>
      </xdr:nvPicPr>
      <xdr:blipFill>
        <a:blip r:embed="rId141"/>
        <a:stretch>
          <a:fillRect/>
        </a:stretch>
      </xdr:blipFill>
      <xdr:spPr>
        <a:xfrm>
          <a:off x="3155315" y="19453225"/>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596265</xdr:colOff>
      <xdr:row>28</xdr:row>
      <xdr:rowOff>0</xdr:rowOff>
    </xdr:from>
    <xdr:to>
      <xdr:col>3</xdr:col>
      <xdr:colOff>1318260</xdr:colOff>
      <xdr:row>29</xdr:row>
      <xdr:rowOff>180975</xdr:rowOff>
    </xdr:to>
    <xdr:pic>
      <xdr:nvPicPr>
        <xdr:cNvPr id="1585" name="ID_E826D4FD2F1D481EA1CFBD3451A51F56" descr="C:/Users/Administrator/AppData/Local/Temp/picturecompress_20220113153216/output_41.pngoutput_41" hidden="1"/>
        <xdr:cNvPicPr/>
      </xdr:nvPicPr>
      <xdr:blipFill>
        <a:blip r:embed="rId140"/>
        <a:stretch>
          <a:fillRect/>
        </a:stretch>
      </xdr:blipFill>
      <xdr:spPr>
        <a:xfrm>
          <a:off x="3066415"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28</xdr:row>
      <xdr:rowOff>0</xdr:rowOff>
    </xdr:from>
    <xdr:to>
      <xdr:col>3</xdr:col>
      <xdr:colOff>1318260</xdr:colOff>
      <xdr:row>29</xdr:row>
      <xdr:rowOff>180975</xdr:rowOff>
    </xdr:to>
    <xdr:pic>
      <xdr:nvPicPr>
        <xdr:cNvPr id="1586" name="ID_CA31AD5AD4A240A69EBE9CEAC8E99D77" descr="C:/Users/Administrator/AppData/Local/Temp/picturecompress_20220113153216/output_42.pngoutput_42" hidden="1"/>
        <xdr:cNvPicPr/>
      </xdr:nvPicPr>
      <xdr:blipFill>
        <a:blip r:embed="rId141"/>
        <a:stretch>
          <a:fillRect/>
        </a:stretch>
      </xdr:blipFill>
      <xdr:spPr>
        <a:xfrm>
          <a:off x="3066415"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28</xdr:row>
      <xdr:rowOff>0</xdr:rowOff>
    </xdr:from>
    <xdr:to>
      <xdr:col>3</xdr:col>
      <xdr:colOff>1311275</xdr:colOff>
      <xdr:row>29</xdr:row>
      <xdr:rowOff>180975</xdr:rowOff>
    </xdr:to>
    <xdr:pic>
      <xdr:nvPicPr>
        <xdr:cNvPr id="1587" name="ID_DE60E1367F4D47B68B43A253F9DB257F" descr="C:/Users/Administrator/AppData/Local/Temp/picturecompress_20220113153216/output_43.pngoutput_43" hidden="1"/>
        <xdr:cNvPicPr/>
      </xdr:nvPicPr>
      <xdr:blipFill>
        <a:blip r:embed="rId142"/>
        <a:stretch>
          <a:fillRect/>
        </a:stretch>
      </xdr:blipFill>
      <xdr:spPr>
        <a:xfrm>
          <a:off x="3066415"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28</xdr:row>
      <xdr:rowOff>0</xdr:rowOff>
    </xdr:from>
    <xdr:to>
      <xdr:col>3</xdr:col>
      <xdr:colOff>1294765</xdr:colOff>
      <xdr:row>29</xdr:row>
      <xdr:rowOff>180975</xdr:rowOff>
    </xdr:to>
    <xdr:pic>
      <xdr:nvPicPr>
        <xdr:cNvPr id="1588" name="ID_B73E8774DBA24C66A077783CE7B139D0" descr="C:/Users/Administrator/AppData/Local/Temp/picturecompress_20220113153216/output_44.pngoutput_44" hidden="1"/>
        <xdr:cNvPicPr/>
      </xdr:nvPicPr>
      <xdr:blipFill>
        <a:blip r:embed="rId143"/>
        <a:stretch>
          <a:fillRect/>
        </a:stretch>
      </xdr:blipFill>
      <xdr:spPr>
        <a:xfrm>
          <a:off x="3039745"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28</xdr:row>
      <xdr:rowOff>0</xdr:rowOff>
    </xdr:from>
    <xdr:to>
      <xdr:col>3</xdr:col>
      <xdr:colOff>1294765</xdr:colOff>
      <xdr:row>29</xdr:row>
      <xdr:rowOff>180975</xdr:rowOff>
    </xdr:to>
    <xdr:pic>
      <xdr:nvPicPr>
        <xdr:cNvPr id="1589" name="ID_B5BF18E09CFE43799C5EE3D44F45FB47" descr="C:/Users/Administrator/AppData/Local/Temp/picturecompress_20220113153216/output_45.pngoutput_45" hidden="1"/>
        <xdr:cNvPicPr/>
      </xdr:nvPicPr>
      <xdr:blipFill>
        <a:blip r:embed="rId144"/>
        <a:stretch>
          <a:fillRect/>
        </a:stretch>
      </xdr:blipFill>
      <xdr:spPr>
        <a:xfrm>
          <a:off x="3049905"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90" name="ID_430ADB65064C477C8AF98FB8F15CEBA1" hidden="1"/>
        <xdr:cNvPicPr/>
      </xdr:nvPicPr>
      <xdr:blipFill>
        <a:blip r:embed="rId158"/>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591" name="ID_45D7BB5C0C2941B4B922D418AC375462" hidden="1"/>
        <xdr:cNvPicPr/>
      </xdr:nvPicPr>
      <xdr:blipFill>
        <a:blip r:embed="rId163"/>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92"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93" name="ID_34BD430C0D8E4301B5D2E6DEA77B953F" hidden="1"/>
        <xdr:cNvPicPr/>
      </xdr:nvPicPr>
      <xdr:blipFill>
        <a:blip r:embed="rId165"/>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94" name="ID_022CFE9ECF76443C84FF6E8FE5377D48" hidden="1"/>
        <xdr:cNvPicPr/>
      </xdr:nvPicPr>
      <xdr:blipFill>
        <a:blip r:embed="rId166"/>
        <a:srcRect t="29361"/>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95" name="ID_B639C15C412A481E849C6DAD145CF1BC" hidden="1"/>
        <xdr:cNvPicPr/>
      </xdr:nvPicPr>
      <xdr:blipFill>
        <a:blip r:embed="rId167"/>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596"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597" name="ID_ADE36C5442AC456B90F5554850069795" descr="C:/Users/Administrator/AppData/Local/Temp/picturecompress_20220113153216/output_34.pngoutput_34" hidden="1"/>
        <xdr:cNvPicPr/>
      </xdr:nvPicPr>
      <xdr:blipFill>
        <a:blip r:embed="rId168"/>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598" name="ID_34BD430C0D8E4301B5D2E6DEA77B953F" hidden="1"/>
        <xdr:cNvPicPr/>
      </xdr:nvPicPr>
      <xdr:blipFill>
        <a:blip r:embed="rId165"/>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599" name="ID_1D2DA7D5EFFF48789A845F8F8569F9EE" descr="C:/Users/Administrator/AppData/Local/Temp/picturecompress_20220113153216/output_35.pngoutput_35" hidden="1"/>
        <xdr:cNvPicPr/>
      </xdr:nvPicPr>
      <xdr:blipFill>
        <a:blip r:embed="rId169"/>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500380</xdr:colOff>
      <xdr:row>28</xdr:row>
      <xdr:rowOff>0</xdr:rowOff>
    </xdr:from>
    <xdr:to>
      <xdr:col>9</xdr:col>
      <xdr:colOff>449580</xdr:colOff>
      <xdr:row>29</xdr:row>
      <xdr:rowOff>184785</xdr:rowOff>
    </xdr:to>
    <xdr:pic>
      <xdr:nvPicPr>
        <xdr:cNvPr id="1600" name="图片 18" hidden="1"/>
        <xdr:cNvPicPr/>
      </xdr:nvPicPr>
      <xdr:blipFill>
        <a:blip r:embed="rId145"/>
        <a:stretch>
          <a:fillRect/>
        </a:stretch>
      </xdr:blipFill>
      <xdr:spPr>
        <a:xfrm>
          <a:off x="8108315" y="19453225"/>
          <a:ext cx="62738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487680</xdr:colOff>
      <xdr:row>29</xdr:row>
      <xdr:rowOff>3810</xdr:rowOff>
    </xdr:to>
    <xdr:pic>
      <xdr:nvPicPr>
        <xdr:cNvPr id="1601" name="图片 282" hidden="1"/>
        <xdr:cNvPicPr/>
      </xdr:nvPicPr>
      <xdr:blipFill>
        <a:blip r:embed="rId146"/>
        <a:stretch>
          <a:fillRect/>
        </a:stretch>
      </xdr:blipFill>
      <xdr:spPr>
        <a:xfrm>
          <a:off x="4994275" y="19453225"/>
          <a:ext cx="48768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487680</xdr:colOff>
      <xdr:row>29</xdr:row>
      <xdr:rowOff>3810</xdr:rowOff>
    </xdr:to>
    <xdr:pic>
      <xdr:nvPicPr>
        <xdr:cNvPr id="1602" name="图片 283" hidden="1"/>
        <xdr:cNvPicPr/>
      </xdr:nvPicPr>
      <xdr:blipFill>
        <a:blip r:embed="rId145"/>
        <a:stretch>
          <a:fillRect/>
        </a:stretch>
      </xdr:blipFill>
      <xdr:spPr>
        <a:xfrm>
          <a:off x="4994275" y="19453225"/>
          <a:ext cx="48768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487680</xdr:colOff>
      <xdr:row>29</xdr:row>
      <xdr:rowOff>3810</xdr:rowOff>
    </xdr:to>
    <xdr:pic>
      <xdr:nvPicPr>
        <xdr:cNvPr id="1603" name="图片 284" hidden="1"/>
        <xdr:cNvPicPr/>
      </xdr:nvPicPr>
      <xdr:blipFill>
        <a:blip r:embed="rId147"/>
        <a:stretch>
          <a:fillRect/>
        </a:stretch>
      </xdr:blipFill>
      <xdr:spPr>
        <a:xfrm>
          <a:off x="4994275" y="19453225"/>
          <a:ext cx="48768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428625</xdr:colOff>
      <xdr:row>28</xdr:row>
      <xdr:rowOff>0</xdr:rowOff>
    </xdr:from>
    <xdr:to>
      <xdr:col>9</xdr:col>
      <xdr:colOff>199390</xdr:colOff>
      <xdr:row>29</xdr:row>
      <xdr:rowOff>3810</xdr:rowOff>
    </xdr:to>
    <xdr:pic>
      <xdr:nvPicPr>
        <xdr:cNvPr id="1604" name="图片 285" hidden="1"/>
        <xdr:cNvPicPr/>
      </xdr:nvPicPr>
      <xdr:blipFill>
        <a:blip r:embed="rId146"/>
        <a:stretch>
          <a:fillRect/>
        </a:stretch>
      </xdr:blipFill>
      <xdr:spPr>
        <a:xfrm>
          <a:off x="8036560" y="19453225"/>
          <a:ext cx="4489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504825</xdr:colOff>
      <xdr:row>28</xdr:row>
      <xdr:rowOff>0</xdr:rowOff>
    </xdr:from>
    <xdr:to>
      <xdr:col>9</xdr:col>
      <xdr:colOff>277495</xdr:colOff>
      <xdr:row>29</xdr:row>
      <xdr:rowOff>3810</xdr:rowOff>
    </xdr:to>
    <xdr:pic>
      <xdr:nvPicPr>
        <xdr:cNvPr id="1605" name="图片 286" hidden="1"/>
        <xdr:cNvPicPr/>
      </xdr:nvPicPr>
      <xdr:blipFill>
        <a:blip r:embed="rId145"/>
        <a:stretch>
          <a:fillRect/>
        </a:stretch>
      </xdr:blipFill>
      <xdr:spPr>
        <a:xfrm>
          <a:off x="8112760" y="19453225"/>
          <a:ext cx="4508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599440</xdr:colOff>
      <xdr:row>28</xdr:row>
      <xdr:rowOff>0</xdr:rowOff>
    </xdr:from>
    <xdr:to>
      <xdr:col>9</xdr:col>
      <xdr:colOff>372110</xdr:colOff>
      <xdr:row>29</xdr:row>
      <xdr:rowOff>3810</xdr:rowOff>
    </xdr:to>
    <xdr:pic>
      <xdr:nvPicPr>
        <xdr:cNvPr id="1606" name="图片 287" hidden="1"/>
        <xdr:cNvPicPr/>
      </xdr:nvPicPr>
      <xdr:blipFill>
        <a:blip r:embed="rId147"/>
        <a:stretch>
          <a:fillRect/>
        </a:stretch>
      </xdr:blipFill>
      <xdr:spPr>
        <a:xfrm>
          <a:off x="8207375" y="19453225"/>
          <a:ext cx="45085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596900</xdr:colOff>
      <xdr:row>28</xdr:row>
      <xdr:rowOff>0</xdr:rowOff>
    </xdr:from>
    <xdr:to>
      <xdr:col>9</xdr:col>
      <xdr:colOff>546100</xdr:colOff>
      <xdr:row>29</xdr:row>
      <xdr:rowOff>187960</xdr:rowOff>
    </xdr:to>
    <xdr:pic>
      <xdr:nvPicPr>
        <xdr:cNvPr id="1607" name="图片 19" hidden="1"/>
        <xdr:cNvPicPr/>
      </xdr:nvPicPr>
      <xdr:blipFill>
        <a:blip r:embed="rId147"/>
        <a:stretch>
          <a:fillRect/>
        </a:stretch>
      </xdr:blipFill>
      <xdr:spPr>
        <a:xfrm>
          <a:off x="8204835" y="19453225"/>
          <a:ext cx="627380"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502285</xdr:colOff>
      <xdr:row>28</xdr:row>
      <xdr:rowOff>0</xdr:rowOff>
    </xdr:from>
    <xdr:to>
      <xdr:col>9</xdr:col>
      <xdr:colOff>454025</xdr:colOff>
      <xdr:row>29</xdr:row>
      <xdr:rowOff>182245</xdr:rowOff>
    </xdr:to>
    <xdr:pic>
      <xdr:nvPicPr>
        <xdr:cNvPr id="1608" name="图片 18" hidden="1"/>
        <xdr:cNvPicPr/>
      </xdr:nvPicPr>
      <xdr:blipFill>
        <a:blip r:embed="rId145"/>
        <a:stretch>
          <a:fillRect/>
        </a:stretch>
      </xdr:blipFill>
      <xdr:spPr>
        <a:xfrm>
          <a:off x="8110220" y="19453225"/>
          <a:ext cx="62992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487680</xdr:colOff>
      <xdr:row>29</xdr:row>
      <xdr:rowOff>6350</xdr:rowOff>
    </xdr:to>
    <xdr:pic>
      <xdr:nvPicPr>
        <xdr:cNvPr id="1609" name="图片 330" hidden="1"/>
        <xdr:cNvPicPr/>
      </xdr:nvPicPr>
      <xdr:blipFill>
        <a:blip r:embed="rId148"/>
        <a:stretch>
          <a:fillRect/>
        </a:stretch>
      </xdr:blipFill>
      <xdr:spPr>
        <a:xfrm>
          <a:off x="4994275" y="19453225"/>
          <a:ext cx="48768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487680</xdr:colOff>
      <xdr:row>29</xdr:row>
      <xdr:rowOff>6985</xdr:rowOff>
    </xdr:to>
    <xdr:pic>
      <xdr:nvPicPr>
        <xdr:cNvPr id="1610" name="图片 330" hidden="1"/>
        <xdr:cNvPicPr/>
      </xdr:nvPicPr>
      <xdr:blipFill>
        <a:blip r:embed="rId148"/>
        <a:stretch>
          <a:fillRect/>
        </a:stretch>
      </xdr:blipFill>
      <xdr:spPr>
        <a:xfrm>
          <a:off x="4994275" y="19453225"/>
          <a:ext cx="48768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5</xdr:col>
      <xdr:colOff>134620</xdr:colOff>
      <xdr:row>28</xdr:row>
      <xdr:rowOff>0</xdr:rowOff>
    </xdr:from>
    <xdr:to>
      <xdr:col>6</xdr:col>
      <xdr:colOff>71755</xdr:colOff>
      <xdr:row>29</xdr:row>
      <xdr:rowOff>6985</xdr:rowOff>
    </xdr:to>
    <xdr:pic>
      <xdr:nvPicPr>
        <xdr:cNvPr id="1611" name="图片 10" descr="C:/Users/Administrator/AppData/Local/Temp/picturecompress_20220113153216/output_53.pngoutput_53" hidden="1"/>
        <xdr:cNvPicPr/>
      </xdr:nvPicPr>
      <xdr:blipFill>
        <a:blip r:embed="rId159"/>
        <a:stretch>
          <a:fillRect/>
        </a:stretch>
      </xdr:blipFill>
      <xdr:spPr>
        <a:xfrm>
          <a:off x="5738495" y="19453225"/>
          <a:ext cx="54673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4445</xdr:rowOff>
    </xdr:to>
    <xdr:pic>
      <xdr:nvPicPr>
        <xdr:cNvPr id="1612" name="图片 2" hidden="1"/>
        <xdr:cNvPicPr/>
      </xdr:nvPicPr>
      <xdr:blipFill>
        <a:blip r:embed="rId146"/>
        <a:stretch>
          <a:fillRect/>
        </a:stretch>
      </xdr:blipFill>
      <xdr:spPr>
        <a:xfrm>
          <a:off x="2470150" y="19453225"/>
          <a:ext cx="53975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4445</xdr:rowOff>
    </xdr:to>
    <xdr:pic>
      <xdr:nvPicPr>
        <xdr:cNvPr id="1613" name="图片 3" hidden="1"/>
        <xdr:cNvPicPr/>
      </xdr:nvPicPr>
      <xdr:blipFill>
        <a:blip r:embed="rId145"/>
        <a:stretch>
          <a:fillRect/>
        </a:stretch>
      </xdr:blipFill>
      <xdr:spPr>
        <a:xfrm>
          <a:off x="2470150" y="19453225"/>
          <a:ext cx="53975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4445</xdr:rowOff>
    </xdr:to>
    <xdr:pic>
      <xdr:nvPicPr>
        <xdr:cNvPr id="1614" name="图片 4" hidden="1"/>
        <xdr:cNvPicPr/>
      </xdr:nvPicPr>
      <xdr:blipFill>
        <a:blip r:embed="rId147"/>
        <a:stretch>
          <a:fillRect/>
        </a:stretch>
      </xdr:blipFill>
      <xdr:spPr>
        <a:xfrm>
          <a:off x="2470150" y="19453225"/>
          <a:ext cx="53975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426720</xdr:colOff>
      <xdr:row>28</xdr:row>
      <xdr:rowOff>0</xdr:rowOff>
    </xdr:from>
    <xdr:to>
      <xdr:col>9</xdr:col>
      <xdr:colOff>199390</xdr:colOff>
      <xdr:row>29</xdr:row>
      <xdr:rowOff>4445</xdr:rowOff>
    </xdr:to>
    <xdr:pic>
      <xdr:nvPicPr>
        <xdr:cNvPr id="1615" name="图片 6" hidden="1"/>
        <xdr:cNvPicPr/>
      </xdr:nvPicPr>
      <xdr:blipFill>
        <a:blip r:embed="rId146"/>
        <a:stretch>
          <a:fillRect/>
        </a:stretch>
      </xdr:blipFill>
      <xdr:spPr>
        <a:xfrm>
          <a:off x="8034655" y="19453225"/>
          <a:ext cx="45085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504825</xdr:colOff>
      <xdr:row>28</xdr:row>
      <xdr:rowOff>0</xdr:rowOff>
    </xdr:from>
    <xdr:to>
      <xdr:col>9</xdr:col>
      <xdr:colOff>277495</xdr:colOff>
      <xdr:row>29</xdr:row>
      <xdr:rowOff>4445</xdr:rowOff>
    </xdr:to>
    <xdr:pic>
      <xdr:nvPicPr>
        <xdr:cNvPr id="1616" name="图片 7" hidden="1"/>
        <xdr:cNvPicPr/>
      </xdr:nvPicPr>
      <xdr:blipFill>
        <a:blip r:embed="rId145"/>
        <a:stretch>
          <a:fillRect/>
        </a:stretch>
      </xdr:blipFill>
      <xdr:spPr>
        <a:xfrm>
          <a:off x="8112760" y="19453225"/>
          <a:ext cx="450850"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601345</xdr:colOff>
      <xdr:row>28</xdr:row>
      <xdr:rowOff>0</xdr:rowOff>
    </xdr:from>
    <xdr:to>
      <xdr:col>9</xdr:col>
      <xdr:colOff>369570</xdr:colOff>
      <xdr:row>29</xdr:row>
      <xdr:rowOff>4445</xdr:rowOff>
    </xdr:to>
    <xdr:pic>
      <xdr:nvPicPr>
        <xdr:cNvPr id="1617" name="图片 8" hidden="1"/>
        <xdr:cNvPicPr/>
      </xdr:nvPicPr>
      <xdr:blipFill>
        <a:blip r:embed="rId147"/>
        <a:stretch>
          <a:fillRect/>
        </a:stretch>
      </xdr:blipFill>
      <xdr:spPr>
        <a:xfrm>
          <a:off x="8209280" y="19453225"/>
          <a:ext cx="446405" cy="53784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502285</xdr:colOff>
      <xdr:row>28</xdr:row>
      <xdr:rowOff>0</xdr:rowOff>
    </xdr:from>
    <xdr:to>
      <xdr:col>9</xdr:col>
      <xdr:colOff>449580</xdr:colOff>
      <xdr:row>29</xdr:row>
      <xdr:rowOff>184785</xdr:rowOff>
    </xdr:to>
    <xdr:pic>
      <xdr:nvPicPr>
        <xdr:cNvPr id="1618" name="图片 18" hidden="1"/>
        <xdr:cNvPicPr/>
      </xdr:nvPicPr>
      <xdr:blipFill>
        <a:blip r:embed="rId145"/>
        <a:stretch>
          <a:fillRect/>
        </a:stretch>
      </xdr:blipFill>
      <xdr:spPr>
        <a:xfrm>
          <a:off x="8110220" y="19453225"/>
          <a:ext cx="62547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9</xdr:col>
      <xdr:colOff>38735</xdr:colOff>
      <xdr:row>29</xdr:row>
      <xdr:rowOff>184785</xdr:rowOff>
    </xdr:to>
    <xdr:pic>
      <xdr:nvPicPr>
        <xdr:cNvPr id="1619" name="图片 18" hidden="1"/>
        <xdr:cNvPicPr/>
      </xdr:nvPicPr>
      <xdr:blipFill>
        <a:blip r:embed="rId145"/>
        <a:stretch>
          <a:fillRect/>
        </a:stretch>
      </xdr:blipFill>
      <xdr:spPr>
        <a:xfrm>
          <a:off x="7607935" y="19453225"/>
          <a:ext cx="716915"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540385</xdr:colOff>
      <xdr:row>29</xdr:row>
      <xdr:rowOff>3810</xdr:rowOff>
    </xdr:to>
    <xdr:pic>
      <xdr:nvPicPr>
        <xdr:cNvPr id="1620" name="图片 285" hidden="1"/>
        <xdr:cNvPicPr/>
      </xdr:nvPicPr>
      <xdr:blipFill>
        <a:blip r:embed="rId146"/>
        <a:stretch>
          <a:fillRect/>
        </a:stretch>
      </xdr:blipFill>
      <xdr:spPr>
        <a:xfrm>
          <a:off x="7607935" y="19453225"/>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538480</xdr:colOff>
      <xdr:row>29</xdr:row>
      <xdr:rowOff>3810</xdr:rowOff>
    </xdr:to>
    <xdr:pic>
      <xdr:nvPicPr>
        <xdr:cNvPr id="1621" name="图片 286" hidden="1"/>
        <xdr:cNvPicPr/>
      </xdr:nvPicPr>
      <xdr:blipFill>
        <a:blip r:embed="rId145"/>
        <a:stretch>
          <a:fillRect/>
        </a:stretch>
      </xdr:blipFill>
      <xdr:spPr>
        <a:xfrm>
          <a:off x="7607935" y="19453225"/>
          <a:ext cx="53848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596900</xdr:colOff>
      <xdr:row>29</xdr:row>
      <xdr:rowOff>6985</xdr:rowOff>
    </xdr:to>
    <xdr:pic>
      <xdr:nvPicPr>
        <xdr:cNvPr id="1622" name="图片 10" descr="C:/Users/Administrator/AppData/Local/Temp/picturecompress_20220113153216/output_53.pngoutput_53" hidden="1"/>
        <xdr:cNvPicPr/>
      </xdr:nvPicPr>
      <xdr:blipFill>
        <a:blip r:embed="rId159"/>
        <a:stretch>
          <a:fillRect/>
        </a:stretch>
      </xdr:blipFill>
      <xdr:spPr>
        <a:xfrm>
          <a:off x="7607935" y="19453225"/>
          <a:ext cx="59690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540385</xdr:colOff>
      <xdr:row>29</xdr:row>
      <xdr:rowOff>3810</xdr:rowOff>
    </xdr:to>
    <xdr:pic>
      <xdr:nvPicPr>
        <xdr:cNvPr id="1623" name="图片 285" hidden="1"/>
        <xdr:cNvPicPr/>
      </xdr:nvPicPr>
      <xdr:blipFill>
        <a:blip r:embed="rId146"/>
        <a:stretch>
          <a:fillRect/>
        </a:stretch>
      </xdr:blipFill>
      <xdr:spPr>
        <a:xfrm>
          <a:off x="6213475" y="19453225"/>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598170</xdr:colOff>
      <xdr:row>29</xdr:row>
      <xdr:rowOff>6985</xdr:rowOff>
    </xdr:to>
    <xdr:pic>
      <xdr:nvPicPr>
        <xdr:cNvPr id="1624" name="图片 10" descr="C:/Users/Administrator/AppData/Local/Temp/picturecompress_20220113153216/output_53.pngoutput_53" hidden="1"/>
        <xdr:cNvPicPr/>
      </xdr:nvPicPr>
      <xdr:blipFill>
        <a:blip r:embed="rId159"/>
        <a:stretch>
          <a:fillRect/>
        </a:stretch>
      </xdr:blipFill>
      <xdr:spPr>
        <a:xfrm>
          <a:off x="7607935" y="19453225"/>
          <a:ext cx="59817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28</xdr:row>
      <xdr:rowOff>0</xdr:rowOff>
    </xdr:from>
    <xdr:to>
      <xdr:col>6</xdr:col>
      <xdr:colOff>655320</xdr:colOff>
      <xdr:row>29</xdr:row>
      <xdr:rowOff>184785</xdr:rowOff>
    </xdr:to>
    <xdr:pic>
      <xdr:nvPicPr>
        <xdr:cNvPr id="1625" name="图片 18" hidden="1"/>
        <xdr:cNvPicPr/>
      </xdr:nvPicPr>
      <xdr:blipFill>
        <a:blip r:embed="rId145"/>
        <a:stretch>
          <a:fillRect/>
        </a:stretch>
      </xdr:blipFill>
      <xdr:spPr>
        <a:xfrm>
          <a:off x="6213475" y="19453225"/>
          <a:ext cx="655320" cy="71818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599440</xdr:colOff>
      <xdr:row>28</xdr:row>
      <xdr:rowOff>0</xdr:rowOff>
    </xdr:from>
    <xdr:to>
      <xdr:col>9</xdr:col>
      <xdr:colOff>371475</xdr:colOff>
      <xdr:row>29</xdr:row>
      <xdr:rowOff>3810</xdr:rowOff>
    </xdr:to>
    <xdr:pic>
      <xdr:nvPicPr>
        <xdr:cNvPr id="1626" name="图片 287" hidden="1"/>
        <xdr:cNvPicPr/>
      </xdr:nvPicPr>
      <xdr:blipFill>
        <a:blip r:embed="rId147"/>
        <a:stretch>
          <a:fillRect/>
        </a:stretch>
      </xdr:blipFill>
      <xdr:spPr>
        <a:xfrm>
          <a:off x="8207375" y="19453225"/>
          <a:ext cx="4502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595630</xdr:colOff>
      <xdr:row>28</xdr:row>
      <xdr:rowOff>0</xdr:rowOff>
    </xdr:from>
    <xdr:to>
      <xdr:col>9</xdr:col>
      <xdr:colOff>546735</xdr:colOff>
      <xdr:row>29</xdr:row>
      <xdr:rowOff>187960</xdr:rowOff>
    </xdr:to>
    <xdr:pic>
      <xdr:nvPicPr>
        <xdr:cNvPr id="1627" name="图片 19" hidden="1"/>
        <xdr:cNvPicPr/>
      </xdr:nvPicPr>
      <xdr:blipFill>
        <a:blip r:embed="rId147"/>
        <a:stretch>
          <a:fillRect/>
        </a:stretch>
      </xdr:blipFill>
      <xdr:spPr>
        <a:xfrm>
          <a:off x="8203565" y="19453225"/>
          <a:ext cx="629285" cy="72136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600075</xdr:colOff>
      <xdr:row>29</xdr:row>
      <xdr:rowOff>6985</xdr:rowOff>
    </xdr:to>
    <xdr:pic>
      <xdr:nvPicPr>
        <xdr:cNvPr id="1628" name="图片 10" descr="C:/Users/Administrator/AppData/Local/Temp/picturecompress_20220113153216/output_53.pngoutput_53" hidden="1"/>
        <xdr:cNvPicPr/>
      </xdr:nvPicPr>
      <xdr:blipFill>
        <a:blip r:embed="rId159"/>
        <a:stretch>
          <a:fillRect/>
        </a:stretch>
      </xdr:blipFill>
      <xdr:spPr>
        <a:xfrm>
          <a:off x="7607935" y="19453225"/>
          <a:ext cx="60007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598805</xdr:colOff>
      <xdr:row>29</xdr:row>
      <xdr:rowOff>6985</xdr:rowOff>
    </xdr:to>
    <xdr:pic>
      <xdr:nvPicPr>
        <xdr:cNvPr id="1629" name="图片 10" descr="C:/Users/Administrator/AppData/Local/Temp/picturecompress_20220113153216/output_53.pngoutput_53" hidden="1"/>
        <xdr:cNvPicPr/>
      </xdr:nvPicPr>
      <xdr:blipFill>
        <a:blip r:embed="rId159"/>
        <a:stretch>
          <a:fillRect/>
        </a:stretch>
      </xdr:blipFill>
      <xdr:spPr>
        <a:xfrm>
          <a:off x="7607935" y="19453225"/>
          <a:ext cx="59880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6350</xdr:rowOff>
    </xdr:to>
    <xdr:pic>
      <xdr:nvPicPr>
        <xdr:cNvPr id="1630" name="ID_C23DD322F9F94C8F9B27260858C145BB" descr="C:/Users/Administrator/AppData/Local/Temp/picturecompress_20220113153216/output_40.pngoutput_40" hidden="1"/>
        <xdr:cNvPicPr/>
      </xdr:nvPicPr>
      <xdr:blipFill>
        <a:blip r:embed="rId161"/>
        <a:stretch>
          <a:fillRect/>
        </a:stretch>
      </xdr:blipFill>
      <xdr:spPr>
        <a:xfrm>
          <a:off x="2470150" y="19453225"/>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28</xdr:row>
      <xdr:rowOff>0</xdr:rowOff>
    </xdr:from>
    <xdr:to>
      <xdr:col>9</xdr:col>
      <xdr:colOff>367030</xdr:colOff>
      <xdr:row>29</xdr:row>
      <xdr:rowOff>3175</xdr:rowOff>
    </xdr:to>
    <xdr:pic>
      <xdr:nvPicPr>
        <xdr:cNvPr id="1631" name="ID_E826D4FD2F1D481EA1CFBD3451A51F56" descr="C:/Users/Administrator/AppData/Local/Temp/picturecompress_20220113153216/output_41.pngoutput_41" hidden="1"/>
        <xdr:cNvPicPr/>
      </xdr:nvPicPr>
      <xdr:blipFill>
        <a:blip r:embed="rId140"/>
        <a:stretch>
          <a:fillRect/>
        </a:stretch>
      </xdr:blipFill>
      <xdr:spPr>
        <a:xfrm>
          <a:off x="8205470" y="19453225"/>
          <a:ext cx="4476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28</xdr:row>
      <xdr:rowOff>0</xdr:rowOff>
    </xdr:from>
    <xdr:to>
      <xdr:col>9</xdr:col>
      <xdr:colOff>367030</xdr:colOff>
      <xdr:row>29</xdr:row>
      <xdr:rowOff>3175</xdr:rowOff>
    </xdr:to>
    <xdr:pic>
      <xdr:nvPicPr>
        <xdr:cNvPr id="1632" name="ID_CA31AD5AD4A240A69EBE9CEAC8E99D77" descr="C:/Users/Administrator/AppData/Local/Temp/picturecompress_20220113153216/output_42.pngoutput_42" hidden="1"/>
        <xdr:cNvPicPr/>
      </xdr:nvPicPr>
      <xdr:blipFill>
        <a:blip r:embed="rId141"/>
        <a:stretch>
          <a:fillRect/>
        </a:stretch>
      </xdr:blipFill>
      <xdr:spPr>
        <a:xfrm>
          <a:off x="8205470" y="19453225"/>
          <a:ext cx="4476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591185</xdr:colOff>
      <xdr:row>28</xdr:row>
      <xdr:rowOff>0</xdr:rowOff>
    </xdr:from>
    <xdr:to>
      <xdr:col>9</xdr:col>
      <xdr:colOff>363220</xdr:colOff>
      <xdr:row>29</xdr:row>
      <xdr:rowOff>3175</xdr:rowOff>
    </xdr:to>
    <xdr:pic>
      <xdr:nvPicPr>
        <xdr:cNvPr id="1633" name="ID_DE60E1367F4D47B68B43A253F9DB257F" descr="C:/Users/Administrator/AppData/Local/Temp/picturecompress_20220113153216/output_43.pngoutput_43" hidden="1"/>
        <xdr:cNvPicPr/>
      </xdr:nvPicPr>
      <xdr:blipFill>
        <a:blip r:embed="rId142"/>
        <a:stretch>
          <a:fillRect/>
        </a:stretch>
      </xdr:blipFill>
      <xdr:spPr>
        <a:xfrm>
          <a:off x="8199120" y="19453225"/>
          <a:ext cx="45021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575310</xdr:colOff>
      <xdr:row>28</xdr:row>
      <xdr:rowOff>0</xdr:rowOff>
    </xdr:from>
    <xdr:to>
      <xdr:col>9</xdr:col>
      <xdr:colOff>345440</xdr:colOff>
      <xdr:row>29</xdr:row>
      <xdr:rowOff>3175</xdr:rowOff>
    </xdr:to>
    <xdr:pic>
      <xdr:nvPicPr>
        <xdr:cNvPr id="1634" name="ID_B73E8774DBA24C66A077783CE7B139D0" descr="C:/Users/Administrator/AppData/Local/Temp/picturecompress_20220113153216/output_44.pngoutput_44" hidden="1"/>
        <xdr:cNvPicPr/>
      </xdr:nvPicPr>
      <xdr:blipFill>
        <a:blip r:embed="rId143"/>
        <a:stretch>
          <a:fillRect/>
        </a:stretch>
      </xdr:blipFill>
      <xdr:spPr>
        <a:xfrm>
          <a:off x="8183245" y="19453225"/>
          <a:ext cx="448310"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581660</xdr:colOff>
      <xdr:row>28</xdr:row>
      <xdr:rowOff>0</xdr:rowOff>
    </xdr:from>
    <xdr:to>
      <xdr:col>9</xdr:col>
      <xdr:colOff>347345</xdr:colOff>
      <xdr:row>29</xdr:row>
      <xdr:rowOff>3175</xdr:rowOff>
    </xdr:to>
    <xdr:pic>
      <xdr:nvPicPr>
        <xdr:cNvPr id="1635" name="ID_B5BF18E09CFE43799C5EE3D44F45FB47" descr="C:/Users/Administrator/AppData/Local/Temp/picturecompress_20220113153216/output_45.pngoutput_45" hidden="1"/>
        <xdr:cNvPicPr/>
      </xdr:nvPicPr>
      <xdr:blipFill>
        <a:blip r:embed="rId144"/>
        <a:stretch>
          <a:fillRect/>
        </a:stretch>
      </xdr:blipFill>
      <xdr:spPr>
        <a:xfrm>
          <a:off x="8189595" y="19453225"/>
          <a:ext cx="44386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5715</xdr:rowOff>
    </xdr:to>
    <xdr:pic>
      <xdr:nvPicPr>
        <xdr:cNvPr id="1636" name="ID_966F2B62F1CB4211BB553E789AD3349D" descr="C:/Users/Administrator/AppData/Local/Temp/picturecompress_20220113153216/output_47.jpgoutput_47" hidden="1"/>
        <xdr:cNvPicPr/>
      </xdr:nvPicPr>
      <xdr:blipFill>
        <a:blip r:embed="rId171"/>
        <a:stretch>
          <a:fillRect/>
        </a:stretch>
      </xdr:blipFill>
      <xdr:spPr>
        <a:xfrm>
          <a:off x="8015605" y="19453225"/>
          <a:ext cx="4502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5715</xdr:rowOff>
    </xdr:to>
    <xdr:pic>
      <xdr:nvPicPr>
        <xdr:cNvPr id="1637" name="ID_2C54F11C2A214E6AAFBD5A1B217B4704" descr="C:/Users/Administrator/AppData/Local/Temp/picturecompress_20220113153216/output_48.jpgoutput_48" hidden="1"/>
        <xdr:cNvPicPr/>
      </xdr:nvPicPr>
      <xdr:blipFill>
        <a:blip r:embed="rId172"/>
        <a:stretch>
          <a:fillRect/>
        </a:stretch>
      </xdr:blipFill>
      <xdr:spPr>
        <a:xfrm>
          <a:off x="8015605" y="19453225"/>
          <a:ext cx="4502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3175</xdr:rowOff>
    </xdr:to>
    <xdr:pic>
      <xdr:nvPicPr>
        <xdr:cNvPr id="1638" name="ID_3FEFF213B8B14612AB82902A3CC5AB89" descr="C:/Users/Administrator/AppData/Local/Temp/picturecompress_20220113153216/output_49.pngoutput_49" hidden="1"/>
        <xdr:cNvPicPr/>
      </xdr:nvPicPr>
      <xdr:blipFill>
        <a:blip r:embed="rId173"/>
        <a:stretch>
          <a:fillRect/>
        </a:stretch>
      </xdr:blipFill>
      <xdr:spPr>
        <a:xfrm>
          <a:off x="8015605" y="19453225"/>
          <a:ext cx="45021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179705</xdr:colOff>
      <xdr:row>29</xdr:row>
      <xdr:rowOff>5715</xdr:rowOff>
    </xdr:to>
    <xdr:pic>
      <xdr:nvPicPr>
        <xdr:cNvPr id="1639" name="ID_39D1D94949A94F8EB396216177B8B8A1" descr="C:/Users/Administrator/AppData/Local/Temp/picturecompress_20220113153216/output_50.jpgoutput_50" hidden="1"/>
        <xdr:cNvPicPr/>
      </xdr:nvPicPr>
      <xdr:blipFill>
        <a:blip r:embed="rId174"/>
        <a:stretch>
          <a:fillRect/>
        </a:stretch>
      </xdr:blipFill>
      <xdr:spPr>
        <a:xfrm>
          <a:off x="8015605" y="19453225"/>
          <a:ext cx="4502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181610</xdr:rowOff>
    </xdr:to>
    <xdr:pic>
      <xdr:nvPicPr>
        <xdr:cNvPr id="1640"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181610</xdr:rowOff>
    </xdr:to>
    <xdr:pic>
      <xdr:nvPicPr>
        <xdr:cNvPr id="1641"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546100</xdr:colOff>
      <xdr:row>29</xdr:row>
      <xdr:rowOff>181610</xdr:rowOff>
    </xdr:to>
    <xdr:pic>
      <xdr:nvPicPr>
        <xdr:cNvPr id="1642"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181610</xdr:rowOff>
    </xdr:to>
    <xdr:pic>
      <xdr:nvPicPr>
        <xdr:cNvPr id="1643"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546735</xdr:colOff>
      <xdr:row>29</xdr:row>
      <xdr:rowOff>181610</xdr:rowOff>
    </xdr:to>
    <xdr:pic>
      <xdr:nvPicPr>
        <xdr:cNvPr id="1644"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29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645" name="ID_1D2DA7D5EFFF48789A845F8F8569F9EE" descr="C:/Users/Administrator/AppData/Local/Temp/picturecompress_20220113153216/output_35.pngoutput_35" hidden="1"/>
        <xdr:cNvPicPr/>
      </xdr:nvPicPr>
      <xdr:blipFill>
        <a:blip r:embed="rId169"/>
        <a:stretch>
          <a:fillRect/>
        </a:stretch>
      </xdr:blipFill>
      <xdr:spPr>
        <a:xfrm>
          <a:off x="7607935" y="19453225"/>
          <a:ext cx="53975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6350</xdr:rowOff>
    </xdr:to>
    <xdr:pic>
      <xdr:nvPicPr>
        <xdr:cNvPr id="1646" name="ID_430ADB65064C477C8AF98FB8F15CEBA1" hidden="1"/>
        <xdr:cNvPicPr/>
      </xdr:nvPicPr>
      <xdr:blipFill>
        <a:blip r:embed="rId158"/>
        <a:stretch>
          <a:fillRect/>
        </a:stretch>
      </xdr:blipFill>
      <xdr:spPr>
        <a:xfrm>
          <a:off x="2470150" y="19453225"/>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685800</xdr:colOff>
      <xdr:row>28</xdr:row>
      <xdr:rowOff>0</xdr:rowOff>
    </xdr:from>
    <xdr:to>
      <xdr:col>3</xdr:col>
      <xdr:colOff>1330325</xdr:colOff>
      <xdr:row>29</xdr:row>
      <xdr:rowOff>114300</xdr:rowOff>
    </xdr:to>
    <xdr:pic>
      <xdr:nvPicPr>
        <xdr:cNvPr id="1647" name="ID_E826D4FD2F1D481EA1CFBD3451A51F56" descr="C:/Users/Administrator/AppData/Local/Temp/picturecompress_20220113153216/output_41.pngoutput_41" hidden="1"/>
        <xdr:cNvPicPr/>
      </xdr:nvPicPr>
      <xdr:blipFill>
        <a:blip r:embed="rId140"/>
        <a:stretch>
          <a:fillRect/>
        </a:stretch>
      </xdr:blipFill>
      <xdr:spPr>
        <a:xfrm>
          <a:off x="3155950" y="19453225"/>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685800</xdr:colOff>
      <xdr:row>28</xdr:row>
      <xdr:rowOff>0</xdr:rowOff>
    </xdr:from>
    <xdr:to>
      <xdr:col>3</xdr:col>
      <xdr:colOff>1330325</xdr:colOff>
      <xdr:row>29</xdr:row>
      <xdr:rowOff>114300</xdr:rowOff>
    </xdr:to>
    <xdr:pic>
      <xdr:nvPicPr>
        <xdr:cNvPr id="1648" name="ID_CA31AD5AD4A240A69EBE9CEAC8E99D77" descr="C:/Users/Administrator/AppData/Local/Temp/picturecompress_20220113153216/output_42.pngoutput_42" hidden="1"/>
        <xdr:cNvPicPr/>
      </xdr:nvPicPr>
      <xdr:blipFill>
        <a:blip r:embed="rId141"/>
        <a:stretch>
          <a:fillRect/>
        </a:stretch>
      </xdr:blipFill>
      <xdr:spPr>
        <a:xfrm>
          <a:off x="3155950" y="19453225"/>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680085</xdr:colOff>
      <xdr:row>28</xdr:row>
      <xdr:rowOff>0</xdr:rowOff>
    </xdr:from>
    <xdr:to>
      <xdr:col>3</xdr:col>
      <xdr:colOff>1324610</xdr:colOff>
      <xdr:row>29</xdr:row>
      <xdr:rowOff>114300</xdr:rowOff>
    </xdr:to>
    <xdr:pic>
      <xdr:nvPicPr>
        <xdr:cNvPr id="1649" name="ID_DE60E1367F4D47B68B43A253F9DB257F" descr="C:/Users/Administrator/AppData/Local/Temp/picturecompress_20220113153216/output_43.pngoutput_43" hidden="1"/>
        <xdr:cNvPicPr/>
      </xdr:nvPicPr>
      <xdr:blipFill>
        <a:blip r:embed="rId142"/>
        <a:stretch>
          <a:fillRect/>
        </a:stretch>
      </xdr:blipFill>
      <xdr:spPr>
        <a:xfrm>
          <a:off x="3150235" y="19453225"/>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28</xdr:row>
      <xdr:rowOff>0</xdr:rowOff>
    </xdr:from>
    <xdr:to>
      <xdr:col>3</xdr:col>
      <xdr:colOff>1312545</xdr:colOff>
      <xdr:row>29</xdr:row>
      <xdr:rowOff>114300</xdr:rowOff>
    </xdr:to>
    <xdr:pic>
      <xdr:nvPicPr>
        <xdr:cNvPr id="1650" name="ID_B73E8774DBA24C66A077783CE7B139D0" descr="C:/Users/Administrator/AppData/Local/Temp/picturecompress_20220113153216/output_44.pngoutput_44" hidden="1"/>
        <xdr:cNvPicPr/>
      </xdr:nvPicPr>
      <xdr:blipFill>
        <a:blip r:embed="rId143"/>
        <a:stretch>
          <a:fillRect/>
        </a:stretch>
      </xdr:blipFill>
      <xdr:spPr>
        <a:xfrm>
          <a:off x="3134360" y="19453225"/>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664210</xdr:colOff>
      <xdr:row>28</xdr:row>
      <xdr:rowOff>0</xdr:rowOff>
    </xdr:from>
    <xdr:to>
      <xdr:col>3</xdr:col>
      <xdr:colOff>1316355</xdr:colOff>
      <xdr:row>29</xdr:row>
      <xdr:rowOff>114300</xdr:rowOff>
    </xdr:to>
    <xdr:pic>
      <xdr:nvPicPr>
        <xdr:cNvPr id="1651" name="ID_B5BF18E09CFE43799C5EE3D44F45FB47" descr="C:/Users/Administrator/AppData/Local/Temp/picturecompress_20220113153216/output_45.pngoutput_45" hidden="1"/>
        <xdr:cNvPicPr/>
      </xdr:nvPicPr>
      <xdr:blipFill>
        <a:blip r:embed="rId144"/>
        <a:stretch>
          <a:fillRect/>
        </a:stretch>
      </xdr:blipFill>
      <xdr:spPr>
        <a:xfrm>
          <a:off x="3134360" y="19453225"/>
          <a:ext cx="65214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3</xdr:col>
      <xdr:colOff>1316355</xdr:colOff>
      <xdr:row>29</xdr:row>
      <xdr:rowOff>181610</xdr:rowOff>
    </xdr:to>
    <xdr:pic>
      <xdr:nvPicPr>
        <xdr:cNvPr id="1652" name="ID_E826D4FD2F1D481EA1CFBD3451A51F56" descr="C:/Users/Administrator/AppData/Local/Temp/picturecompress_20220113153216/output_41.pngoutput_41" hidden="1"/>
        <xdr:cNvPicPr/>
      </xdr:nvPicPr>
      <xdr:blipFill>
        <a:blip r:embed="rId140"/>
        <a:stretch>
          <a:fillRect/>
        </a:stretch>
      </xdr:blipFill>
      <xdr:spPr>
        <a:xfrm>
          <a:off x="3063875"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3</xdr:col>
      <xdr:colOff>1316355</xdr:colOff>
      <xdr:row>29</xdr:row>
      <xdr:rowOff>181610</xdr:rowOff>
    </xdr:to>
    <xdr:pic>
      <xdr:nvPicPr>
        <xdr:cNvPr id="1653" name="ID_CA31AD5AD4A240A69EBE9CEAC8E99D77" descr="C:/Users/Administrator/AppData/Local/Temp/picturecompress_20220113153216/output_42.pngoutput_42" hidden="1"/>
        <xdr:cNvPicPr/>
      </xdr:nvPicPr>
      <xdr:blipFill>
        <a:blip r:embed="rId141"/>
        <a:stretch>
          <a:fillRect/>
        </a:stretch>
      </xdr:blipFill>
      <xdr:spPr>
        <a:xfrm>
          <a:off x="3063875"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28</xdr:row>
      <xdr:rowOff>0</xdr:rowOff>
    </xdr:from>
    <xdr:to>
      <xdr:col>3</xdr:col>
      <xdr:colOff>1312545</xdr:colOff>
      <xdr:row>29</xdr:row>
      <xdr:rowOff>181610</xdr:rowOff>
    </xdr:to>
    <xdr:pic>
      <xdr:nvPicPr>
        <xdr:cNvPr id="1654" name="ID_DE60E1367F4D47B68B43A253F9DB257F" descr="C:/Users/Administrator/AppData/Local/Temp/picturecompress_20220113153216/output_43.pngoutput_43" hidden="1"/>
        <xdr:cNvPicPr/>
      </xdr:nvPicPr>
      <xdr:blipFill>
        <a:blip r:embed="rId142"/>
        <a:stretch>
          <a:fillRect/>
        </a:stretch>
      </xdr:blipFill>
      <xdr:spPr>
        <a:xfrm>
          <a:off x="3063875" y="19453225"/>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28</xdr:row>
      <xdr:rowOff>0</xdr:rowOff>
    </xdr:from>
    <xdr:to>
      <xdr:col>3</xdr:col>
      <xdr:colOff>1297305</xdr:colOff>
      <xdr:row>29</xdr:row>
      <xdr:rowOff>181610</xdr:rowOff>
    </xdr:to>
    <xdr:pic>
      <xdr:nvPicPr>
        <xdr:cNvPr id="1655" name="ID_B73E8774DBA24C66A077783CE7B139D0" descr="C:/Users/Administrator/AppData/Local/Temp/picturecompress_20220113153216/output_44.pngoutput_44" hidden="1"/>
        <xdr:cNvPicPr/>
      </xdr:nvPicPr>
      <xdr:blipFill>
        <a:blip r:embed="rId143"/>
        <a:stretch>
          <a:fillRect/>
        </a:stretch>
      </xdr:blipFill>
      <xdr:spPr>
        <a:xfrm>
          <a:off x="3040380" y="19453225"/>
          <a:ext cx="72707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28</xdr:row>
      <xdr:rowOff>0</xdr:rowOff>
    </xdr:from>
    <xdr:to>
      <xdr:col>3</xdr:col>
      <xdr:colOff>1297305</xdr:colOff>
      <xdr:row>29</xdr:row>
      <xdr:rowOff>181610</xdr:rowOff>
    </xdr:to>
    <xdr:pic>
      <xdr:nvPicPr>
        <xdr:cNvPr id="1656" name="ID_B5BF18E09CFE43799C5EE3D44F45FB47" descr="C:/Users/Administrator/AppData/Local/Temp/picturecompress_20220113153216/output_45.pngoutput_45" hidden="1"/>
        <xdr:cNvPicPr/>
      </xdr:nvPicPr>
      <xdr:blipFill>
        <a:blip r:embed="rId144"/>
        <a:stretch>
          <a:fillRect/>
        </a:stretch>
      </xdr:blipFill>
      <xdr:spPr>
        <a:xfrm>
          <a:off x="3048635" y="19453225"/>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722630</xdr:colOff>
      <xdr:row>29</xdr:row>
      <xdr:rowOff>181610</xdr:rowOff>
    </xdr:to>
    <xdr:pic>
      <xdr:nvPicPr>
        <xdr:cNvPr id="1657" name="ID_E826D4FD2F1D481EA1CFBD3451A51F56" descr="C:/Users/Administrator/AppData/Local/Temp/picturecompress_20220113153216/output_41.pngoutput_41" hidden="1"/>
        <xdr:cNvPicPr/>
      </xdr:nvPicPr>
      <xdr:blipFill>
        <a:blip r:embed="rId140"/>
        <a:stretch>
          <a:fillRect/>
        </a:stretch>
      </xdr:blipFill>
      <xdr:spPr>
        <a:xfrm>
          <a:off x="2470150"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722630</xdr:colOff>
      <xdr:row>29</xdr:row>
      <xdr:rowOff>181610</xdr:rowOff>
    </xdr:to>
    <xdr:pic>
      <xdr:nvPicPr>
        <xdr:cNvPr id="1658" name="ID_CA31AD5AD4A240A69EBE9CEAC8E99D77" descr="C:/Users/Administrator/AppData/Local/Temp/picturecompress_20220113153216/output_42.pngoutput_42" hidden="1"/>
        <xdr:cNvPicPr/>
      </xdr:nvPicPr>
      <xdr:blipFill>
        <a:blip r:embed="rId141"/>
        <a:stretch>
          <a:fillRect/>
        </a:stretch>
      </xdr:blipFill>
      <xdr:spPr>
        <a:xfrm>
          <a:off x="2470150"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181610</xdr:rowOff>
    </xdr:to>
    <xdr:pic>
      <xdr:nvPicPr>
        <xdr:cNvPr id="1659" name="ID_DE60E1367F4D47B68B43A253F9DB257F" descr="C:/Users/Administrator/AppData/Local/Temp/picturecompress_20220113153216/output_43.pngoutput_43" hidden="1"/>
        <xdr:cNvPicPr/>
      </xdr:nvPicPr>
      <xdr:blipFill>
        <a:blip r:embed="rId142"/>
        <a:stretch>
          <a:fillRect/>
        </a:stretch>
      </xdr:blipFill>
      <xdr:spPr>
        <a:xfrm>
          <a:off x="2470150" y="19453225"/>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722630</xdr:colOff>
      <xdr:row>29</xdr:row>
      <xdr:rowOff>181610</xdr:rowOff>
    </xdr:to>
    <xdr:pic>
      <xdr:nvPicPr>
        <xdr:cNvPr id="1660" name="ID_B73E8774DBA24C66A077783CE7B139D0" descr="C:/Users/Administrator/AppData/Local/Temp/picturecompress_20220113153216/output_44.pngoutput_44" hidden="1"/>
        <xdr:cNvPicPr/>
      </xdr:nvPicPr>
      <xdr:blipFill>
        <a:blip r:embed="rId143"/>
        <a:stretch>
          <a:fillRect/>
        </a:stretch>
      </xdr:blipFill>
      <xdr:spPr>
        <a:xfrm>
          <a:off x="2470150" y="19453225"/>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181610</xdr:rowOff>
    </xdr:to>
    <xdr:pic>
      <xdr:nvPicPr>
        <xdr:cNvPr id="1661" name="ID_B5BF18E09CFE43799C5EE3D44F45FB47" descr="C:/Users/Administrator/AppData/Local/Temp/picturecompress_20220113153216/output_45.pngoutput_45" hidden="1"/>
        <xdr:cNvPicPr/>
      </xdr:nvPicPr>
      <xdr:blipFill>
        <a:blip r:embed="rId144"/>
        <a:stretch>
          <a:fillRect/>
        </a:stretch>
      </xdr:blipFill>
      <xdr:spPr>
        <a:xfrm>
          <a:off x="2470150" y="19453225"/>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5080</xdr:colOff>
      <xdr:row>28</xdr:row>
      <xdr:rowOff>0</xdr:rowOff>
    </xdr:from>
    <xdr:to>
      <xdr:col>1</xdr:col>
      <xdr:colOff>588010</xdr:colOff>
      <xdr:row>28</xdr:row>
      <xdr:rowOff>507365</xdr:rowOff>
    </xdr:to>
    <xdr:pic>
      <xdr:nvPicPr>
        <xdr:cNvPr id="1662" name="图片 119" descr="C:/Users/Administrator/AppData/Local/Temp/picturecompress_20220113153216/output_51.jpgoutput_51" hidden="1"/>
        <xdr:cNvPicPr/>
      </xdr:nvPicPr>
      <xdr:blipFill>
        <a:blip r:embed="rId175"/>
        <a:stretch>
          <a:fillRect/>
        </a:stretch>
      </xdr:blipFill>
      <xdr:spPr>
        <a:xfrm>
          <a:off x="494030" y="19453225"/>
          <a:ext cx="58293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377190</xdr:colOff>
      <xdr:row>28</xdr:row>
      <xdr:rowOff>0</xdr:rowOff>
    </xdr:from>
    <xdr:to>
      <xdr:col>2</xdr:col>
      <xdr:colOff>960755</xdr:colOff>
      <xdr:row>28</xdr:row>
      <xdr:rowOff>507365</xdr:rowOff>
    </xdr:to>
    <xdr:pic>
      <xdr:nvPicPr>
        <xdr:cNvPr id="1663" name="图片 120" descr="C:/Users/Administrator/AppData/Local/Temp/picturecompress_20220113153216/output_52.jpgoutput_52" hidden="1"/>
        <xdr:cNvPicPr/>
      </xdr:nvPicPr>
      <xdr:blipFill>
        <a:blip r:embed="rId160"/>
        <a:stretch>
          <a:fillRect/>
        </a:stretch>
      </xdr:blipFill>
      <xdr:spPr>
        <a:xfrm>
          <a:off x="1628140" y="19453225"/>
          <a:ext cx="58356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378460</xdr:colOff>
      <xdr:row>28</xdr:row>
      <xdr:rowOff>0</xdr:rowOff>
    </xdr:from>
    <xdr:to>
      <xdr:col>2</xdr:col>
      <xdr:colOff>127635</xdr:colOff>
      <xdr:row>28</xdr:row>
      <xdr:rowOff>507365</xdr:rowOff>
    </xdr:to>
    <xdr:pic>
      <xdr:nvPicPr>
        <xdr:cNvPr id="1664" name="图片 120" descr="C:/Users/Administrator/AppData/Local/Temp/picturecompress_20220113153216/output_52.jpgoutput_52" hidden="1"/>
        <xdr:cNvPicPr/>
      </xdr:nvPicPr>
      <xdr:blipFill>
        <a:blip r:embed="rId160"/>
        <a:stretch>
          <a:fillRect/>
        </a:stretch>
      </xdr:blipFill>
      <xdr:spPr>
        <a:xfrm>
          <a:off x="867410" y="19453225"/>
          <a:ext cx="51117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8255</xdr:rowOff>
    </xdr:to>
    <xdr:pic>
      <xdr:nvPicPr>
        <xdr:cNvPr id="1665" name="ID_BF17101804024A13B72CAC5E77C43885" descr="C:/Users/Administrator/AppData/Local/Temp/picturecompress_20220113153216/output_29.pngoutput_29" hidden="1"/>
        <xdr:cNvPicPr/>
      </xdr:nvPicPr>
      <xdr:blipFill>
        <a:blip r:embed="rId162"/>
        <a:stretch>
          <a:fillRect/>
        </a:stretch>
      </xdr:blipFill>
      <xdr:spPr>
        <a:xfrm>
          <a:off x="2470150" y="19453225"/>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67310</xdr:rowOff>
    </xdr:from>
    <xdr:to>
      <xdr:col>3</xdr:col>
      <xdr:colOff>539115</xdr:colOff>
      <xdr:row>29</xdr:row>
      <xdr:rowOff>75565</xdr:rowOff>
    </xdr:to>
    <xdr:pic>
      <xdr:nvPicPr>
        <xdr:cNvPr id="1666" name="ID_45D7BB5C0C2941B4B922D418AC375462" hidden="1"/>
        <xdr:cNvPicPr/>
      </xdr:nvPicPr>
      <xdr:blipFill>
        <a:blip r:embed="rId163"/>
        <a:stretch>
          <a:fillRect/>
        </a:stretch>
      </xdr:blipFill>
      <xdr:spPr>
        <a:xfrm>
          <a:off x="2470150" y="19520535"/>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46990</xdr:rowOff>
    </xdr:from>
    <xdr:to>
      <xdr:col>3</xdr:col>
      <xdr:colOff>539115</xdr:colOff>
      <xdr:row>29</xdr:row>
      <xdr:rowOff>52070</xdr:rowOff>
    </xdr:to>
    <xdr:pic>
      <xdr:nvPicPr>
        <xdr:cNvPr id="1667" name="ID_82F56A308AEB4E40B7CFFAD6A1169D92" descr="C:/Users/Administrator/AppData/Local/Temp/picturecompress_20220113153216/output_33.pngoutput_33" hidden="1"/>
        <xdr:cNvPicPr/>
      </xdr:nvPicPr>
      <xdr:blipFill>
        <a:blip r:embed="rId164"/>
        <a:stretch>
          <a:fillRect/>
        </a:stretch>
      </xdr:blipFill>
      <xdr:spPr>
        <a:xfrm>
          <a:off x="2470150" y="1950021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5080</xdr:rowOff>
    </xdr:to>
    <xdr:pic>
      <xdr:nvPicPr>
        <xdr:cNvPr id="1668" name="ID_34BD430C0D8E4301B5D2E6DEA77B953F" hidden="1"/>
        <xdr:cNvPicPr/>
      </xdr:nvPicPr>
      <xdr:blipFill>
        <a:blip r:embed="rId165"/>
        <a:stretch>
          <a:fillRect/>
        </a:stretch>
      </xdr:blipFill>
      <xdr:spPr>
        <a:xfrm>
          <a:off x="2470150" y="1945322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210820</xdr:rowOff>
    </xdr:from>
    <xdr:to>
      <xdr:col>3</xdr:col>
      <xdr:colOff>539115</xdr:colOff>
      <xdr:row>29</xdr:row>
      <xdr:rowOff>215900</xdr:rowOff>
    </xdr:to>
    <xdr:pic>
      <xdr:nvPicPr>
        <xdr:cNvPr id="1669" name="ID_022CFE9ECF76443C84FF6E8FE5377D48" hidden="1"/>
        <xdr:cNvPicPr/>
      </xdr:nvPicPr>
      <xdr:blipFill>
        <a:blip r:embed="rId166"/>
        <a:srcRect t="29361"/>
        <a:stretch>
          <a:fillRect/>
        </a:stretch>
      </xdr:blipFill>
      <xdr:spPr>
        <a:xfrm>
          <a:off x="2470150" y="19664045"/>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90805</xdr:rowOff>
    </xdr:from>
    <xdr:to>
      <xdr:col>9</xdr:col>
      <xdr:colOff>179705</xdr:colOff>
      <xdr:row>29</xdr:row>
      <xdr:rowOff>99060</xdr:rowOff>
    </xdr:to>
    <xdr:pic>
      <xdr:nvPicPr>
        <xdr:cNvPr id="1670" name="ID_2C54F11C2A214E6AAFBD5A1B217B4704" descr="C:/Users/Administrator/AppData/Local/Temp/picturecompress_20220113153216/output_48.jpgoutput_48" hidden="1"/>
        <xdr:cNvPicPr/>
      </xdr:nvPicPr>
      <xdr:blipFill>
        <a:blip r:embed="rId172"/>
        <a:stretch>
          <a:fillRect/>
        </a:stretch>
      </xdr:blipFill>
      <xdr:spPr>
        <a:xfrm>
          <a:off x="8015605" y="19544030"/>
          <a:ext cx="4502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71" name="ID_C23DD322F9F94C8F9B27260858C145BB" descr="C:/Users/Administrator/AppData/Local/Temp/picturecompress_20220113153216/output_40.pngoutput_40" hidden="1"/>
        <xdr:cNvPicPr/>
      </xdr:nvPicPr>
      <xdr:blipFill>
        <a:blip r:embed="rId161"/>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72" name="ID_430ADB65064C477C8AF98FB8F15CEBA1" hidden="1"/>
        <xdr:cNvPicPr/>
      </xdr:nvPicPr>
      <xdr:blipFill>
        <a:blip r:embed="rId158"/>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673" name="ID_BF17101804024A13B72CAC5E77C43885" descr="C:/Users/Administrator/AppData/Local/Temp/picturecompress_20220113153216/output_29.pngoutput_29" hidden="1"/>
        <xdr:cNvPicPr/>
      </xdr:nvPicPr>
      <xdr:blipFill>
        <a:blip r:embed="rId162"/>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674" name="ID_45D7BB5C0C2941B4B922D418AC375462" hidden="1"/>
        <xdr:cNvPicPr/>
      </xdr:nvPicPr>
      <xdr:blipFill>
        <a:blip r:embed="rId163"/>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75"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76" name="ID_34BD430C0D8E4301B5D2E6DEA77B953F" hidden="1"/>
        <xdr:cNvPicPr/>
      </xdr:nvPicPr>
      <xdr:blipFill>
        <a:blip r:embed="rId165"/>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77" name="ID_022CFE9ECF76443C84FF6E8FE5377D48" hidden="1"/>
        <xdr:cNvPicPr/>
      </xdr:nvPicPr>
      <xdr:blipFill>
        <a:blip r:embed="rId166"/>
        <a:srcRect t="29361"/>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78" name="ID_B639C15C412A481E849C6DAD145CF1BC" hidden="1"/>
        <xdr:cNvPicPr/>
      </xdr:nvPicPr>
      <xdr:blipFill>
        <a:blip r:embed="rId167"/>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679"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680" name="ID_ADE36C5442AC456B90F5554850069795" descr="C:/Users/Administrator/AppData/Local/Temp/picturecompress_20220113153216/output_34.pngoutput_34" hidden="1"/>
        <xdr:cNvPicPr/>
      </xdr:nvPicPr>
      <xdr:blipFill>
        <a:blip r:embed="rId168"/>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8890</xdr:rowOff>
    </xdr:to>
    <xdr:pic>
      <xdr:nvPicPr>
        <xdr:cNvPr id="1681" name="ID_34BD430C0D8E4301B5D2E6DEA77B953F" hidden="1"/>
        <xdr:cNvPicPr/>
      </xdr:nvPicPr>
      <xdr:blipFill>
        <a:blip r:embed="rId165"/>
        <a:stretch>
          <a:fillRect/>
        </a:stretch>
      </xdr:blipFill>
      <xdr:spPr>
        <a:xfrm>
          <a:off x="2470150" y="19453225"/>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539115</xdr:colOff>
      <xdr:row>29</xdr:row>
      <xdr:rowOff>5715</xdr:rowOff>
    </xdr:to>
    <xdr:pic>
      <xdr:nvPicPr>
        <xdr:cNvPr id="1682" name="ID_1D2DA7D5EFFF48789A845F8F8569F9EE" descr="C:/Users/Administrator/AppData/Local/Temp/picturecompress_20220113153216/output_35.pngoutput_35" hidden="1"/>
        <xdr:cNvPicPr/>
      </xdr:nvPicPr>
      <xdr:blipFill>
        <a:blip r:embed="rId169"/>
        <a:stretch>
          <a:fillRect/>
        </a:stretch>
      </xdr:blipFill>
      <xdr:spPr>
        <a:xfrm>
          <a:off x="2470150" y="19453225"/>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0</xdr:rowOff>
    </xdr:from>
    <xdr:to>
      <xdr:col>5</xdr:col>
      <xdr:colOff>74295</xdr:colOff>
      <xdr:row>29</xdr:row>
      <xdr:rowOff>3175</xdr:rowOff>
    </xdr:to>
    <xdr:pic>
      <xdr:nvPicPr>
        <xdr:cNvPr id="1683" name="图片 10" descr="C:/Users/Administrator/AppData/Local/Temp/picturecompress_20220113153216/output_53.pngoutput_53" hidden="1"/>
        <xdr:cNvPicPr/>
      </xdr:nvPicPr>
      <xdr:blipFill>
        <a:blip r:embed="rId159"/>
        <a:stretch>
          <a:fillRect/>
        </a:stretch>
      </xdr:blipFill>
      <xdr:spPr>
        <a:xfrm>
          <a:off x="5128895" y="19453225"/>
          <a:ext cx="5492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684" name="ID_C23DD322F9F94C8F9B27260858C145BB" descr="C:/Users/Administrator/AppData/Local/Temp/picturecompress_20220113153216/output_40.pngoutput_40" hidden="1"/>
        <xdr:cNvPicPr/>
      </xdr:nvPicPr>
      <xdr:blipFill>
        <a:blip r:embed="rId161"/>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596900</xdr:colOff>
      <xdr:row>28</xdr:row>
      <xdr:rowOff>0</xdr:rowOff>
    </xdr:from>
    <xdr:to>
      <xdr:col>9</xdr:col>
      <xdr:colOff>367665</xdr:colOff>
      <xdr:row>29</xdr:row>
      <xdr:rowOff>2540</xdr:rowOff>
    </xdr:to>
    <xdr:pic>
      <xdr:nvPicPr>
        <xdr:cNvPr id="1685" name="ID_E826D4FD2F1D481EA1CFBD3451A51F56" descr="C:/Users/Administrator/AppData/Local/Temp/picturecompress_20220113153216/output_41.pngoutput_41" hidden="1"/>
        <xdr:cNvPicPr/>
      </xdr:nvPicPr>
      <xdr:blipFill>
        <a:blip r:embed="rId140"/>
        <a:stretch>
          <a:fillRect/>
        </a:stretch>
      </xdr:blipFill>
      <xdr:spPr>
        <a:xfrm>
          <a:off x="8204835" y="19453225"/>
          <a:ext cx="4489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596900</xdr:colOff>
      <xdr:row>28</xdr:row>
      <xdr:rowOff>0</xdr:rowOff>
    </xdr:from>
    <xdr:to>
      <xdr:col>9</xdr:col>
      <xdr:colOff>367665</xdr:colOff>
      <xdr:row>29</xdr:row>
      <xdr:rowOff>2540</xdr:rowOff>
    </xdr:to>
    <xdr:pic>
      <xdr:nvPicPr>
        <xdr:cNvPr id="1686" name="ID_CA31AD5AD4A240A69EBE9CEAC8E99D77" descr="C:/Users/Administrator/AppData/Local/Temp/picturecompress_20220113153216/output_42.pngoutput_42" hidden="1"/>
        <xdr:cNvPicPr/>
      </xdr:nvPicPr>
      <xdr:blipFill>
        <a:blip r:embed="rId141"/>
        <a:stretch>
          <a:fillRect/>
        </a:stretch>
      </xdr:blipFill>
      <xdr:spPr>
        <a:xfrm>
          <a:off x="8204835" y="19453225"/>
          <a:ext cx="4489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593090</xdr:colOff>
      <xdr:row>28</xdr:row>
      <xdr:rowOff>0</xdr:rowOff>
    </xdr:from>
    <xdr:to>
      <xdr:col>9</xdr:col>
      <xdr:colOff>363220</xdr:colOff>
      <xdr:row>29</xdr:row>
      <xdr:rowOff>2540</xdr:rowOff>
    </xdr:to>
    <xdr:pic>
      <xdr:nvPicPr>
        <xdr:cNvPr id="1687" name="ID_DE60E1367F4D47B68B43A253F9DB257F" descr="C:/Users/Administrator/AppData/Local/Temp/picturecompress_20220113153216/output_43.pngoutput_43" hidden="1"/>
        <xdr:cNvPicPr/>
      </xdr:nvPicPr>
      <xdr:blipFill>
        <a:blip r:embed="rId142"/>
        <a:stretch>
          <a:fillRect/>
        </a:stretch>
      </xdr:blipFill>
      <xdr:spPr>
        <a:xfrm>
          <a:off x="8201025" y="19453225"/>
          <a:ext cx="44831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575945</xdr:colOff>
      <xdr:row>28</xdr:row>
      <xdr:rowOff>0</xdr:rowOff>
    </xdr:from>
    <xdr:to>
      <xdr:col>9</xdr:col>
      <xdr:colOff>344805</xdr:colOff>
      <xdr:row>29</xdr:row>
      <xdr:rowOff>2540</xdr:rowOff>
    </xdr:to>
    <xdr:pic>
      <xdr:nvPicPr>
        <xdr:cNvPr id="1688" name="ID_B73E8774DBA24C66A077783CE7B139D0" descr="C:/Users/Administrator/AppData/Local/Temp/picturecompress_20220113153216/output_44.pngoutput_44" hidden="1"/>
        <xdr:cNvPicPr/>
      </xdr:nvPicPr>
      <xdr:blipFill>
        <a:blip r:embed="rId143"/>
        <a:stretch>
          <a:fillRect/>
        </a:stretch>
      </xdr:blipFill>
      <xdr:spPr>
        <a:xfrm>
          <a:off x="8183880" y="19453225"/>
          <a:ext cx="44704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580390</xdr:colOff>
      <xdr:row>28</xdr:row>
      <xdr:rowOff>0</xdr:rowOff>
    </xdr:from>
    <xdr:to>
      <xdr:col>9</xdr:col>
      <xdr:colOff>351155</xdr:colOff>
      <xdr:row>29</xdr:row>
      <xdr:rowOff>2540</xdr:rowOff>
    </xdr:to>
    <xdr:pic>
      <xdr:nvPicPr>
        <xdr:cNvPr id="1689" name="ID_B5BF18E09CFE43799C5EE3D44F45FB47" descr="C:/Users/Administrator/AppData/Local/Temp/picturecompress_20220113153216/output_45.pngoutput_45" hidden="1"/>
        <xdr:cNvPicPr/>
      </xdr:nvPicPr>
      <xdr:blipFill>
        <a:blip r:embed="rId144"/>
        <a:stretch>
          <a:fillRect/>
        </a:stretch>
      </xdr:blipFill>
      <xdr:spPr>
        <a:xfrm>
          <a:off x="8188325" y="19453225"/>
          <a:ext cx="4489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5715</xdr:rowOff>
    </xdr:to>
    <xdr:pic>
      <xdr:nvPicPr>
        <xdr:cNvPr id="1690" name="ID_966F2B62F1CB4211BB553E789AD3349D" descr="C:/Users/Administrator/AppData/Local/Temp/picturecompress_20220113153216/output_47.jpgoutput_47" hidden="1"/>
        <xdr:cNvPicPr/>
      </xdr:nvPicPr>
      <xdr:blipFill>
        <a:blip r:embed="rId171"/>
        <a:stretch>
          <a:fillRect/>
        </a:stretch>
      </xdr:blipFill>
      <xdr:spPr>
        <a:xfrm>
          <a:off x="8015605" y="19453225"/>
          <a:ext cx="44704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5715</xdr:rowOff>
    </xdr:to>
    <xdr:pic>
      <xdr:nvPicPr>
        <xdr:cNvPr id="1691" name="ID_2C54F11C2A214E6AAFBD5A1B217B4704" descr="C:/Users/Administrator/AppData/Local/Temp/picturecompress_20220113153216/output_48.jpgoutput_48" hidden="1"/>
        <xdr:cNvPicPr/>
      </xdr:nvPicPr>
      <xdr:blipFill>
        <a:blip r:embed="rId172"/>
        <a:stretch>
          <a:fillRect/>
        </a:stretch>
      </xdr:blipFill>
      <xdr:spPr>
        <a:xfrm>
          <a:off x="8015605" y="19453225"/>
          <a:ext cx="44704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2540</xdr:rowOff>
    </xdr:to>
    <xdr:pic>
      <xdr:nvPicPr>
        <xdr:cNvPr id="1692" name="ID_3FEFF213B8B14612AB82902A3CC5AB89" descr="C:/Users/Administrator/AppData/Local/Temp/picturecompress_20220113153216/output_49.pngoutput_49" hidden="1"/>
        <xdr:cNvPicPr/>
      </xdr:nvPicPr>
      <xdr:blipFill>
        <a:blip r:embed="rId173"/>
        <a:stretch>
          <a:fillRect/>
        </a:stretch>
      </xdr:blipFill>
      <xdr:spPr>
        <a:xfrm>
          <a:off x="8015605" y="19453225"/>
          <a:ext cx="44704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176530</xdr:colOff>
      <xdr:row>29</xdr:row>
      <xdr:rowOff>5715</xdr:rowOff>
    </xdr:to>
    <xdr:pic>
      <xdr:nvPicPr>
        <xdr:cNvPr id="1693" name="ID_39D1D94949A94F8EB396216177B8B8A1" descr="C:/Users/Administrator/AppData/Local/Temp/picturecompress_20220113153216/output_50.jpgoutput_50" hidden="1"/>
        <xdr:cNvPicPr/>
      </xdr:nvPicPr>
      <xdr:blipFill>
        <a:blip r:embed="rId174"/>
        <a:stretch>
          <a:fillRect/>
        </a:stretch>
      </xdr:blipFill>
      <xdr:spPr>
        <a:xfrm>
          <a:off x="8015605" y="19453225"/>
          <a:ext cx="44704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180975</xdr:rowOff>
    </xdr:to>
    <xdr:pic>
      <xdr:nvPicPr>
        <xdr:cNvPr id="1694"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180975</xdr:rowOff>
    </xdr:to>
    <xdr:pic>
      <xdr:nvPicPr>
        <xdr:cNvPr id="1695"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546100</xdr:colOff>
      <xdr:row>29</xdr:row>
      <xdr:rowOff>180975</xdr:rowOff>
    </xdr:to>
    <xdr:pic>
      <xdr:nvPicPr>
        <xdr:cNvPr id="1696"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553720</xdr:colOff>
      <xdr:row>29</xdr:row>
      <xdr:rowOff>180975</xdr:rowOff>
    </xdr:to>
    <xdr:pic>
      <xdr:nvPicPr>
        <xdr:cNvPr id="1697"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6992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546735</xdr:colOff>
      <xdr:row>29</xdr:row>
      <xdr:rowOff>180975</xdr:rowOff>
    </xdr:to>
    <xdr:pic>
      <xdr:nvPicPr>
        <xdr:cNvPr id="1698"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29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538480</xdr:colOff>
      <xdr:row>29</xdr:row>
      <xdr:rowOff>6985</xdr:rowOff>
    </xdr:to>
    <xdr:pic>
      <xdr:nvPicPr>
        <xdr:cNvPr id="1699" name="ID_1D2DA7D5EFFF48789A845F8F8569F9EE" descr="C:/Users/Administrator/AppData/Local/Temp/picturecompress_20220113153216/output_35.pngoutput_35" hidden="1"/>
        <xdr:cNvPicPr/>
      </xdr:nvPicPr>
      <xdr:blipFill>
        <a:blip r:embed="rId169"/>
        <a:stretch>
          <a:fillRect/>
        </a:stretch>
      </xdr:blipFill>
      <xdr:spPr>
        <a:xfrm>
          <a:off x="7607935" y="19453225"/>
          <a:ext cx="53848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5080</xdr:rowOff>
    </xdr:to>
    <xdr:pic>
      <xdr:nvPicPr>
        <xdr:cNvPr id="1700" name="ID_430ADB65064C477C8AF98FB8F15CEBA1" hidden="1"/>
        <xdr:cNvPicPr/>
      </xdr:nvPicPr>
      <xdr:blipFill>
        <a:blip r:embed="rId158"/>
        <a:stretch>
          <a:fillRect/>
        </a:stretch>
      </xdr:blipFill>
      <xdr:spPr>
        <a:xfrm>
          <a:off x="2470150" y="1945322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1330960</xdr:colOff>
      <xdr:row>29</xdr:row>
      <xdr:rowOff>113665</xdr:rowOff>
    </xdr:to>
    <xdr:pic>
      <xdr:nvPicPr>
        <xdr:cNvPr id="1701" name="ID_E826D4FD2F1D481EA1CFBD3451A51F56" descr="C:/Users/Administrator/AppData/Local/Temp/picturecompress_20220113153216/output_41.pngoutput_41" hidden="1"/>
        <xdr:cNvPicPr/>
      </xdr:nvPicPr>
      <xdr:blipFill>
        <a:blip r:embed="rId140"/>
        <a:stretch>
          <a:fillRect/>
        </a:stretch>
      </xdr:blipFill>
      <xdr:spPr>
        <a:xfrm>
          <a:off x="3155315" y="19453225"/>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1330960</xdr:colOff>
      <xdr:row>29</xdr:row>
      <xdr:rowOff>113665</xdr:rowOff>
    </xdr:to>
    <xdr:pic>
      <xdr:nvPicPr>
        <xdr:cNvPr id="1702" name="ID_CA31AD5AD4A240A69EBE9CEAC8E99D77" descr="C:/Users/Administrator/AppData/Local/Temp/picturecompress_20220113153216/output_42.pngoutput_42" hidden="1"/>
        <xdr:cNvPicPr/>
      </xdr:nvPicPr>
      <xdr:blipFill>
        <a:blip r:embed="rId141"/>
        <a:stretch>
          <a:fillRect/>
        </a:stretch>
      </xdr:blipFill>
      <xdr:spPr>
        <a:xfrm>
          <a:off x="3155315" y="19453225"/>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678815</xdr:colOff>
      <xdr:row>28</xdr:row>
      <xdr:rowOff>0</xdr:rowOff>
    </xdr:from>
    <xdr:to>
      <xdr:col>3</xdr:col>
      <xdr:colOff>1324610</xdr:colOff>
      <xdr:row>29</xdr:row>
      <xdr:rowOff>113665</xdr:rowOff>
    </xdr:to>
    <xdr:pic>
      <xdr:nvPicPr>
        <xdr:cNvPr id="1703" name="ID_DE60E1367F4D47B68B43A253F9DB257F" descr="C:/Users/Administrator/AppData/Local/Temp/picturecompress_20220113153216/output_43.pngoutput_43" hidden="1"/>
        <xdr:cNvPicPr/>
      </xdr:nvPicPr>
      <xdr:blipFill>
        <a:blip r:embed="rId142"/>
        <a:stretch>
          <a:fillRect/>
        </a:stretch>
      </xdr:blipFill>
      <xdr:spPr>
        <a:xfrm>
          <a:off x="3148965" y="19453225"/>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662305</xdr:colOff>
      <xdr:row>28</xdr:row>
      <xdr:rowOff>0</xdr:rowOff>
    </xdr:from>
    <xdr:to>
      <xdr:col>3</xdr:col>
      <xdr:colOff>1311275</xdr:colOff>
      <xdr:row>29</xdr:row>
      <xdr:rowOff>113665</xdr:rowOff>
    </xdr:to>
    <xdr:pic>
      <xdr:nvPicPr>
        <xdr:cNvPr id="1704" name="ID_B73E8774DBA24C66A077783CE7B139D0" descr="C:/Users/Administrator/AppData/Local/Temp/picturecompress_20220113153216/output_44.pngoutput_44" hidden="1"/>
        <xdr:cNvPicPr/>
      </xdr:nvPicPr>
      <xdr:blipFill>
        <a:blip r:embed="rId143"/>
        <a:stretch>
          <a:fillRect/>
        </a:stretch>
      </xdr:blipFill>
      <xdr:spPr>
        <a:xfrm>
          <a:off x="3132455" y="19453225"/>
          <a:ext cx="64897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662305</xdr:colOff>
      <xdr:row>28</xdr:row>
      <xdr:rowOff>0</xdr:rowOff>
    </xdr:from>
    <xdr:to>
      <xdr:col>3</xdr:col>
      <xdr:colOff>1318260</xdr:colOff>
      <xdr:row>29</xdr:row>
      <xdr:rowOff>113665</xdr:rowOff>
    </xdr:to>
    <xdr:pic>
      <xdr:nvPicPr>
        <xdr:cNvPr id="1705" name="ID_B5BF18E09CFE43799C5EE3D44F45FB47" descr="C:/Users/Administrator/AppData/Local/Temp/picturecompress_20220113153216/output_45.pngoutput_45" hidden="1"/>
        <xdr:cNvPicPr/>
      </xdr:nvPicPr>
      <xdr:blipFill>
        <a:blip r:embed="rId144"/>
        <a:stretch>
          <a:fillRect/>
        </a:stretch>
      </xdr:blipFill>
      <xdr:spPr>
        <a:xfrm>
          <a:off x="3132455" y="19453225"/>
          <a:ext cx="6559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592455</xdr:colOff>
      <xdr:row>28</xdr:row>
      <xdr:rowOff>0</xdr:rowOff>
    </xdr:from>
    <xdr:to>
      <xdr:col>3</xdr:col>
      <xdr:colOff>1318260</xdr:colOff>
      <xdr:row>29</xdr:row>
      <xdr:rowOff>180975</xdr:rowOff>
    </xdr:to>
    <xdr:pic>
      <xdr:nvPicPr>
        <xdr:cNvPr id="1706" name="ID_E826D4FD2F1D481EA1CFBD3451A51F56" descr="C:/Users/Administrator/AppData/Local/Temp/picturecompress_20220113153216/output_41.pngoutput_41" hidden="1"/>
        <xdr:cNvPicPr/>
      </xdr:nvPicPr>
      <xdr:blipFill>
        <a:blip r:embed="rId140"/>
        <a:stretch>
          <a:fillRect/>
        </a:stretch>
      </xdr:blipFill>
      <xdr:spPr>
        <a:xfrm>
          <a:off x="3062605" y="19453225"/>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28</xdr:row>
      <xdr:rowOff>0</xdr:rowOff>
    </xdr:from>
    <xdr:to>
      <xdr:col>3</xdr:col>
      <xdr:colOff>1318260</xdr:colOff>
      <xdr:row>29</xdr:row>
      <xdr:rowOff>180975</xdr:rowOff>
    </xdr:to>
    <xdr:pic>
      <xdr:nvPicPr>
        <xdr:cNvPr id="1707" name="ID_CA31AD5AD4A240A69EBE9CEAC8E99D77" descr="C:/Users/Administrator/AppData/Local/Temp/picturecompress_20220113153216/output_42.pngoutput_42" hidden="1"/>
        <xdr:cNvPicPr/>
      </xdr:nvPicPr>
      <xdr:blipFill>
        <a:blip r:embed="rId141"/>
        <a:stretch>
          <a:fillRect/>
        </a:stretch>
      </xdr:blipFill>
      <xdr:spPr>
        <a:xfrm>
          <a:off x="3062605" y="19453225"/>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28</xdr:row>
      <xdr:rowOff>0</xdr:rowOff>
    </xdr:from>
    <xdr:to>
      <xdr:col>3</xdr:col>
      <xdr:colOff>1311275</xdr:colOff>
      <xdr:row>29</xdr:row>
      <xdr:rowOff>180975</xdr:rowOff>
    </xdr:to>
    <xdr:pic>
      <xdr:nvPicPr>
        <xdr:cNvPr id="1708" name="ID_DE60E1367F4D47B68B43A253F9DB257F" descr="C:/Users/Administrator/AppData/Local/Temp/picturecompress_20220113153216/output_43.pngoutput_43" hidden="1"/>
        <xdr:cNvPicPr/>
      </xdr:nvPicPr>
      <xdr:blipFill>
        <a:blip r:embed="rId142"/>
        <a:stretch>
          <a:fillRect/>
        </a:stretch>
      </xdr:blipFill>
      <xdr:spPr>
        <a:xfrm>
          <a:off x="3062605" y="19453225"/>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28</xdr:row>
      <xdr:rowOff>0</xdr:rowOff>
    </xdr:from>
    <xdr:to>
      <xdr:col>3</xdr:col>
      <xdr:colOff>1297940</xdr:colOff>
      <xdr:row>29</xdr:row>
      <xdr:rowOff>180975</xdr:rowOff>
    </xdr:to>
    <xdr:pic>
      <xdr:nvPicPr>
        <xdr:cNvPr id="1709" name="ID_B73E8774DBA24C66A077783CE7B139D0" descr="C:/Users/Administrator/AppData/Local/Temp/picturecompress_20220113153216/output_44.pngoutput_44" hidden="1"/>
        <xdr:cNvPicPr/>
      </xdr:nvPicPr>
      <xdr:blipFill>
        <a:blip r:embed="rId143"/>
        <a:stretch>
          <a:fillRect/>
        </a:stretch>
      </xdr:blipFill>
      <xdr:spPr>
        <a:xfrm>
          <a:off x="3039745" y="19453225"/>
          <a:ext cx="7283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28</xdr:row>
      <xdr:rowOff>0</xdr:rowOff>
    </xdr:from>
    <xdr:to>
      <xdr:col>3</xdr:col>
      <xdr:colOff>1297940</xdr:colOff>
      <xdr:row>29</xdr:row>
      <xdr:rowOff>180975</xdr:rowOff>
    </xdr:to>
    <xdr:pic>
      <xdr:nvPicPr>
        <xdr:cNvPr id="1710" name="ID_B5BF18E09CFE43799C5EE3D44F45FB47" descr="C:/Users/Administrator/AppData/Local/Temp/picturecompress_20220113153216/output_45.pngoutput_45" hidden="1"/>
        <xdr:cNvPicPr/>
      </xdr:nvPicPr>
      <xdr:blipFill>
        <a:blip r:embed="rId144"/>
        <a:stretch>
          <a:fillRect/>
        </a:stretch>
      </xdr:blipFill>
      <xdr:spPr>
        <a:xfrm>
          <a:off x="3049905" y="19453225"/>
          <a:ext cx="7181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725170</xdr:colOff>
      <xdr:row>29</xdr:row>
      <xdr:rowOff>180975</xdr:rowOff>
    </xdr:to>
    <xdr:pic>
      <xdr:nvPicPr>
        <xdr:cNvPr id="1711" name="ID_E826D4FD2F1D481EA1CFBD3451A51F56" descr="C:/Users/Administrator/AppData/Local/Temp/picturecompress_20220113153216/output_41.pngoutput_41" hidden="1"/>
        <xdr:cNvPicPr/>
      </xdr:nvPicPr>
      <xdr:blipFill>
        <a:blip r:embed="rId140"/>
        <a:stretch>
          <a:fillRect/>
        </a:stretch>
      </xdr:blipFill>
      <xdr:spPr>
        <a:xfrm>
          <a:off x="2470150"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725170</xdr:colOff>
      <xdr:row>29</xdr:row>
      <xdr:rowOff>180975</xdr:rowOff>
    </xdr:to>
    <xdr:pic>
      <xdr:nvPicPr>
        <xdr:cNvPr id="1712" name="ID_CA31AD5AD4A240A69EBE9CEAC8E99D77" descr="C:/Users/Administrator/AppData/Local/Temp/picturecompress_20220113153216/output_42.pngoutput_42" hidden="1"/>
        <xdr:cNvPicPr/>
      </xdr:nvPicPr>
      <xdr:blipFill>
        <a:blip r:embed="rId141"/>
        <a:stretch>
          <a:fillRect/>
        </a:stretch>
      </xdr:blipFill>
      <xdr:spPr>
        <a:xfrm>
          <a:off x="2470150"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711835</xdr:colOff>
      <xdr:row>29</xdr:row>
      <xdr:rowOff>180975</xdr:rowOff>
    </xdr:to>
    <xdr:pic>
      <xdr:nvPicPr>
        <xdr:cNvPr id="1713" name="ID_DE60E1367F4D47B68B43A253F9DB257F" descr="C:/Users/Administrator/AppData/Local/Temp/picturecompress_20220113153216/output_43.pngoutput_43" hidden="1"/>
        <xdr:cNvPicPr/>
      </xdr:nvPicPr>
      <xdr:blipFill>
        <a:blip r:embed="rId142"/>
        <a:stretch>
          <a:fillRect/>
        </a:stretch>
      </xdr:blipFill>
      <xdr:spPr>
        <a:xfrm>
          <a:off x="2470150" y="19453225"/>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725170</xdr:colOff>
      <xdr:row>29</xdr:row>
      <xdr:rowOff>180975</xdr:rowOff>
    </xdr:to>
    <xdr:pic>
      <xdr:nvPicPr>
        <xdr:cNvPr id="1714" name="ID_B73E8774DBA24C66A077783CE7B139D0" descr="C:/Users/Administrator/AppData/Local/Temp/picturecompress_20220113153216/output_44.pngoutput_44" hidden="1"/>
        <xdr:cNvPicPr/>
      </xdr:nvPicPr>
      <xdr:blipFill>
        <a:blip r:embed="rId143"/>
        <a:stretch>
          <a:fillRect/>
        </a:stretch>
      </xdr:blipFill>
      <xdr:spPr>
        <a:xfrm>
          <a:off x="2470150"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711835</xdr:colOff>
      <xdr:row>29</xdr:row>
      <xdr:rowOff>180975</xdr:rowOff>
    </xdr:to>
    <xdr:pic>
      <xdr:nvPicPr>
        <xdr:cNvPr id="1715" name="ID_B5BF18E09CFE43799C5EE3D44F45FB47" descr="C:/Users/Administrator/AppData/Local/Temp/picturecompress_20220113153216/output_45.pngoutput_45" hidden="1"/>
        <xdr:cNvPicPr/>
      </xdr:nvPicPr>
      <xdr:blipFill>
        <a:blip r:embed="rId144"/>
        <a:stretch>
          <a:fillRect/>
        </a:stretch>
      </xdr:blipFill>
      <xdr:spPr>
        <a:xfrm>
          <a:off x="2470150" y="19453225"/>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5080</xdr:colOff>
      <xdr:row>28</xdr:row>
      <xdr:rowOff>0</xdr:rowOff>
    </xdr:from>
    <xdr:to>
      <xdr:col>1</xdr:col>
      <xdr:colOff>588010</xdr:colOff>
      <xdr:row>28</xdr:row>
      <xdr:rowOff>506095</xdr:rowOff>
    </xdr:to>
    <xdr:pic>
      <xdr:nvPicPr>
        <xdr:cNvPr id="1716" name="图片 119" descr="C:/Users/Administrator/AppData/Local/Temp/picturecompress_20220113153216/output_51.jpgoutput_51" hidden="1"/>
        <xdr:cNvPicPr/>
      </xdr:nvPicPr>
      <xdr:blipFill>
        <a:blip r:embed="rId175"/>
        <a:stretch>
          <a:fillRect/>
        </a:stretch>
      </xdr:blipFill>
      <xdr:spPr>
        <a:xfrm>
          <a:off x="494030" y="19453225"/>
          <a:ext cx="58293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376555</xdr:colOff>
      <xdr:row>28</xdr:row>
      <xdr:rowOff>0</xdr:rowOff>
    </xdr:from>
    <xdr:to>
      <xdr:col>2</xdr:col>
      <xdr:colOff>963930</xdr:colOff>
      <xdr:row>28</xdr:row>
      <xdr:rowOff>506095</xdr:rowOff>
    </xdr:to>
    <xdr:pic>
      <xdr:nvPicPr>
        <xdr:cNvPr id="1717" name="图片 120" descr="C:/Users/Administrator/AppData/Local/Temp/picturecompress_20220113153216/output_52.jpgoutput_52" hidden="1"/>
        <xdr:cNvPicPr/>
      </xdr:nvPicPr>
      <xdr:blipFill>
        <a:blip r:embed="rId160"/>
        <a:stretch>
          <a:fillRect/>
        </a:stretch>
      </xdr:blipFill>
      <xdr:spPr>
        <a:xfrm>
          <a:off x="1627505" y="19453225"/>
          <a:ext cx="58737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377825</xdr:colOff>
      <xdr:row>28</xdr:row>
      <xdr:rowOff>0</xdr:rowOff>
    </xdr:from>
    <xdr:to>
      <xdr:col>2</xdr:col>
      <xdr:colOff>127000</xdr:colOff>
      <xdr:row>28</xdr:row>
      <xdr:rowOff>506095</xdr:rowOff>
    </xdr:to>
    <xdr:pic>
      <xdr:nvPicPr>
        <xdr:cNvPr id="1718" name="图片 120" descr="C:/Users/Administrator/AppData/Local/Temp/picturecompress_20220113153216/output_52.jpgoutput_52" hidden="1"/>
        <xdr:cNvPicPr/>
      </xdr:nvPicPr>
      <xdr:blipFill>
        <a:blip r:embed="rId160"/>
        <a:stretch>
          <a:fillRect/>
        </a:stretch>
      </xdr:blipFill>
      <xdr:spPr>
        <a:xfrm>
          <a:off x="866775" y="19453225"/>
          <a:ext cx="51117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719" name="ID_BF17101804024A13B72CAC5E77C43885" descr="C:/Users/Administrator/AppData/Local/Temp/picturecompress_20220113153216/output_29.pngoutput_29" hidden="1"/>
        <xdr:cNvPicPr/>
      </xdr:nvPicPr>
      <xdr:blipFill>
        <a:blip r:embed="rId162"/>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67310</xdr:rowOff>
    </xdr:from>
    <xdr:to>
      <xdr:col>3</xdr:col>
      <xdr:colOff>539750</xdr:colOff>
      <xdr:row>29</xdr:row>
      <xdr:rowOff>75565</xdr:rowOff>
    </xdr:to>
    <xdr:pic>
      <xdr:nvPicPr>
        <xdr:cNvPr id="1720" name="ID_45D7BB5C0C2941B4B922D418AC375462" hidden="1"/>
        <xdr:cNvPicPr/>
      </xdr:nvPicPr>
      <xdr:blipFill>
        <a:blip r:embed="rId163"/>
        <a:stretch>
          <a:fillRect/>
        </a:stretch>
      </xdr:blipFill>
      <xdr:spPr>
        <a:xfrm>
          <a:off x="2470150" y="1952053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46990</xdr:rowOff>
    </xdr:from>
    <xdr:to>
      <xdr:col>3</xdr:col>
      <xdr:colOff>539750</xdr:colOff>
      <xdr:row>29</xdr:row>
      <xdr:rowOff>52070</xdr:rowOff>
    </xdr:to>
    <xdr:pic>
      <xdr:nvPicPr>
        <xdr:cNvPr id="1721" name="ID_82F56A308AEB4E40B7CFFAD6A1169D92" descr="C:/Users/Administrator/AppData/Local/Temp/picturecompress_20220113153216/output_33.pngoutput_33" hidden="1"/>
        <xdr:cNvPicPr/>
      </xdr:nvPicPr>
      <xdr:blipFill>
        <a:blip r:embed="rId164"/>
        <a:stretch>
          <a:fillRect/>
        </a:stretch>
      </xdr:blipFill>
      <xdr:spPr>
        <a:xfrm>
          <a:off x="2470150" y="1950021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5080</xdr:rowOff>
    </xdr:to>
    <xdr:pic>
      <xdr:nvPicPr>
        <xdr:cNvPr id="1722" name="ID_34BD430C0D8E4301B5D2E6DEA77B953F" hidden="1"/>
        <xdr:cNvPicPr/>
      </xdr:nvPicPr>
      <xdr:blipFill>
        <a:blip r:embed="rId165"/>
        <a:stretch>
          <a:fillRect/>
        </a:stretch>
      </xdr:blipFill>
      <xdr:spPr>
        <a:xfrm>
          <a:off x="2470150" y="1945322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210820</xdr:rowOff>
    </xdr:from>
    <xdr:to>
      <xdr:col>3</xdr:col>
      <xdr:colOff>539750</xdr:colOff>
      <xdr:row>29</xdr:row>
      <xdr:rowOff>215900</xdr:rowOff>
    </xdr:to>
    <xdr:pic>
      <xdr:nvPicPr>
        <xdr:cNvPr id="1723" name="ID_022CFE9ECF76443C84FF6E8FE5377D48" hidden="1"/>
        <xdr:cNvPicPr/>
      </xdr:nvPicPr>
      <xdr:blipFill>
        <a:blip r:embed="rId166"/>
        <a:srcRect t="29361"/>
        <a:stretch>
          <a:fillRect/>
        </a:stretch>
      </xdr:blipFill>
      <xdr:spPr>
        <a:xfrm>
          <a:off x="2470150" y="19664045"/>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407670</xdr:colOff>
      <xdr:row>28</xdr:row>
      <xdr:rowOff>90805</xdr:rowOff>
    </xdr:from>
    <xdr:to>
      <xdr:col>9</xdr:col>
      <xdr:colOff>176530</xdr:colOff>
      <xdr:row>29</xdr:row>
      <xdr:rowOff>99060</xdr:rowOff>
    </xdr:to>
    <xdr:pic>
      <xdr:nvPicPr>
        <xdr:cNvPr id="1724" name="ID_2C54F11C2A214E6AAFBD5A1B217B4704" descr="C:/Users/Administrator/AppData/Local/Temp/picturecompress_20220113153216/output_48.jpgoutput_48" hidden="1"/>
        <xdr:cNvPicPr/>
      </xdr:nvPicPr>
      <xdr:blipFill>
        <a:blip r:embed="rId172"/>
        <a:stretch>
          <a:fillRect/>
        </a:stretch>
      </xdr:blipFill>
      <xdr:spPr>
        <a:xfrm>
          <a:off x="8015605" y="19544030"/>
          <a:ext cx="44704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1327785</xdr:colOff>
      <xdr:row>29</xdr:row>
      <xdr:rowOff>113665</xdr:rowOff>
    </xdr:to>
    <xdr:pic>
      <xdr:nvPicPr>
        <xdr:cNvPr id="1725" name="ID_E826D4FD2F1D481EA1CFBD3451A51F56" descr="C:/Users/Administrator/AppData/Local/Temp/picturecompress_20220113153216/output_41.pngoutput_41" hidden="1"/>
        <xdr:cNvPicPr/>
      </xdr:nvPicPr>
      <xdr:blipFill>
        <a:blip r:embed="rId140"/>
        <a:stretch>
          <a:fillRect/>
        </a:stretch>
      </xdr:blipFill>
      <xdr:spPr>
        <a:xfrm>
          <a:off x="3155315" y="19453225"/>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1327785</xdr:colOff>
      <xdr:row>29</xdr:row>
      <xdr:rowOff>113665</xdr:rowOff>
    </xdr:to>
    <xdr:pic>
      <xdr:nvPicPr>
        <xdr:cNvPr id="1726" name="ID_CA31AD5AD4A240A69EBE9CEAC8E99D77" descr="C:/Users/Administrator/AppData/Local/Temp/picturecompress_20220113153216/output_42.pngoutput_42" hidden="1"/>
        <xdr:cNvPicPr/>
      </xdr:nvPicPr>
      <xdr:blipFill>
        <a:blip r:embed="rId141"/>
        <a:stretch>
          <a:fillRect/>
        </a:stretch>
      </xdr:blipFill>
      <xdr:spPr>
        <a:xfrm>
          <a:off x="3155315" y="19453225"/>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721995</xdr:colOff>
      <xdr:row>29</xdr:row>
      <xdr:rowOff>180975</xdr:rowOff>
    </xdr:to>
    <xdr:pic>
      <xdr:nvPicPr>
        <xdr:cNvPr id="1727" name="ID_E826D4FD2F1D481EA1CFBD3451A51F56" descr="C:/Users/Administrator/AppData/Local/Temp/picturecompress_20220113153216/output_41.pngoutput_41" hidden="1"/>
        <xdr:cNvPicPr/>
      </xdr:nvPicPr>
      <xdr:blipFill>
        <a:blip r:embed="rId140"/>
        <a:stretch>
          <a:fillRect/>
        </a:stretch>
      </xdr:blipFill>
      <xdr:spPr>
        <a:xfrm>
          <a:off x="2470150"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721995</xdr:colOff>
      <xdr:row>29</xdr:row>
      <xdr:rowOff>180975</xdr:rowOff>
    </xdr:to>
    <xdr:pic>
      <xdr:nvPicPr>
        <xdr:cNvPr id="1728" name="ID_CA31AD5AD4A240A69EBE9CEAC8E99D77" descr="C:/Users/Administrator/AppData/Local/Temp/picturecompress_20220113153216/output_42.pngoutput_42" hidden="1"/>
        <xdr:cNvPicPr/>
      </xdr:nvPicPr>
      <xdr:blipFill>
        <a:blip r:embed="rId141"/>
        <a:stretch>
          <a:fillRect/>
        </a:stretch>
      </xdr:blipFill>
      <xdr:spPr>
        <a:xfrm>
          <a:off x="2470150"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180975</xdr:rowOff>
    </xdr:to>
    <xdr:pic>
      <xdr:nvPicPr>
        <xdr:cNvPr id="1729" name="ID_DE60E1367F4D47B68B43A253F9DB257F" descr="C:/Users/Administrator/AppData/Local/Temp/picturecompress_20220113153216/output_43.pngoutput_43" hidden="1"/>
        <xdr:cNvPicPr/>
      </xdr:nvPicPr>
      <xdr:blipFill>
        <a:blip r:embed="rId142"/>
        <a:stretch>
          <a:fillRect/>
        </a:stretch>
      </xdr:blipFill>
      <xdr:spPr>
        <a:xfrm>
          <a:off x="2470150"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721995</xdr:colOff>
      <xdr:row>29</xdr:row>
      <xdr:rowOff>180975</xdr:rowOff>
    </xdr:to>
    <xdr:pic>
      <xdr:nvPicPr>
        <xdr:cNvPr id="1730" name="ID_B73E8774DBA24C66A077783CE7B139D0" descr="C:/Users/Administrator/AppData/Local/Temp/picturecompress_20220113153216/output_44.pngoutput_44" hidden="1"/>
        <xdr:cNvPicPr/>
      </xdr:nvPicPr>
      <xdr:blipFill>
        <a:blip r:embed="rId143"/>
        <a:stretch>
          <a:fillRect/>
        </a:stretch>
      </xdr:blipFill>
      <xdr:spPr>
        <a:xfrm>
          <a:off x="2470150"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715010</xdr:colOff>
      <xdr:row>29</xdr:row>
      <xdr:rowOff>180975</xdr:rowOff>
    </xdr:to>
    <xdr:pic>
      <xdr:nvPicPr>
        <xdr:cNvPr id="1731" name="ID_B5BF18E09CFE43799C5EE3D44F45FB47" descr="C:/Users/Administrator/AppData/Local/Temp/picturecompress_20220113153216/output_45.pngoutput_45" hidden="1"/>
        <xdr:cNvPicPr/>
      </xdr:nvPicPr>
      <xdr:blipFill>
        <a:blip r:embed="rId144"/>
        <a:stretch>
          <a:fillRect/>
        </a:stretch>
      </xdr:blipFill>
      <xdr:spPr>
        <a:xfrm>
          <a:off x="2470150"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1334770</xdr:colOff>
      <xdr:row>29</xdr:row>
      <xdr:rowOff>113665</xdr:rowOff>
    </xdr:to>
    <xdr:pic>
      <xdr:nvPicPr>
        <xdr:cNvPr id="1732" name="ID_E826D4FD2F1D481EA1CFBD3451A51F56" descr="C:/Users/Administrator/AppData/Local/Temp/picturecompress_20220113153216/output_41.pngoutput_41" hidden="1"/>
        <xdr:cNvPicPr/>
      </xdr:nvPicPr>
      <xdr:blipFill>
        <a:blip r:embed="rId140"/>
        <a:stretch>
          <a:fillRect/>
        </a:stretch>
      </xdr:blipFill>
      <xdr:spPr>
        <a:xfrm>
          <a:off x="3155315" y="19453225"/>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685165</xdr:colOff>
      <xdr:row>28</xdr:row>
      <xdr:rowOff>0</xdr:rowOff>
    </xdr:from>
    <xdr:to>
      <xdr:col>3</xdr:col>
      <xdr:colOff>1334770</xdr:colOff>
      <xdr:row>29</xdr:row>
      <xdr:rowOff>113665</xdr:rowOff>
    </xdr:to>
    <xdr:pic>
      <xdr:nvPicPr>
        <xdr:cNvPr id="1733" name="ID_CA31AD5AD4A240A69EBE9CEAC8E99D77" descr="C:/Users/Administrator/AppData/Local/Temp/picturecompress_20220113153216/output_42.pngoutput_42" hidden="1"/>
        <xdr:cNvPicPr/>
      </xdr:nvPicPr>
      <xdr:blipFill>
        <a:blip r:embed="rId141"/>
        <a:stretch>
          <a:fillRect/>
        </a:stretch>
      </xdr:blipFill>
      <xdr:spPr>
        <a:xfrm>
          <a:off x="3155315" y="19453225"/>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596265</xdr:colOff>
      <xdr:row>28</xdr:row>
      <xdr:rowOff>0</xdr:rowOff>
    </xdr:from>
    <xdr:to>
      <xdr:col>3</xdr:col>
      <xdr:colOff>1318260</xdr:colOff>
      <xdr:row>29</xdr:row>
      <xdr:rowOff>180975</xdr:rowOff>
    </xdr:to>
    <xdr:pic>
      <xdr:nvPicPr>
        <xdr:cNvPr id="1734" name="ID_E826D4FD2F1D481EA1CFBD3451A51F56" descr="C:/Users/Administrator/AppData/Local/Temp/picturecompress_20220113153216/output_41.pngoutput_41" hidden="1"/>
        <xdr:cNvPicPr/>
      </xdr:nvPicPr>
      <xdr:blipFill>
        <a:blip r:embed="rId140"/>
        <a:stretch>
          <a:fillRect/>
        </a:stretch>
      </xdr:blipFill>
      <xdr:spPr>
        <a:xfrm>
          <a:off x="3066415"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28</xdr:row>
      <xdr:rowOff>0</xdr:rowOff>
    </xdr:from>
    <xdr:to>
      <xdr:col>3</xdr:col>
      <xdr:colOff>1318260</xdr:colOff>
      <xdr:row>29</xdr:row>
      <xdr:rowOff>180975</xdr:rowOff>
    </xdr:to>
    <xdr:pic>
      <xdr:nvPicPr>
        <xdr:cNvPr id="1735" name="ID_CA31AD5AD4A240A69EBE9CEAC8E99D77" descr="C:/Users/Administrator/AppData/Local/Temp/picturecompress_20220113153216/output_42.pngoutput_42" hidden="1"/>
        <xdr:cNvPicPr/>
      </xdr:nvPicPr>
      <xdr:blipFill>
        <a:blip r:embed="rId141"/>
        <a:stretch>
          <a:fillRect/>
        </a:stretch>
      </xdr:blipFill>
      <xdr:spPr>
        <a:xfrm>
          <a:off x="3066415" y="19453225"/>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28</xdr:row>
      <xdr:rowOff>0</xdr:rowOff>
    </xdr:from>
    <xdr:to>
      <xdr:col>3</xdr:col>
      <xdr:colOff>1311275</xdr:colOff>
      <xdr:row>29</xdr:row>
      <xdr:rowOff>180975</xdr:rowOff>
    </xdr:to>
    <xdr:pic>
      <xdr:nvPicPr>
        <xdr:cNvPr id="1736" name="ID_DE60E1367F4D47B68B43A253F9DB257F" descr="C:/Users/Administrator/AppData/Local/Temp/picturecompress_20220113153216/output_43.pngoutput_43" hidden="1"/>
        <xdr:cNvPicPr/>
      </xdr:nvPicPr>
      <xdr:blipFill>
        <a:blip r:embed="rId142"/>
        <a:stretch>
          <a:fillRect/>
        </a:stretch>
      </xdr:blipFill>
      <xdr:spPr>
        <a:xfrm>
          <a:off x="3066415"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28</xdr:row>
      <xdr:rowOff>0</xdr:rowOff>
    </xdr:from>
    <xdr:to>
      <xdr:col>3</xdr:col>
      <xdr:colOff>1294765</xdr:colOff>
      <xdr:row>29</xdr:row>
      <xdr:rowOff>180975</xdr:rowOff>
    </xdr:to>
    <xdr:pic>
      <xdr:nvPicPr>
        <xdr:cNvPr id="1737" name="ID_B73E8774DBA24C66A077783CE7B139D0" descr="C:/Users/Administrator/AppData/Local/Temp/picturecompress_20220113153216/output_44.pngoutput_44" hidden="1"/>
        <xdr:cNvPicPr/>
      </xdr:nvPicPr>
      <xdr:blipFill>
        <a:blip r:embed="rId143"/>
        <a:stretch>
          <a:fillRect/>
        </a:stretch>
      </xdr:blipFill>
      <xdr:spPr>
        <a:xfrm>
          <a:off x="3039745" y="19453225"/>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28</xdr:row>
      <xdr:rowOff>0</xdr:rowOff>
    </xdr:from>
    <xdr:to>
      <xdr:col>3</xdr:col>
      <xdr:colOff>1294765</xdr:colOff>
      <xdr:row>29</xdr:row>
      <xdr:rowOff>180975</xdr:rowOff>
    </xdr:to>
    <xdr:pic>
      <xdr:nvPicPr>
        <xdr:cNvPr id="1738" name="ID_B5BF18E09CFE43799C5EE3D44F45FB47" descr="C:/Users/Administrator/AppData/Local/Temp/picturecompress_20220113153216/output_45.pngoutput_45" hidden="1"/>
        <xdr:cNvPicPr/>
      </xdr:nvPicPr>
      <xdr:blipFill>
        <a:blip r:embed="rId144"/>
        <a:stretch>
          <a:fillRect/>
        </a:stretch>
      </xdr:blipFill>
      <xdr:spPr>
        <a:xfrm>
          <a:off x="3049905" y="19453225"/>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739" name="ID_430ADB65064C477C8AF98FB8F15CEBA1" hidden="1"/>
        <xdr:cNvPicPr/>
      </xdr:nvPicPr>
      <xdr:blipFill>
        <a:blip r:embed="rId158"/>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740" name="ID_45D7BB5C0C2941B4B922D418AC375462" hidden="1"/>
        <xdr:cNvPicPr/>
      </xdr:nvPicPr>
      <xdr:blipFill>
        <a:blip r:embed="rId163"/>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741"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742" name="ID_34BD430C0D8E4301B5D2E6DEA77B953F" hidden="1"/>
        <xdr:cNvPicPr/>
      </xdr:nvPicPr>
      <xdr:blipFill>
        <a:blip r:embed="rId165"/>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743" name="ID_022CFE9ECF76443C84FF6E8FE5377D48" hidden="1"/>
        <xdr:cNvPicPr/>
      </xdr:nvPicPr>
      <xdr:blipFill>
        <a:blip r:embed="rId166"/>
        <a:srcRect t="29361"/>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5715</xdr:rowOff>
    </xdr:to>
    <xdr:pic>
      <xdr:nvPicPr>
        <xdr:cNvPr id="1744" name="ID_B639C15C412A481E849C6DAD145CF1BC" hidden="1"/>
        <xdr:cNvPicPr/>
      </xdr:nvPicPr>
      <xdr:blipFill>
        <a:blip r:embed="rId167"/>
        <a:stretch>
          <a:fillRect/>
        </a:stretch>
      </xdr:blipFill>
      <xdr:spPr>
        <a:xfrm>
          <a:off x="2470150" y="19453225"/>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28</xdr:row>
      <xdr:rowOff>0</xdr:rowOff>
    </xdr:from>
    <xdr:to>
      <xdr:col>3</xdr:col>
      <xdr:colOff>539750</xdr:colOff>
      <xdr:row>29</xdr:row>
      <xdr:rowOff>8255</xdr:rowOff>
    </xdr:to>
    <xdr:pic>
      <xdr:nvPicPr>
        <xdr:cNvPr id="1745" name="ID_82F56A308AEB4E40B7CFFAD6A1169D92" descr="C:/Users/Administrator/AppData/Local/Temp/picturecompress_20220113153216/output_33.pngoutput_33" hidden="1"/>
        <xdr:cNvPicPr/>
      </xdr:nvPicPr>
      <xdr:blipFill>
        <a:blip r:embed="rId164"/>
        <a:stretch>
          <a:fillRect/>
        </a:stretch>
      </xdr:blipFill>
      <xdr:spPr>
        <a:xfrm>
          <a:off x="2470150" y="19453225"/>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28</xdr:row>
      <xdr:rowOff>219075</xdr:rowOff>
    </xdr:from>
    <xdr:to>
      <xdr:col>5</xdr:col>
      <xdr:colOff>74295</xdr:colOff>
      <xdr:row>30</xdr:row>
      <xdr:rowOff>3175</xdr:rowOff>
    </xdr:to>
    <xdr:pic>
      <xdr:nvPicPr>
        <xdr:cNvPr id="1749" name="图片 10" descr="C:/Users/Administrator/AppData/Local/Temp/picturecompress_20220113153216/output_53.pngoutput_53" hidden="1"/>
        <xdr:cNvPicPr/>
      </xdr:nvPicPr>
      <xdr:blipFill>
        <a:blip r:embed="rId159"/>
        <a:stretch>
          <a:fillRect/>
        </a:stretch>
      </xdr:blipFill>
      <xdr:spPr>
        <a:xfrm>
          <a:off x="5128895" y="19672300"/>
          <a:ext cx="549275" cy="53657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6350</xdr:rowOff>
    </xdr:to>
    <xdr:pic>
      <xdr:nvPicPr>
        <xdr:cNvPr id="1750" name="ID_C23DD322F9F94C8F9B27260858C145BB" descr="C:/Users/Administrator/AppData/Local/Temp/picturecompress_20220113153216/output_40.pngoutput_40" hidden="1"/>
        <xdr:cNvPicPr/>
      </xdr:nvPicPr>
      <xdr:blipFill>
        <a:blip r:embed="rId161"/>
        <a:stretch>
          <a:fillRect/>
        </a:stretch>
      </xdr:blipFill>
      <xdr:spPr>
        <a:xfrm>
          <a:off x="4994275" y="19453225"/>
          <a:ext cx="48641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6350</xdr:rowOff>
    </xdr:to>
    <xdr:pic>
      <xdr:nvPicPr>
        <xdr:cNvPr id="1751" name="ID_430ADB65064C477C8AF98FB8F15CEBA1" hidden="1"/>
        <xdr:cNvPicPr/>
      </xdr:nvPicPr>
      <xdr:blipFill>
        <a:blip r:embed="rId158"/>
        <a:stretch>
          <a:fillRect/>
        </a:stretch>
      </xdr:blipFill>
      <xdr:spPr>
        <a:xfrm>
          <a:off x="4994275" y="19453225"/>
          <a:ext cx="48641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474980</xdr:colOff>
      <xdr:row>29</xdr:row>
      <xdr:rowOff>114300</xdr:rowOff>
    </xdr:to>
    <xdr:pic>
      <xdr:nvPicPr>
        <xdr:cNvPr id="1752"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5911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474980</xdr:colOff>
      <xdr:row>29</xdr:row>
      <xdr:rowOff>114300</xdr:rowOff>
    </xdr:to>
    <xdr:pic>
      <xdr:nvPicPr>
        <xdr:cNvPr id="1753"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5911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474980</xdr:colOff>
      <xdr:row>29</xdr:row>
      <xdr:rowOff>114300</xdr:rowOff>
    </xdr:to>
    <xdr:pic>
      <xdr:nvPicPr>
        <xdr:cNvPr id="1754"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5911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478790</xdr:colOff>
      <xdr:row>29</xdr:row>
      <xdr:rowOff>114300</xdr:rowOff>
    </xdr:to>
    <xdr:pic>
      <xdr:nvPicPr>
        <xdr:cNvPr id="1755"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59499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482600</xdr:colOff>
      <xdr:row>29</xdr:row>
      <xdr:rowOff>114300</xdr:rowOff>
    </xdr:to>
    <xdr:pic>
      <xdr:nvPicPr>
        <xdr:cNvPr id="1756"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59880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553085</xdr:colOff>
      <xdr:row>29</xdr:row>
      <xdr:rowOff>181610</xdr:rowOff>
    </xdr:to>
    <xdr:pic>
      <xdr:nvPicPr>
        <xdr:cNvPr id="1757"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6929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553085</xdr:colOff>
      <xdr:row>29</xdr:row>
      <xdr:rowOff>181610</xdr:rowOff>
    </xdr:to>
    <xdr:pic>
      <xdr:nvPicPr>
        <xdr:cNvPr id="1758"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6929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549275</xdr:colOff>
      <xdr:row>29</xdr:row>
      <xdr:rowOff>181610</xdr:rowOff>
    </xdr:to>
    <xdr:pic>
      <xdr:nvPicPr>
        <xdr:cNvPr id="1759"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557530</xdr:colOff>
      <xdr:row>29</xdr:row>
      <xdr:rowOff>181610</xdr:rowOff>
    </xdr:to>
    <xdr:pic>
      <xdr:nvPicPr>
        <xdr:cNvPr id="1760"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7373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549275</xdr:colOff>
      <xdr:row>29</xdr:row>
      <xdr:rowOff>181610</xdr:rowOff>
    </xdr:to>
    <xdr:pic>
      <xdr:nvPicPr>
        <xdr:cNvPr id="1761"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54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60325</xdr:colOff>
      <xdr:row>29</xdr:row>
      <xdr:rowOff>181610</xdr:rowOff>
    </xdr:to>
    <xdr:pic>
      <xdr:nvPicPr>
        <xdr:cNvPr id="1762" name="ID_E826D4FD2F1D481EA1CFBD3451A51F56" descr="C:/Users/Administrator/AppData/Local/Temp/picturecompress_20220113153216/output_41.pngoutput_41" hidden="1"/>
        <xdr:cNvPicPr/>
      </xdr:nvPicPr>
      <xdr:blipFill>
        <a:blip r:embed="rId140"/>
        <a:stretch>
          <a:fillRect/>
        </a:stretch>
      </xdr:blipFill>
      <xdr:spPr>
        <a:xfrm>
          <a:off x="4994275"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60325</xdr:colOff>
      <xdr:row>29</xdr:row>
      <xdr:rowOff>181610</xdr:rowOff>
    </xdr:to>
    <xdr:pic>
      <xdr:nvPicPr>
        <xdr:cNvPr id="1763" name="ID_CA31AD5AD4A240A69EBE9CEAC8E99D77" descr="C:/Users/Administrator/AppData/Local/Temp/picturecompress_20220113153216/output_42.pngoutput_42" hidden="1"/>
        <xdr:cNvPicPr/>
      </xdr:nvPicPr>
      <xdr:blipFill>
        <a:blip r:embed="rId141"/>
        <a:stretch>
          <a:fillRect/>
        </a:stretch>
      </xdr:blipFill>
      <xdr:spPr>
        <a:xfrm>
          <a:off x="4994275"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52705</xdr:colOff>
      <xdr:row>29</xdr:row>
      <xdr:rowOff>181610</xdr:rowOff>
    </xdr:to>
    <xdr:pic>
      <xdr:nvPicPr>
        <xdr:cNvPr id="1764" name="ID_DE60E1367F4D47B68B43A253F9DB257F" descr="C:/Users/Administrator/AppData/Local/Temp/picturecompress_20220113153216/output_43.pngoutput_43" hidden="1"/>
        <xdr:cNvPicPr/>
      </xdr:nvPicPr>
      <xdr:blipFill>
        <a:blip r:embed="rId142"/>
        <a:stretch>
          <a:fillRect/>
        </a:stretch>
      </xdr:blipFill>
      <xdr:spPr>
        <a:xfrm>
          <a:off x="4994275" y="19453225"/>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60325</xdr:colOff>
      <xdr:row>29</xdr:row>
      <xdr:rowOff>181610</xdr:rowOff>
    </xdr:to>
    <xdr:pic>
      <xdr:nvPicPr>
        <xdr:cNvPr id="1765" name="ID_B73E8774DBA24C66A077783CE7B139D0" descr="C:/Users/Administrator/AppData/Local/Temp/picturecompress_20220113153216/output_44.pngoutput_44" hidden="1"/>
        <xdr:cNvPicPr/>
      </xdr:nvPicPr>
      <xdr:blipFill>
        <a:blip r:embed="rId143"/>
        <a:stretch>
          <a:fillRect/>
        </a:stretch>
      </xdr:blipFill>
      <xdr:spPr>
        <a:xfrm>
          <a:off x="4994275" y="19453225"/>
          <a:ext cx="66992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52705</xdr:colOff>
      <xdr:row>29</xdr:row>
      <xdr:rowOff>181610</xdr:rowOff>
    </xdr:to>
    <xdr:pic>
      <xdr:nvPicPr>
        <xdr:cNvPr id="1766" name="ID_B5BF18E09CFE43799C5EE3D44F45FB47" descr="C:/Users/Administrator/AppData/Local/Temp/picturecompress_20220113153216/output_45.pngoutput_45" hidden="1"/>
        <xdr:cNvPicPr/>
      </xdr:nvPicPr>
      <xdr:blipFill>
        <a:blip r:embed="rId144"/>
        <a:stretch>
          <a:fillRect/>
        </a:stretch>
      </xdr:blipFill>
      <xdr:spPr>
        <a:xfrm>
          <a:off x="4994275" y="19453225"/>
          <a:ext cx="6623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377190</xdr:colOff>
      <xdr:row>28</xdr:row>
      <xdr:rowOff>0</xdr:rowOff>
    </xdr:from>
    <xdr:to>
      <xdr:col>3</xdr:col>
      <xdr:colOff>960755</xdr:colOff>
      <xdr:row>28</xdr:row>
      <xdr:rowOff>507365</xdr:rowOff>
    </xdr:to>
    <xdr:pic>
      <xdr:nvPicPr>
        <xdr:cNvPr id="1767" name="图片 120" descr="C:/Users/Administrator/AppData/Local/Temp/picturecompress_20220113153216/output_52.jpgoutput_52" hidden="1"/>
        <xdr:cNvPicPr/>
      </xdr:nvPicPr>
      <xdr:blipFill>
        <a:blip r:embed="rId160"/>
        <a:stretch>
          <a:fillRect/>
        </a:stretch>
      </xdr:blipFill>
      <xdr:spPr>
        <a:xfrm>
          <a:off x="2847340" y="19453225"/>
          <a:ext cx="58356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8255</xdr:rowOff>
    </xdr:to>
    <xdr:pic>
      <xdr:nvPicPr>
        <xdr:cNvPr id="1768" name="ID_BF17101804024A13B72CAC5E77C43885" descr="C:/Users/Administrator/AppData/Local/Temp/picturecompress_20220113153216/output_29.pngoutput_29" hidden="1"/>
        <xdr:cNvPicPr/>
      </xdr:nvPicPr>
      <xdr:blipFill>
        <a:blip r:embed="rId162"/>
        <a:stretch>
          <a:fillRect/>
        </a:stretch>
      </xdr:blipFill>
      <xdr:spPr>
        <a:xfrm>
          <a:off x="4994275" y="19453225"/>
          <a:ext cx="48641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67310</xdr:rowOff>
    </xdr:from>
    <xdr:to>
      <xdr:col>4</xdr:col>
      <xdr:colOff>486410</xdr:colOff>
      <xdr:row>29</xdr:row>
      <xdr:rowOff>75565</xdr:rowOff>
    </xdr:to>
    <xdr:pic>
      <xdr:nvPicPr>
        <xdr:cNvPr id="1769" name="ID_45D7BB5C0C2941B4B922D418AC375462" hidden="1"/>
        <xdr:cNvPicPr/>
      </xdr:nvPicPr>
      <xdr:blipFill>
        <a:blip r:embed="rId163"/>
        <a:stretch>
          <a:fillRect/>
        </a:stretch>
      </xdr:blipFill>
      <xdr:spPr>
        <a:xfrm>
          <a:off x="4994275" y="19520535"/>
          <a:ext cx="48641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46990</xdr:rowOff>
    </xdr:from>
    <xdr:to>
      <xdr:col>4</xdr:col>
      <xdr:colOff>486410</xdr:colOff>
      <xdr:row>29</xdr:row>
      <xdr:rowOff>52070</xdr:rowOff>
    </xdr:to>
    <xdr:pic>
      <xdr:nvPicPr>
        <xdr:cNvPr id="1770" name="ID_82F56A308AEB4E40B7CFFAD6A1169D92" descr="C:/Users/Administrator/AppData/Local/Temp/picturecompress_20220113153216/output_33.pngoutput_33" hidden="1"/>
        <xdr:cNvPicPr/>
      </xdr:nvPicPr>
      <xdr:blipFill>
        <a:blip r:embed="rId164"/>
        <a:stretch>
          <a:fillRect/>
        </a:stretch>
      </xdr:blipFill>
      <xdr:spPr>
        <a:xfrm>
          <a:off x="4994275" y="19500215"/>
          <a:ext cx="48641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5080</xdr:rowOff>
    </xdr:to>
    <xdr:pic>
      <xdr:nvPicPr>
        <xdr:cNvPr id="1771" name="ID_34BD430C0D8E4301B5D2E6DEA77B953F" hidden="1"/>
        <xdr:cNvPicPr/>
      </xdr:nvPicPr>
      <xdr:blipFill>
        <a:blip r:embed="rId165"/>
        <a:stretch>
          <a:fillRect/>
        </a:stretch>
      </xdr:blipFill>
      <xdr:spPr>
        <a:xfrm>
          <a:off x="4994275" y="19453225"/>
          <a:ext cx="48641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210820</xdr:rowOff>
    </xdr:from>
    <xdr:to>
      <xdr:col>4</xdr:col>
      <xdr:colOff>486410</xdr:colOff>
      <xdr:row>29</xdr:row>
      <xdr:rowOff>215900</xdr:rowOff>
    </xdr:to>
    <xdr:pic>
      <xdr:nvPicPr>
        <xdr:cNvPr id="1772" name="ID_022CFE9ECF76443C84FF6E8FE5377D48" hidden="1"/>
        <xdr:cNvPicPr/>
      </xdr:nvPicPr>
      <xdr:blipFill>
        <a:blip r:embed="rId166"/>
        <a:srcRect t="29361"/>
        <a:stretch>
          <a:fillRect/>
        </a:stretch>
      </xdr:blipFill>
      <xdr:spPr>
        <a:xfrm>
          <a:off x="4994275" y="19664045"/>
          <a:ext cx="48641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73" name="ID_C23DD322F9F94C8F9B27260858C145BB" descr="C:/Users/Administrator/AppData/Local/Temp/picturecompress_20220113153216/output_40.pngoutput_40" hidden="1"/>
        <xdr:cNvPicPr/>
      </xdr:nvPicPr>
      <xdr:blipFill>
        <a:blip r:embed="rId161"/>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74" name="ID_430ADB65064C477C8AF98FB8F15CEBA1" hidden="1"/>
        <xdr:cNvPicPr/>
      </xdr:nvPicPr>
      <xdr:blipFill>
        <a:blip r:embed="rId158"/>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8890</xdr:rowOff>
    </xdr:to>
    <xdr:pic>
      <xdr:nvPicPr>
        <xdr:cNvPr id="1775" name="ID_BF17101804024A13B72CAC5E77C43885" descr="C:/Users/Administrator/AppData/Local/Temp/picturecompress_20220113153216/output_29.pngoutput_29" hidden="1"/>
        <xdr:cNvPicPr/>
      </xdr:nvPicPr>
      <xdr:blipFill>
        <a:blip r:embed="rId162"/>
        <a:stretch>
          <a:fillRect/>
        </a:stretch>
      </xdr:blipFill>
      <xdr:spPr>
        <a:xfrm>
          <a:off x="4994275" y="19453225"/>
          <a:ext cx="486410"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8890</xdr:rowOff>
    </xdr:to>
    <xdr:pic>
      <xdr:nvPicPr>
        <xdr:cNvPr id="1776" name="ID_45D7BB5C0C2941B4B922D418AC375462" hidden="1"/>
        <xdr:cNvPicPr/>
      </xdr:nvPicPr>
      <xdr:blipFill>
        <a:blip r:embed="rId163"/>
        <a:stretch>
          <a:fillRect/>
        </a:stretch>
      </xdr:blipFill>
      <xdr:spPr>
        <a:xfrm>
          <a:off x="4994275" y="19453225"/>
          <a:ext cx="486410"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77" name="ID_82F56A308AEB4E40B7CFFAD6A1169D92" descr="C:/Users/Administrator/AppData/Local/Temp/picturecompress_20220113153216/output_33.pngoutput_33" hidden="1"/>
        <xdr:cNvPicPr/>
      </xdr:nvPicPr>
      <xdr:blipFill>
        <a:blip r:embed="rId164"/>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78" name="ID_34BD430C0D8E4301B5D2E6DEA77B953F" hidden="1"/>
        <xdr:cNvPicPr/>
      </xdr:nvPicPr>
      <xdr:blipFill>
        <a:blip r:embed="rId165"/>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79" name="ID_022CFE9ECF76443C84FF6E8FE5377D48" hidden="1"/>
        <xdr:cNvPicPr/>
      </xdr:nvPicPr>
      <xdr:blipFill>
        <a:blip r:embed="rId166"/>
        <a:srcRect t="29361"/>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80" name="ID_B639C15C412A481E849C6DAD145CF1BC" hidden="1"/>
        <xdr:cNvPicPr/>
      </xdr:nvPicPr>
      <xdr:blipFill>
        <a:blip r:embed="rId167"/>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8890</xdr:rowOff>
    </xdr:to>
    <xdr:pic>
      <xdr:nvPicPr>
        <xdr:cNvPr id="1781" name="ID_82F56A308AEB4E40B7CFFAD6A1169D92" descr="C:/Users/Administrator/AppData/Local/Temp/picturecompress_20220113153216/output_33.pngoutput_33" hidden="1"/>
        <xdr:cNvPicPr/>
      </xdr:nvPicPr>
      <xdr:blipFill>
        <a:blip r:embed="rId164"/>
        <a:stretch>
          <a:fillRect/>
        </a:stretch>
      </xdr:blipFill>
      <xdr:spPr>
        <a:xfrm>
          <a:off x="4994275" y="19453225"/>
          <a:ext cx="486410"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8890</xdr:rowOff>
    </xdr:to>
    <xdr:pic>
      <xdr:nvPicPr>
        <xdr:cNvPr id="1782" name="ID_ADE36C5442AC456B90F5554850069795" descr="C:/Users/Administrator/AppData/Local/Temp/picturecompress_20220113153216/output_34.pngoutput_34" hidden="1"/>
        <xdr:cNvPicPr/>
      </xdr:nvPicPr>
      <xdr:blipFill>
        <a:blip r:embed="rId168"/>
        <a:stretch>
          <a:fillRect/>
        </a:stretch>
      </xdr:blipFill>
      <xdr:spPr>
        <a:xfrm>
          <a:off x="4994275" y="19453225"/>
          <a:ext cx="486410"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8890</xdr:rowOff>
    </xdr:to>
    <xdr:pic>
      <xdr:nvPicPr>
        <xdr:cNvPr id="1783" name="ID_34BD430C0D8E4301B5D2E6DEA77B953F" hidden="1"/>
        <xdr:cNvPicPr/>
      </xdr:nvPicPr>
      <xdr:blipFill>
        <a:blip r:embed="rId165"/>
        <a:stretch>
          <a:fillRect/>
        </a:stretch>
      </xdr:blipFill>
      <xdr:spPr>
        <a:xfrm>
          <a:off x="4994275" y="19453225"/>
          <a:ext cx="486410"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486410</xdr:colOff>
      <xdr:row>29</xdr:row>
      <xdr:rowOff>5715</xdr:rowOff>
    </xdr:to>
    <xdr:pic>
      <xdr:nvPicPr>
        <xdr:cNvPr id="1784" name="ID_1D2DA7D5EFFF48789A845F8F8569F9EE" descr="C:/Users/Administrator/AppData/Local/Temp/picturecompress_20220113153216/output_35.pngoutput_35" hidden="1"/>
        <xdr:cNvPicPr/>
      </xdr:nvPicPr>
      <xdr:blipFill>
        <a:blip r:embed="rId169"/>
        <a:stretch>
          <a:fillRect/>
        </a:stretch>
      </xdr:blipFill>
      <xdr:spPr>
        <a:xfrm>
          <a:off x="4994275" y="19453225"/>
          <a:ext cx="48641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785" name="ID_C23DD322F9F94C8F9B27260858C145BB" descr="C:/Users/Administrator/AppData/Local/Temp/picturecompress_20220113153216/output_40.pngoutput_40" hidden="1"/>
        <xdr:cNvPicPr/>
      </xdr:nvPicPr>
      <xdr:blipFill>
        <a:blip r:embed="rId161"/>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5080</xdr:rowOff>
    </xdr:to>
    <xdr:pic>
      <xdr:nvPicPr>
        <xdr:cNvPr id="1786" name="ID_430ADB65064C477C8AF98FB8F15CEBA1" hidden="1"/>
        <xdr:cNvPicPr/>
      </xdr:nvPicPr>
      <xdr:blipFill>
        <a:blip r:embed="rId158"/>
        <a:stretch>
          <a:fillRect/>
        </a:stretch>
      </xdr:blipFill>
      <xdr:spPr>
        <a:xfrm>
          <a:off x="4994275" y="19453225"/>
          <a:ext cx="48704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476250</xdr:colOff>
      <xdr:row>29</xdr:row>
      <xdr:rowOff>113665</xdr:rowOff>
    </xdr:to>
    <xdr:pic>
      <xdr:nvPicPr>
        <xdr:cNvPr id="1787"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5924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476250</xdr:colOff>
      <xdr:row>29</xdr:row>
      <xdr:rowOff>113665</xdr:rowOff>
    </xdr:to>
    <xdr:pic>
      <xdr:nvPicPr>
        <xdr:cNvPr id="1788"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5924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476250</xdr:colOff>
      <xdr:row>29</xdr:row>
      <xdr:rowOff>113665</xdr:rowOff>
    </xdr:to>
    <xdr:pic>
      <xdr:nvPicPr>
        <xdr:cNvPr id="1789"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5924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479425</xdr:colOff>
      <xdr:row>29</xdr:row>
      <xdr:rowOff>113665</xdr:rowOff>
    </xdr:to>
    <xdr:pic>
      <xdr:nvPicPr>
        <xdr:cNvPr id="1790"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59563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486410</xdr:colOff>
      <xdr:row>29</xdr:row>
      <xdr:rowOff>113665</xdr:rowOff>
    </xdr:to>
    <xdr:pic>
      <xdr:nvPicPr>
        <xdr:cNvPr id="1791"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0261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556260</xdr:colOff>
      <xdr:row>29</xdr:row>
      <xdr:rowOff>180975</xdr:rowOff>
    </xdr:to>
    <xdr:pic>
      <xdr:nvPicPr>
        <xdr:cNvPr id="1792"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724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556260</xdr:colOff>
      <xdr:row>29</xdr:row>
      <xdr:rowOff>180975</xdr:rowOff>
    </xdr:to>
    <xdr:pic>
      <xdr:nvPicPr>
        <xdr:cNvPr id="1793"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724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549275</xdr:colOff>
      <xdr:row>29</xdr:row>
      <xdr:rowOff>180975</xdr:rowOff>
    </xdr:to>
    <xdr:pic>
      <xdr:nvPicPr>
        <xdr:cNvPr id="1794"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548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558800</xdr:colOff>
      <xdr:row>29</xdr:row>
      <xdr:rowOff>180975</xdr:rowOff>
    </xdr:to>
    <xdr:pic>
      <xdr:nvPicPr>
        <xdr:cNvPr id="1795"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750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548640</xdr:colOff>
      <xdr:row>29</xdr:row>
      <xdr:rowOff>180975</xdr:rowOff>
    </xdr:to>
    <xdr:pic>
      <xdr:nvPicPr>
        <xdr:cNvPr id="1796"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48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62865</xdr:colOff>
      <xdr:row>29</xdr:row>
      <xdr:rowOff>180975</xdr:rowOff>
    </xdr:to>
    <xdr:pic>
      <xdr:nvPicPr>
        <xdr:cNvPr id="1797" name="ID_E826D4FD2F1D481EA1CFBD3451A51F56" descr="C:/Users/Administrator/AppData/Local/Temp/picturecompress_20220113153216/output_41.pngoutput_41" hidden="1"/>
        <xdr:cNvPicPr/>
      </xdr:nvPicPr>
      <xdr:blipFill>
        <a:blip r:embed="rId140"/>
        <a:stretch>
          <a:fillRect/>
        </a:stretch>
      </xdr:blipFill>
      <xdr:spPr>
        <a:xfrm>
          <a:off x="4994275" y="19453225"/>
          <a:ext cx="6724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62865</xdr:colOff>
      <xdr:row>29</xdr:row>
      <xdr:rowOff>180975</xdr:rowOff>
    </xdr:to>
    <xdr:pic>
      <xdr:nvPicPr>
        <xdr:cNvPr id="1798" name="ID_CA31AD5AD4A240A69EBE9CEAC8E99D77" descr="C:/Users/Administrator/AppData/Local/Temp/picturecompress_20220113153216/output_42.pngoutput_42" hidden="1"/>
        <xdr:cNvPicPr/>
      </xdr:nvPicPr>
      <xdr:blipFill>
        <a:blip r:embed="rId141"/>
        <a:stretch>
          <a:fillRect/>
        </a:stretch>
      </xdr:blipFill>
      <xdr:spPr>
        <a:xfrm>
          <a:off x="4994275" y="19453225"/>
          <a:ext cx="6724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49530</xdr:colOff>
      <xdr:row>29</xdr:row>
      <xdr:rowOff>180975</xdr:rowOff>
    </xdr:to>
    <xdr:pic>
      <xdr:nvPicPr>
        <xdr:cNvPr id="1799" name="ID_DE60E1367F4D47B68B43A253F9DB257F" descr="C:/Users/Administrator/AppData/Local/Temp/picturecompress_20220113153216/output_43.pngoutput_43" hidden="1"/>
        <xdr:cNvPicPr/>
      </xdr:nvPicPr>
      <xdr:blipFill>
        <a:blip r:embed="rId142"/>
        <a:stretch>
          <a:fillRect/>
        </a:stretch>
      </xdr:blipFill>
      <xdr:spPr>
        <a:xfrm>
          <a:off x="4994275" y="19453225"/>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62865</xdr:colOff>
      <xdr:row>29</xdr:row>
      <xdr:rowOff>180975</xdr:rowOff>
    </xdr:to>
    <xdr:pic>
      <xdr:nvPicPr>
        <xdr:cNvPr id="1800" name="ID_B73E8774DBA24C66A077783CE7B139D0" descr="C:/Users/Administrator/AppData/Local/Temp/picturecompress_20220113153216/output_44.pngoutput_44" hidden="1"/>
        <xdr:cNvPicPr/>
      </xdr:nvPicPr>
      <xdr:blipFill>
        <a:blip r:embed="rId143"/>
        <a:stretch>
          <a:fillRect/>
        </a:stretch>
      </xdr:blipFill>
      <xdr:spPr>
        <a:xfrm>
          <a:off x="4994275" y="19453225"/>
          <a:ext cx="6724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49530</xdr:colOff>
      <xdr:row>29</xdr:row>
      <xdr:rowOff>180975</xdr:rowOff>
    </xdr:to>
    <xdr:pic>
      <xdr:nvPicPr>
        <xdr:cNvPr id="1801" name="ID_B5BF18E09CFE43799C5EE3D44F45FB47" descr="C:/Users/Administrator/AppData/Local/Temp/picturecompress_20220113153216/output_45.pngoutput_45" hidden="1"/>
        <xdr:cNvPicPr/>
      </xdr:nvPicPr>
      <xdr:blipFill>
        <a:blip r:embed="rId144"/>
        <a:stretch>
          <a:fillRect/>
        </a:stretch>
      </xdr:blipFill>
      <xdr:spPr>
        <a:xfrm>
          <a:off x="4994275" y="19453225"/>
          <a:ext cx="6591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376555</xdr:colOff>
      <xdr:row>28</xdr:row>
      <xdr:rowOff>0</xdr:rowOff>
    </xdr:from>
    <xdr:to>
      <xdr:col>3</xdr:col>
      <xdr:colOff>963930</xdr:colOff>
      <xdr:row>28</xdr:row>
      <xdr:rowOff>506095</xdr:rowOff>
    </xdr:to>
    <xdr:pic>
      <xdr:nvPicPr>
        <xdr:cNvPr id="1802" name="图片 120" descr="C:/Users/Administrator/AppData/Local/Temp/picturecompress_20220113153216/output_52.jpgoutput_52" hidden="1"/>
        <xdr:cNvPicPr/>
      </xdr:nvPicPr>
      <xdr:blipFill>
        <a:blip r:embed="rId160"/>
        <a:stretch>
          <a:fillRect/>
        </a:stretch>
      </xdr:blipFill>
      <xdr:spPr>
        <a:xfrm>
          <a:off x="2846705" y="19453225"/>
          <a:ext cx="58737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8255</xdr:rowOff>
    </xdr:to>
    <xdr:pic>
      <xdr:nvPicPr>
        <xdr:cNvPr id="1803" name="ID_BF17101804024A13B72CAC5E77C43885" descr="C:/Users/Administrator/AppData/Local/Temp/picturecompress_20220113153216/output_29.pngoutput_29" hidden="1"/>
        <xdr:cNvPicPr/>
      </xdr:nvPicPr>
      <xdr:blipFill>
        <a:blip r:embed="rId162"/>
        <a:stretch>
          <a:fillRect/>
        </a:stretch>
      </xdr:blipFill>
      <xdr:spPr>
        <a:xfrm>
          <a:off x="4994275" y="19453225"/>
          <a:ext cx="48704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67310</xdr:rowOff>
    </xdr:from>
    <xdr:to>
      <xdr:col>4</xdr:col>
      <xdr:colOff>487045</xdr:colOff>
      <xdr:row>29</xdr:row>
      <xdr:rowOff>75565</xdr:rowOff>
    </xdr:to>
    <xdr:pic>
      <xdr:nvPicPr>
        <xdr:cNvPr id="1804" name="ID_45D7BB5C0C2941B4B922D418AC375462" hidden="1"/>
        <xdr:cNvPicPr/>
      </xdr:nvPicPr>
      <xdr:blipFill>
        <a:blip r:embed="rId163"/>
        <a:stretch>
          <a:fillRect/>
        </a:stretch>
      </xdr:blipFill>
      <xdr:spPr>
        <a:xfrm>
          <a:off x="4994275" y="19520535"/>
          <a:ext cx="48704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46990</xdr:rowOff>
    </xdr:from>
    <xdr:to>
      <xdr:col>4</xdr:col>
      <xdr:colOff>487045</xdr:colOff>
      <xdr:row>29</xdr:row>
      <xdr:rowOff>52070</xdr:rowOff>
    </xdr:to>
    <xdr:pic>
      <xdr:nvPicPr>
        <xdr:cNvPr id="1805" name="ID_82F56A308AEB4E40B7CFFAD6A1169D92" descr="C:/Users/Administrator/AppData/Local/Temp/picturecompress_20220113153216/output_33.pngoutput_33" hidden="1"/>
        <xdr:cNvPicPr/>
      </xdr:nvPicPr>
      <xdr:blipFill>
        <a:blip r:embed="rId164"/>
        <a:stretch>
          <a:fillRect/>
        </a:stretch>
      </xdr:blipFill>
      <xdr:spPr>
        <a:xfrm>
          <a:off x="4994275" y="19500215"/>
          <a:ext cx="48704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5080</xdr:rowOff>
    </xdr:to>
    <xdr:pic>
      <xdr:nvPicPr>
        <xdr:cNvPr id="1806" name="ID_34BD430C0D8E4301B5D2E6DEA77B953F" hidden="1"/>
        <xdr:cNvPicPr/>
      </xdr:nvPicPr>
      <xdr:blipFill>
        <a:blip r:embed="rId165"/>
        <a:stretch>
          <a:fillRect/>
        </a:stretch>
      </xdr:blipFill>
      <xdr:spPr>
        <a:xfrm>
          <a:off x="4994275" y="19453225"/>
          <a:ext cx="48704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210820</xdr:rowOff>
    </xdr:from>
    <xdr:to>
      <xdr:col>4</xdr:col>
      <xdr:colOff>487045</xdr:colOff>
      <xdr:row>29</xdr:row>
      <xdr:rowOff>215900</xdr:rowOff>
    </xdr:to>
    <xdr:pic>
      <xdr:nvPicPr>
        <xdr:cNvPr id="1807" name="ID_022CFE9ECF76443C84FF6E8FE5377D48" hidden="1"/>
        <xdr:cNvPicPr/>
      </xdr:nvPicPr>
      <xdr:blipFill>
        <a:blip r:embed="rId166"/>
        <a:srcRect t="29361"/>
        <a:stretch>
          <a:fillRect/>
        </a:stretch>
      </xdr:blipFill>
      <xdr:spPr>
        <a:xfrm>
          <a:off x="4994275" y="19664045"/>
          <a:ext cx="48704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473075</xdr:colOff>
      <xdr:row>29</xdr:row>
      <xdr:rowOff>113665</xdr:rowOff>
    </xdr:to>
    <xdr:pic>
      <xdr:nvPicPr>
        <xdr:cNvPr id="1808"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58928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473075</xdr:colOff>
      <xdr:row>29</xdr:row>
      <xdr:rowOff>113665</xdr:rowOff>
    </xdr:to>
    <xdr:pic>
      <xdr:nvPicPr>
        <xdr:cNvPr id="1809"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58928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59690</xdr:colOff>
      <xdr:row>29</xdr:row>
      <xdr:rowOff>180975</xdr:rowOff>
    </xdr:to>
    <xdr:pic>
      <xdr:nvPicPr>
        <xdr:cNvPr id="1810" name="ID_E826D4FD2F1D481EA1CFBD3451A51F56" descr="C:/Users/Administrator/AppData/Local/Temp/picturecompress_20220113153216/output_41.pngoutput_41" hidden="1"/>
        <xdr:cNvPicPr/>
      </xdr:nvPicPr>
      <xdr:blipFill>
        <a:blip r:embed="rId140"/>
        <a:stretch>
          <a:fillRect/>
        </a:stretch>
      </xdr:blipFill>
      <xdr:spPr>
        <a:xfrm>
          <a:off x="4994275" y="19453225"/>
          <a:ext cx="669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59690</xdr:colOff>
      <xdr:row>29</xdr:row>
      <xdr:rowOff>180975</xdr:rowOff>
    </xdr:to>
    <xdr:pic>
      <xdr:nvPicPr>
        <xdr:cNvPr id="1811" name="ID_CA31AD5AD4A240A69EBE9CEAC8E99D77" descr="C:/Users/Administrator/AppData/Local/Temp/picturecompress_20220113153216/output_42.pngoutput_42" hidden="1"/>
        <xdr:cNvPicPr/>
      </xdr:nvPicPr>
      <xdr:blipFill>
        <a:blip r:embed="rId141"/>
        <a:stretch>
          <a:fillRect/>
        </a:stretch>
      </xdr:blipFill>
      <xdr:spPr>
        <a:xfrm>
          <a:off x="4994275" y="19453225"/>
          <a:ext cx="669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52705</xdr:colOff>
      <xdr:row>29</xdr:row>
      <xdr:rowOff>180975</xdr:rowOff>
    </xdr:to>
    <xdr:pic>
      <xdr:nvPicPr>
        <xdr:cNvPr id="1812" name="ID_DE60E1367F4D47B68B43A253F9DB257F" descr="C:/Users/Administrator/AppData/Local/Temp/picturecompress_20220113153216/output_43.pngoutput_43" hidden="1"/>
        <xdr:cNvPicPr/>
      </xdr:nvPicPr>
      <xdr:blipFill>
        <a:blip r:embed="rId142"/>
        <a:stretch>
          <a:fillRect/>
        </a:stretch>
      </xdr:blipFill>
      <xdr:spPr>
        <a:xfrm>
          <a:off x="4994275" y="19453225"/>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59690</xdr:colOff>
      <xdr:row>29</xdr:row>
      <xdr:rowOff>180975</xdr:rowOff>
    </xdr:to>
    <xdr:pic>
      <xdr:nvPicPr>
        <xdr:cNvPr id="1813" name="ID_B73E8774DBA24C66A077783CE7B139D0" descr="C:/Users/Administrator/AppData/Local/Temp/picturecompress_20220113153216/output_44.pngoutput_44" hidden="1"/>
        <xdr:cNvPicPr/>
      </xdr:nvPicPr>
      <xdr:blipFill>
        <a:blip r:embed="rId143"/>
        <a:stretch>
          <a:fillRect/>
        </a:stretch>
      </xdr:blipFill>
      <xdr:spPr>
        <a:xfrm>
          <a:off x="4994275" y="19453225"/>
          <a:ext cx="66929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5</xdr:col>
      <xdr:colOff>52705</xdr:colOff>
      <xdr:row>29</xdr:row>
      <xdr:rowOff>180975</xdr:rowOff>
    </xdr:to>
    <xdr:pic>
      <xdr:nvPicPr>
        <xdr:cNvPr id="1814" name="ID_B5BF18E09CFE43799C5EE3D44F45FB47" descr="C:/Users/Administrator/AppData/Local/Temp/picturecompress_20220113153216/output_45.pngoutput_45" hidden="1"/>
        <xdr:cNvPicPr/>
      </xdr:nvPicPr>
      <xdr:blipFill>
        <a:blip r:embed="rId144"/>
        <a:stretch>
          <a:fillRect/>
        </a:stretch>
      </xdr:blipFill>
      <xdr:spPr>
        <a:xfrm>
          <a:off x="4994275" y="19453225"/>
          <a:ext cx="6623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480060</xdr:colOff>
      <xdr:row>29</xdr:row>
      <xdr:rowOff>113665</xdr:rowOff>
    </xdr:to>
    <xdr:pic>
      <xdr:nvPicPr>
        <xdr:cNvPr id="1815"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59626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480060</xdr:colOff>
      <xdr:row>29</xdr:row>
      <xdr:rowOff>113665</xdr:rowOff>
    </xdr:to>
    <xdr:pic>
      <xdr:nvPicPr>
        <xdr:cNvPr id="1816"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59626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552450</xdr:colOff>
      <xdr:row>29</xdr:row>
      <xdr:rowOff>180975</xdr:rowOff>
    </xdr:to>
    <xdr:pic>
      <xdr:nvPicPr>
        <xdr:cNvPr id="1817" name="ID_E826D4FD2F1D481EA1CFBD3451A51F56" descr="C:/Users/Administrator/AppData/Local/Temp/picturecompress_20220113153216/output_41.pngoutput_41" hidden="1"/>
        <xdr:cNvPicPr/>
      </xdr:nvPicPr>
      <xdr:blipFill>
        <a:blip r:embed="rId140"/>
        <a:stretch>
          <a:fillRect/>
        </a:stretch>
      </xdr:blipFill>
      <xdr:spPr>
        <a:xfrm>
          <a:off x="5487670" y="19453225"/>
          <a:ext cx="6686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552450</xdr:colOff>
      <xdr:row>29</xdr:row>
      <xdr:rowOff>180975</xdr:rowOff>
    </xdr:to>
    <xdr:pic>
      <xdr:nvPicPr>
        <xdr:cNvPr id="1818" name="ID_CA31AD5AD4A240A69EBE9CEAC8E99D77" descr="C:/Users/Administrator/AppData/Local/Temp/picturecompress_20220113153216/output_42.pngoutput_42" hidden="1"/>
        <xdr:cNvPicPr/>
      </xdr:nvPicPr>
      <xdr:blipFill>
        <a:blip r:embed="rId141"/>
        <a:stretch>
          <a:fillRect/>
        </a:stretch>
      </xdr:blipFill>
      <xdr:spPr>
        <a:xfrm>
          <a:off x="5487670" y="19453225"/>
          <a:ext cx="66865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545465</xdr:colOff>
      <xdr:row>29</xdr:row>
      <xdr:rowOff>180975</xdr:rowOff>
    </xdr:to>
    <xdr:pic>
      <xdr:nvPicPr>
        <xdr:cNvPr id="1819" name="ID_DE60E1367F4D47B68B43A253F9DB257F" descr="C:/Users/Administrator/AppData/Local/Temp/picturecompress_20220113153216/output_43.pngoutput_43" hidden="1"/>
        <xdr:cNvPicPr/>
      </xdr:nvPicPr>
      <xdr:blipFill>
        <a:blip r:embed="rId142"/>
        <a:stretch>
          <a:fillRect/>
        </a:stretch>
      </xdr:blipFill>
      <xdr:spPr>
        <a:xfrm>
          <a:off x="5487670" y="19453225"/>
          <a:ext cx="6616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555625</xdr:colOff>
      <xdr:row>29</xdr:row>
      <xdr:rowOff>180975</xdr:rowOff>
    </xdr:to>
    <xdr:pic>
      <xdr:nvPicPr>
        <xdr:cNvPr id="1820" name="ID_B73E8774DBA24C66A077783CE7B139D0" descr="C:/Users/Administrator/AppData/Local/Temp/picturecompress_20220113153216/output_44.pngoutput_44" hidden="1"/>
        <xdr:cNvPicPr/>
      </xdr:nvPicPr>
      <xdr:blipFill>
        <a:blip r:embed="rId143"/>
        <a:stretch>
          <a:fillRect/>
        </a:stretch>
      </xdr:blipFill>
      <xdr:spPr>
        <a:xfrm>
          <a:off x="5487670" y="19453225"/>
          <a:ext cx="6718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493395</xdr:colOff>
      <xdr:row>28</xdr:row>
      <xdr:rowOff>0</xdr:rowOff>
    </xdr:from>
    <xdr:to>
      <xdr:col>5</xdr:col>
      <xdr:colOff>545465</xdr:colOff>
      <xdr:row>29</xdr:row>
      <xdr:rowOff>180975</xdr:rowOff>
    </xdr:to>
    <xdr:pic>
      <xdr:nvPicPr>
        <xdr:cNvPr id="1821" name="ID_B5BF18E09CFE43799C5EE3D44F45FB47" descr="C:/Users/Administrator/AppData/Local/Temp/picturecompress_20220113153216/output_45.pngoutput_45" hidden="1"/>
        <xdr:cNvPicPr/>
      </xdr:nvPicPr>
      <xdr:blipFill>
        <a:blip r:embed="rId144"/>
        <a:stretch>
          <a:fillRect/>
        </a:stretch>
      </xdr:blipFill>
      <xdr:spPr>
        <a:xfrm>
          <a:off x="5487670" y="19453225"/>
          <a:ext cx="6616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822" name="ID_430ADB65064C477C8AF98FB8F15CEBA1" hidden="1"/>
        <xdr:cNvPicPr/>
      </xdr:nvPicPr>
      <xdr:blipFill>
        <a:blip r:embed="rId158"/>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8255</xdr:rowOff>
    </xdr:to>
    <xdr:pic>
      <xdr:nvPicPr>
        <xdr:cNvPr id="1823" name="ID_45D7BB5C0C2941B4B922D418AC375462" hidden="1"/>
        <xdr:cNvPicPr/>
      </xdr:nvPicPr>
      <xdr:blipFill>
        <a:blip r:embed="rId163"/>
        <a:stretch>
          <a:fillRect/>
        </a:stretch>
      </xdr:blipFill>
      <xdr:spPr>
        <a:xfrm>
          <a:off x="4994275" y="19453225"/>
          <a:ext cx="48704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824" name="ID_82F56A308AEB4E40B7CFFAD6A1169D92" descr="C:/Users/Administrator/AppData/Local/Temp/picturecompress_20220113153216/output_33.pngoutput_33" hidden="1"/>
        <xdr:cNvPicPr/>
      </xdr:nvPicPr>
      <xdr:blipFill>
        <a:blip r:embed="rId164"/>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825" name="ID_34BD430C0D8E4301B5D2E6DEA77B953F" hidden="1"/>
        <xdr:cNvPicPr/>
      </xdr:nvPicPr>
      <xdr:blipFill>
        <a:blip r:embed="rId165"/>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826" name="ID_022CFE9ECF76443C84FF6E8FE5377D48" hidden="1"/>
        <xdr:cNvPicPr/>
      </xdr:nvPicPr>
      <xdr:blipFill>
        <a:blip r:embed="rId166"/>
        <a:srcRect t="29361"/>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827" name="ID_B639C15C412A481E849C6DAD145CF1BC" hidden="1"/>
        <xdr:cNvPicPr/>
      </xdr:nvPicPr>
      <xdr:blipFill>
        <a:blip r:embed="rId167"/>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8255</xdr:rowOff>
    </xdr:to>
    <xdr:pic>
      <xdr:nvPicPr>
        <xdr:cNvPr id="1828" name="ID_82F56A308AEB4E40B7CFFAD6A1169D92" descr="C:/Users/Administrator/AppData/Local/Temp/picturecompress_20220113153216/output_33.pngoutput_33" hidden="1"/>
        <xdr:cNvPicPr/>
      </xdr:nvPicPr>
      <xdr:blipFill>
        <a:blip r:embed="rId164"/>
        <a:stretch>
          <a:fillRect/>
        </a:stretch>
      </xdr:blipFill>
      <xdr:spPr>
        <a:xfrm>
          <a:off x="4994275" y="19453225"/>
          <a:ext cx="48704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8255</xdr:rowOff>
    </xdr:to>
    <xdr:pic>
      <xdr:nvPicPr>
        <xdr:cNvPr id="1829" name="ID_ADE36C5442AC456B90F5554850069795" descr="C:/Users/Administrator/AppData/Local/Temp/picturecompress_20220113153216/output_34.pngoutput_34" hidden="1"/>
        <xdr:cNvPicPr/>
      </xdr:nvPicPr>
      <xdr:blipFill>
        <a:blip r:embed="rId168"/>
        <a:stretch>
          <a:fillRect/>
        </a:stretch>
      </xdr:blipFill>
      <xdr:spPr>
        <a:xfrm>
          <a:off x="4994275" y="19453225"/>
          <a:ext cx="48704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8255</xdr:rowOff>
    </xdr:to>
    <xdr:pic>
      <xdr:nvPicPr>
        <xdr:cNvPr id="1830" name="ID_34BD430C0D8E4301B5D2E6DEA77B953F" hidden="1"/>
        <xdr:cNvPicPr/>
      </xdr:nvPicPr>
      <xdr:blipFill>
        <a:blip r:embed="rId165"/>
        <a:stretch>
          <a:fillRect/>
        </a:stretch>
      </xdr:blipFill>
      <xdr:spPr>
        <a:xfrm>
          <a:off x="4994275" y="19453225"/>
          <a:ext cx="48704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28</xdr:row>
      <xdr:rowOff>0</xdr:rowOff>
    </xdr:from>
    <xdr:to>
      <xdr:col>4</xdr:col>
      <xdr:colOff>487045</xdr:colOff>
      <xdr:row>29</xdr:row>
      <xdr:rowOff>5715</xdr:rowOff>
    </xdr:to>
    <xdr:pic>
      <xdr:nvPicPr>
        <xdr:cNvPr id="1831" name="ID_1D2DA7D5EFFF48789A845F8F8569F9EE" descr="C:/Users/Administrator/AppData/Local/Temp/picturecompress_20220113153216/output_35.pngoutput_35" hidden="1"/>
        <xdr:cNvPicPr/>
      </xdr:nvPicPr>
      <xdr:blipFill>
        <a:blip r:embed="rId169"/>
        <a:stretch>
          <a:fillRect/>
        </a:stretch>
      </xdr:blipFill>
      <xdr:spPr>
        <a:xfrm>
          <a:off x="4994275" y="19453225"/>
          <a:ext cx="48704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598170</xdr:colOff>
      <xdr:row>28</xdr:row>
      <xdr:rowOff>0</xdr:rowOff>
    </xdr:from>
    <xdr:to>
      <xdr:col>9</xdr:col>
      <xdr:colOff>475615</xdr:colOff>
      <xdr:row>29</xdr:row>
      <xdr:rowOff>2540</xdr:rowOff>
    </xdr:to>
    <xdr:pic>
      <xdr:nvPicPr>
        <xdr:cNvPr id="1915" name="ID_E826D4FD2F1D481EA1CFBD3451A51F56" descr="C:/Users/Administrator/AppData/Local/Temp/picturecompress_20220113153216/output_41.pngoutput_41" hidden="1"/>
        <xdr:cNvPicPr/>
      </xdr:nvPicPr>
      <xdr:blipFill>
        <a:blip r:embed="rId140" cstate="print"/>
        <a:stretch>
          <a:fillRect/>
        </a:stretch>
      </xdr:blipFill>
      <xdr:spPr>
        <a:xfrm>
          <a:off x="8206105" y="19453225"/>
          <a:ext cx="55562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28</xdr:row>
      <xdr:rowOff>0</xdr:rowOff>
    </xdr:from>
    <xdr:to>
      <xdr:col>9</xdr:col>
      <xdr:colOff>475615</xdr:colOff>
      <xdr:row>29</xdr:row>
      <xdr:rowOff>2540</xdr:rowOff>
    </xdr:to>
    <xdr:pic>
      <xdr:nvPicPr>
        <xdr:cNvPr id="1916" name="ID_CA31AD5AD4A240A69EBE9CEAC8E99D77" descr="C:/Users/Administrator/AppData/Local/Temp/picturecompress_20220113153216/output_42.pngoutput_42" hidden="1"/>
        <xdr:cNvPicPr/>
      </xdr:nvPicPr>
      <xdr:blipFill>
        <a:blip r:embed="rId141" cstate="print"/>
        <a:stretch>
          <a:fillRect/>
        </a:stretch>
      </xdr:blipFill>
      <xdr:spPr>
        <a:xfrm>
          <a:off x="8206105" y="19453225"/>
          <a:ext cx="55562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593725</xdr:colOff>
      <xdr:row>28</xdr:row>
      <xdr:rowOff>0</xdr:rowOff>
    </xdr:from>
    <xdr:to>
      <xdr:col>9</xdr:col>
      <xdr:colOff>471170</xdr:colOff>
      <xdr:row>29</xdr:row>
      <xdr:rowOff>2540</xdr:rowOff>
    </xdr:to>
    <xdr:pic>
      <xdr:nvPicPr>
        <xdr:cNvPr id="1917" name="ID_DE60E1367F4D47B68B43A253F9DB257F" descr="C:/Users/Administrator/AppData/Local/Temp/picturecompress_20220113153216/output_43.pngoutput_43" hidden="1"/>
        <xdr:cNvPicPr/>
      </xdr:nvPicPr>
      <xdr:blipFill>
        <a:blip r:embed="rId142" cstate="print"/>
        <a:stretch>
          <a:fillRect/>
        </a:stretch>
      </xdr:blipFill>
      <xdr:spPr>
        <a:xfrm>
          <a:off x="8201660" y="19453225"/>
          <a:ext cx="55562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574675</xdr:colOff>
      <xdr:row>28</xdr:row>
      <xdr:rowOff>0</xdr:rowOff>
    </xdr:from>
    <xdr:to>
      <xdr:col>9</xdr:col>
      <xdr:colOff>452120</xdr:colOff>
      <xdr:row>29</xdr:row>
      <xdr:rowOff>2540</xdr:rowOff>
    </xdr:to>
    <xdr:pic>
      <xdr:nvPicPr>
        <xdr:cNvPr id="1918" name="ID_B73E8774DBA24C66A077783CE7B139D0" descr="C:/Users/Administrator/AppData/Local/Temp/picturecompress_20220113153216/output_44.pngoutput_44" hidden="1"/>
        <xdr:cNvPicPr/>
      </xdr:nvPicPr>
      <xdr:blipFill>
        <a:blip r:embed="rId143" cstate="print"/>
        <a:stretch>
          <a:fillRect/>
        </a:stretch>
      </xdr:blipFill>
      <xdr:spPr>
        <a:xfrm>
          <a:off x="8182610" y="19453225"/>
          <a:ext cx="55562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579755</xdr:colOff>
      <xdr:row>28</xdr:row>
      <xdr:rowOff>0</xdr:rowOff>
    </xdr:from>
    <xdr:to>
      <xdr:col>9</xdr:col>
      <xdr:colOff>457200</xdr:colOff>
      <xdr:row>29</xdr:row>
      <xdr:rowOff>2540</xdr:rowOff>
    </xdr:to>
    <xdr:pic>
      <xdr:nvPicPr>
        <xdr:cNvPr id="1919" name="ID_B5BF18E09CFE43799C5EE3D44F45FB47" descr="C:/Users/Administrator/AppData/Local/Temp/picturecompress_20220113153216/output_45.pngoutput_45" hidden="1"/>
        <xdr:cNvPicPr/>
      </xdr:nvPicPr>
      <xdr:blipFill>
        <a:blip r:embed="rId144" cstate="print"/>
        <a:stretch>
          <a:fillRect/>
        </a:stretch>
      </xdr:blipFill>
      <xdr:spPr>
        <a:xfrm>
          <a:off x="8187690" y="19453225"/>
          <a:ext cx="55562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177800</xdr:colOff>
      <xdr:row>29</xdr:row>
      <xdr:rowOff>6350</xdr:rowOff>
    </xdr:to>
    <xdr:pic>
      <xdr:nvPicPr>
        <xdr:cNvPr id="1920" name="ID_966F2B62F1CB4211BB553E789AD3349D" descr="C:/Users/Administrator/AppData/Local/Temp/picturecompress_20220113153216/output_47.jpgoutput_47" hidden="1"/>
        <xdr:cNvPicPr/>
      </xdr:nvPicPr>
      <xdr:blipFill>
        <a:blip r:embed="rId171" cstate="print"/>
        <a:stretch>
          <a:fillRect/>
        </a:stretch>
      </xdr:blipFill>
      <xdr:spPr>
        <a:xfrm>
          <a:off x="8015605" y="19453225"/>
          <a:ext cx="44831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177800</xdr:colOff>
      <xdr:row>29</xdr:row>
      <xdr:rowOff>6350</xdr:rowOff>
    </xdr:to>
    <xdr:pic>
      <xdr:nvPicPr>
        <xdr:cNvPr id="1921" name="ID_2C54F11C2A214E6AAFBD5A1B217B4704" descr="C:/Users/Administrator/AppData/Local/Temp/picturecompress_20220113153216/output_48.jpgoutput_48" hidden="1"/>
        <xdr:cNvPicPr/>
      </xdr:nvPicPr>
      <xdr:blipFill>
        <a:blip r:embed="rId172" cstate="print"/>
        <a:stretch>
          <a:fillRect/>
        </a:stretch>
      </xdr:blipFill>
      <xdr:spPr>
        <a:xfrm>
          <a:off x="8015605" y="19453225"/>
          <a:ext cx="44831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177800</xdr:colOff>
      <xdr:row>29</xdr:row>
      <xdr:rowOff>1905</xdr:rowOff>
    </xdr:to>
    <xdr:pic>
      <xdr:nvPicPr>
        <xdr:cNvPr id="1922" name="ID_3FEFF213B8B14612AB82902A3CC5AB89" descr="C:/Users/Administrator/AppData/Local/Temp/picturecompress_20220113153216/output_49.pngoutput_49" hidden="1"/>
        <xdr:cNvPicPr/>
      </xdr:nvPicPr>
      <xdr:blipFill>
        <a:blip r:embed="rId173" cstate="print"/>
        <a:stretch>
          <a:fillRect/>
        </a:stretch>
      </xdr:blipFill>
      <xdr:spPr>
        <a:xfrm>
          <a:off x="8015605" y="19453225"/>
          <a:ext cx="448310" cy="53530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177800</xdr:colOff>
      <xdr:row>29</xdr:row>
      <xdr:rowOff>6350</xdr:rowOff>
    </xdr:to>
    <xdr:pic>
      <xdr:nvPicPr>
        <xdr:cNvPr id="1923" name="ID_39D1D94949A94F8EB396216177B8B8A1" descr="C:/Users/Administrator/AppData/Local/Temp/picturecompress_20220113153216/output_50.jpgoutput_50" hidden="1"/>
        <xdr:cNvPicPr/>
      </xdr:nvPicPr>
      <xdr:blipFill>
        <a:blip r:embed="rId174" cstate="print"/>
        <a:stretch>
          <a:fillRect/>
        </a:stretch>
      </xdr:blipFill>
      <xdr:spPr>
        <a:xfrm>
          <a:off x="8015605" y="19453225"/>
          <a:ext cx="44831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28</xdr:row>
      <xdr:rowOff>0</xdr:rowOff>
    </xdr:from>
    <xdr:to>
      <xdr:col>9</xdr:col>
      <xdr:colOff>177800</xdr:colOff>
      <xdr:row>29</xdr:row>
      <xdr:rowOff>3810</xdr:rowOff>
    </xdr:to>
    <xdr:pic>
      <xdr:nvPicPr>
        <xdr:cNvPr id="1924" name="ID_3FEFF213B8B14612AB82902A3CC5AB89" descr="C:/Users/Administrator/AppData/Local/Temp/picturecompress_20220113153216/output_49.pngoutput_49" hidden="1"/>
        <xdr:cNvPicPr/>
      </xdr:nvPicPr>
      <xdr:blipFill>
        <a:blip r:embed="rId173" cstate="print"/>
        <a:stretch>
          <a:fillRect/>
        </a:stretch>
      </xdr:blipFill>
      <xdr:spPr>
        <a:xfrm>
          <a:off x="8015605" y="19453225"/>
          <a:ext cx="448310" cy="53721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925" name="ID_1D2DA7D5EFFF48789A845F8F8569F9EE" descr="C:/Users/Administrator/AppData/Local/Temp/picturecompress_20220113153216/output_35.pngoutput_35" hidden="1"/>
        <xdr:cNvPicPr/>
      </xdr:nvPicPr>
      <xdr:blipFill>
        <a:blip r:embed="rId169" cstate="print"/>
        <a:stretch>
          <a:fillRect/>
        </a:stretch>
      </xdr:blipFill>
      <xdr:spPr>
        <a:xfrm>
          <a:off x="7607935" y="19453225"/>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926" name="ID_82F56A308AEB4E40B7CFFAD6A1169D92" descr="C:/Users/Administrator/AppData/Local/Temp/picturecompress_20220113153216/output_33.pngoutput_33" hidden="1"/>
        <xdr:cNvPicPr/>
      </xdr:nvPicPr>
      <xdr:blipFill>
        <a:blip r:embed="rId164" cstate="print"/>
        <a:stretch>
          <a:fillRect/>
        </a:stretch>
      </xdr:blipFill>
      <xdr:spPr>
        <a:xfrm>
          <a:off x="7607935" y="19453225"/>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927" name="ID_ADE36C5442AC456B90F5554850069795" descr="C:/Users/Administrator/AppData/Local/Temp/picturecompress_20220113153216/output_34.pngoutput_34" hidden="1"/>
        <xdr:cNvPicPr/>
      </xdr:nvPicPr>
      <xdr:blipFill>
        <a:blip r:embed="rId168" cstate="print"/>
        <a:stretch>
          <a:fillRect/>
        </a:stretch>
      </xdr:blipFill>
      <xdr:spPr>
        <a:xfrm>
          <a:off x="7607935" y="19453225"/>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928" name="ID_34BD430C0D8E4301B5D2E6DEA77B953F" hidden="1"/>
        <xdr:cNvPicPr/>
      </xdr:nvPicPr>
      <xdr:blipFill>
        <a:blip r:embed="rId165" cstate="print"/>
        <a:stretch>
          <a:fillRect/>
        </a:stretch>
      </xdr:blipFill>
      <xdr:spPr>
        <a:xfrm>
          <a:off x="7607935" y="19453225"/>
          <a:ext cx="539750" cy="539750"/>
        </a:xfrm>
        <a:prstGeom prst="rect">
          <a:avLst/>
        </a:prstGeom>
        <a:noFill/>
        <a:ln w="19050">
          <a:solidFill>
            <a:schemeClr val="accent1"/>
          </a:solidFill>
        </a:ln>
      </xdr:spPr>
    </xdr:pic>
    <xdr:clientData/>
  </xdr:twoCellAnchor>
  <xdr:twoCellAnchor editAs="oneCell">
    <xdr:from>
      <xdr:col>8</xdr:col>
      <xdr:colOff>0</xdr:colOff>
      <xdr:row>28</xdr:row>
      <xdr:rowOff>0</xdr:rowOff>
    </xdr:from>
    <xdr:to>
      <xdr:col>8</xdr:col>
      <xdr:colOff>539750</xdr:colOff>
      <xdr:row>29</xdr:row>
      <xdr:rowOff>6350</xdr:rowOff>
    </xdr:to>
    <xdr:pic>
      <xdr:nvPicPr>
        <xdr:cNvPr id="1929" name="ID_430ADB65064C477C8AF98FB8F15CEBA1" hidden="1"/>
        <xdr:cNvPicPr/>
      </xdr:nvPicPr>
      <xdr:blipFill>
        <a:blip r:embed="rId158" cstate="print"/>
        <a:stretch>
          <a:fillRect/>
        </a:stretch>
      </xdr:blipFill>
      <xdr:spPr>
        <a:xfrm>
          <a:off x="7607935" y="19453225"/>
          <a:ext cx="539750" cy="539750"/>
        </a:xfrm>
        <a:prstGeom prst="rect">
          <a:avLst/>
        </a:prstGeom>
        <a:noFill/>
        <a:ln w="19050">
          <a:solidFill>
            <a:schemeClr val="accent1"/>
          </a:solidFill>
        </a:ln>
      </xdr:spPr>
    </xdr:pic>
    <xdr:clientData/>
  </xdr:twoCellAnchor>
  <xdr:twoCellAnchor editAs="oneCell">
    <xdr:from>
      <xdr:col>8</xdr:col>
      <xdr:colOff>0</xdr:colOff>
      <xdr:row>28</xdr:row>
      <xdr:rowOff>0</xdr:rowOff>
    </xdr:from>
    <xdr:to>
      <xdr:col>8</xdr:col>
      <xdr:colOff>539750</xdr:colOff>
      <xdr:row>29</xdr:row>
      <xdr:rowOff>5715</xdr:rowOff>
    </xdr:to>
    <xdr:pic>
      <xdr:nvPicPr>
        <xdr:cNvPr id="1930" name="ID_022CFE9ECF76443C84FF6E8FE5377D48" hidden="1"/>
        <xdr:cNvPicPr/>
      </xdr:nvPicPr>
      <xdr:blipFill>
        <a:blip r:embed="rId166" cstate="print"/>
        <a:srcRect t="29361"/>
        <a:stretch>
          <a:fillRect/>
        </a:stretch>
      </xdr:blipFill>
      <xdr:spPr>
        <a:xfrm>
          <a:off x="7607935" y="19453225"/>
          <a:ext cx="539750" cy="539115"/>
        </a:xfrm>
        <a:prstGeom prst="rect">
          <a:avLst/>
        </a:prstGeom>
        <a:noFill/>
        <a:ln w="19050">
          <a:solidFill>
            <a:schemeClr val="accent1"/>
          </a:solid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255905</xdr:colOff>
      <xdr:row>2</xdr:row>
      <xdr:rowOff>57150</xdr:rowOff>
    </xdr:from>
    <xdr:to>
      <xdr:col>6</xdr:col>
      <xdr:colOff>1030605</xdr:colOff>
      <xdr:row>2</xdr:row>
      <xdr:rowOff>575945</xdr:rowOff>
    </xdr:to>
    <xdr:pic>
      <xdr:nvPicPr>
        <xdr:cNvPr id="2" name="图片 1"/>
        <xdr:cNvPicPr>
          <a:picLocks noChangeAspect="1"/>
        </xdr:cNvPicPr>
      </xdr:nvPicPr>
      <xdr:blipFill>
        <a:blip r:embed="rId1"/>
        <a:stretch>
          <a:fillRect/>
        </a:stretch>
      </xdr:blipFill>
      <xdr:spPr>
        <a:xfrm>
          <a:off x="8075930" y="768350"/>
          <a:ext cx="774700" cy="518795"/>
        </a:xfrm>
        <a:prstGeom prst="rect">
          <a:avLst/>
        </a:prstGeom>
        <a:noFill/>
        <a:ln w="9525">
          <a:noFill/>
        </a:ln>
      </xdr:spPr>
    </xdr:pic>
    <xdr:clientData/>
  </xdr:twoCellAnchor>
  <xdr:twoCellAnchor editAs="oneCell">
    <xdr:from>
      <xdr:col>6</xdr:col>
      <xdr:colOff>193040</xdr:colOff>
      <xdr:row>4</xdr:row>
      <xdr:rowOff>63500</xdr:rowOff>
    </xdr:from>
    <xdr:to>
      <xdr:col>6</xdr:col>
      <xdr:colOff>1078865</xdr:colOff>
      <xdr:row>4</xdr:row>
      <xdr:rowOff>1146175</xdr:rowOff>
    </xdr:to>
    <xdr:pic>
      <xdr:nvPicPr>
        <xdr:cNvPr id="3" name="图片 2"/>
        <xdr:cNvPicPr>
          <a:picLocks noChangeAspect="1"/>
        </xdr:cNvPicPr>
      </xdr:nvPicPr>
      <xdr:blipFill>
        <a:blip r:embed="rId2"/>
        <a:stretch>
          <a:fillRect/>
        </a:stretch>
      </xdr:blipFill>
      <xdr:spPr>
        <a:xfrm>
          <a:off x="8013065" y="4737100"/>
          <a:ext cx="885825" cy="1082675"/>
        </a:xfrm>
        <a:prstGeom prst="rect">
          <a:avLst/>
        </a:prstGeom>
        <a:noFill/>
        <a:ln w="9525">
          <a:noFill/>
        </a:ln>
      </xdr:spPr>
    </xdr:pic>
    <xdr:clientData/>
  </xdr:twoCellAnchor>
  <xdr:twoCellAnchor editAs="oneCell">
    <xdr:from>
      <xdr:col>6</xdr:col>
      <xdr:colOff>142240</xdr:colOff>
      <xdr:row>5</xdr:row>
      <xdr:rowOff>101600</xdr:rowOff>
    </xdr:from>
    <xdr:to>
      <xdr:col>6</xdr:col>
      <xdr:colOff>1019175</xdr:colOff>
      <xdr:row>5</xdr:row>
      <xdr:rowOff>1067435</xdr:rowOff>
    </xdr:to>
    <xdr:pic>
      <xdr:nvPicPr>
        <xdr:cNvPr id="4" name="图片 3"/>
        <xdr:cNvPicPr>
          <a:picLocks noChangeAspect="1"/>
        </xdr:cNvPicPr>
      </xdr:nvPicPr>
      <xdr:blipFill>
        <a:blip r:embed="rId3"/>
        <a:stretch>
          <a:fillRect/>
        </a:stretch>
      </xdr:blipFill>
      <xdr:spPr>
        <a:xfrm>
          <a:off x="7962265" y="6756400"/>
          <a:ext cx="876935" cy="965835"/>
        </a:xfrm>
        <a:prstGeom prst="rect">
          <a:avLst/>
        </a:prstGeom>
        <a:noFill/>
        <a:ln w="9525">
          <a:noFill/>
        </a:ln>
      </xdr:spPr>
    </xdr:pic>
    <xdr:clientData/>
  </xdr:twoCellAnchor>
  <xdr:twoCellAnchor editAs="oneCell">
    <xdr:from>
      <xdr:col>6</xdr:col>
      <xdr:colOff>294640</xdr:colOff>
      <xdr:row>3</xdr:row>
      <xdr:rowOff>124460</xdr:rowOff>
    </xdr:from>
    <xdr:to>
      <xdr:col>6</xdr:col>
      <xdr:colOff>836930</xdr:colOff>
      <xdr:row>3</xdr:row>
      <xdr:rowOff>640715</xdr:rowOff>
    </xdr:to>
    <xdr:pic>
      <xdr:nvPicPr>
        <xdr:cNvPr id="5" name="图片 4"/>
        <xdr:cNvPicPr>
          <a:picLocks noChangeAspect="1"/>
        </xdr:cNvPicPr>
      </xdr:nvPicPr>
      <xdr:blipFill>
        <a:blip r:embed="rId4"/>
        <a:stretch>
          <a:fillRect/>
        </a:stretch>
      </xdr:blipFill>
      <xdr:spPr>
        <a:xfrm>
          <a:off x="8114665" y="2816860"/>
          <a:ext cx="542290" cy="516255"/>
        </a:xfrm>
        <a:prstGeom prst="rect">
          <a:avLst/>
        </a:prstGeom>
        <a:noFill/>
        <a:ln w="9525">
          <a:noFill/>
        </a:ln>
      </xdr:spPr>
    </xdr:pic>
    <xdr:clientData/>
  </xdr:twoCellAnchor>
  <xdr:twoCellAnchor editAs="oneCell">
    <xdr:from>
      <xdr:col>6</xdr:col>
      <xdr:colOff>152400</xdr:colOff>
      <xdr:row>6</xdr:row>
      <xdr:rowOff>69850</xdr:rowOff>
    </xdr:from>
    <xdr:to>
      <xdr:col>6</xdr:col>
      <xdr:colOff>969010</xdr:colOff>
      <xdr:row>6</xdr:row>
      <xdr:rowOff>1156970</xdr:rowOff>
    </xdr:to>
    <xdr:pic>
      <xdr:nvPicPr>
        <xdr:cNvPr id="6" name="图片 5"/>
        <xdr:cNvPicPr>
          <a:picLocks noChangeAspect="1"/>
        </xdr:cNvPicPr>
      </xdr:nvPicPr>
      <xdr:blipFill>
        <a:blip r:embed="rId5"/>
        <a:stretch>
          <a:fillRect/>
        </a:stretch>
      </xdr:blipFill>
      <xdr:spPr>
        <a:xfrm>
          <a:off x="7972425" y="7956550"/>
          <a:ext cx="816610" cy="1087120"/>
        </a:xfrm>
        <a:prstGeom prst="rect">
          <a:avLst/>
        </a:prstGeom>
        <a:noFill/>
        <a:ln w="9525">
          <a:noFill/>
        </a:ln>
      </xdr:spPr>
    </xdr:pic>
    <xdr:clientData/>
  </xdr:twoCellAnchor>
  <xdr:twoCellAnchor editAs="oneCell">
    <xdr:from>
      <xdr:col>6</xdr:col>
      <xdr:colOff>110490</xdr:colOff>
      <xdr:row>7</xdr:row>
      <xdr:rowOff>101600</xdr:rowOff>
    </xdr:from>
    <xdr:to>
      <xdr:col>6</xdr:col>
      <xdr:colOff>1149350</xdr:colOff>
      <xdr:row>7</xdr:row>
      <xdr:rowOff>908050</xdr:rowOff>
    </xdr:to>
    <xdr:pic>
      <xdr:nvPicPr>
        <xdr:cNvPr id="7" name="图片 6"/>
        <xdr:cNvPicPr>
          <a:picLocks noChangeAspect="1"/>
        </xdr:cNvPicPr>
      </xdr:nvPicPr>
      <xdr:blipFill>
        <a:blip r:embed="rId6"/>
        <a:stretch>
          <a:fillRect/>
        </a:stretch>
      </xdr:blipFill>
      <xdr:spPr>
        <a:xfrm>
          <a:off x="7930515" y="9969500"/>
          <a:ext cx="1038860" cy="806450"/>
        </a:xfrm>
        <a:prstGeom prst="rect">
          <a:avLst/>
        </a:prstGeom>
        <a:noFill/>
        <a:ln w="9525">
          <a:noFill/>
        </a:ln>
      </xdr:spPr>
    </xdr:pic>
    <xdr:clientData/>
  </xdr:twoCellAnchor>
  <xdr:twoCellAnchor editAs="oneCell">
    <xdr:from>
      <xdr:col>6</xdr:col>
      <xdr:colOff>148590</xdr:colOff>
      <xdr:row>8</xdr:row>
      <xdr:rowOff>82550</xdr:rowOff>
    </xdr:from>
    <xdr:to>
      <xdr:col>6</xdr:col>
      <xdr:colOff>919480</xdr:colOff>
      <xdr:row>8</xdr:row>
      <xdr:rowOff>1183640</xdr:rowOff>
    </xdr:to>
    <xdr:pic>
      <xdr:nvPicPr>
        <xdr:cNvPr id="8" name="图片 7"/>
        <xdr:cNvPicPr>
          <a:picLocks noChangeAspect="1"/>
        </xdr:cNvPicPr>
      </xdr:nvPicPr>
      <xdr:blipFill>
        <a:blip r:embed="rId7"/>
        <a:stretch>
          <a:fillRect/>
        </a:stretch>
      </xdr:blipFill>
      <xdr:spPr>
        <a:xfrm>
          <a:off x="7968615" y="12084050"/>
          <a:ext cx="770890" cy="1101090"/>
        </a:xfrm>
        <a:prstGeom prst="rect">
          <a:avLst/>
        </a:prstGeom>
        <a:noFill/>
        <a:ln w="9525">
          <a:noFill/>
        </a:ln>
      </xdr:spPr>
    </xdr:pic>
    <xdr:clientData/>
  </xdr:twoCellAnchor>
  <xdr:twoCellAnchor editAs="oneCell">
    <xdr:from>
      <xdr:col>6</xdr:col>
      <xdr:colOff>262890</xdr:colOff>
      <xdr:row>9</xdr:row>
      <xdr:rowOff>19050</xdr:rowOff>
    </xdr:from>
    <xdr:to>
      <xdr:col>6</xdr:col>
      <xdr:colOff>907415</xdr:colOff>
      <xdr:row>9</xdr:row>
      <xdr:rowOff>676275</xdr:rowOff>
    </xdr:to>
    <xdr:pic>
      <xdr:nvPicPr>
        <xdr:cNvPr id="9" name="图片 8"/>
        <xdr:cNvPicPr>
          <a:picLocks noChangeAspect="1"/>
        </xdr:cNvPicPr>
      </xdr:nvPicPr>
      <xdr:blipFill>
        <a:blip r:embed="rId8"/>
        <a:stretch>
          <a:fillRect/>
        </a:stretch>
      </xdr:blipFill>
      <xdr:spPr>
        <a:xfrm>
          <a:off x="8082915" y="14763750"/>
          <a:ext cx="644525" cy="657225"/>
        </a:xfrm>
        <a:prstGeom prst="rect">
          <a:avLst/>
        </a:prstGeom>
        <a:noFill/>
        <a:ln w="9525">
          <a:noFill/>
        </a:ln>
      </xdr:spPr>
    </xdr:pic>
    <xdr:clientData/>
  </xdr:twoCellAnchor>
  <xdr:twoCellAnchor editAs="oneCell">
    <xdr:from>
      <xdr:col>6</xdr:col>
      <xdr:colOff>237490</xdr:colOff>
      <xdr:row>10</xdr:row>
      <xdr:rowOff>133350</xdr:rowOff>
    </xdr:from>
    <xdr:to>
      <xdr:col>6</xdr:col>
      <xdr:colOff>969645</xdr:colOff>
      <xdr:row>10</xdr:row>
      <xdr:rowOff>739775</xdr:rowOff>
    </xdr:to>
    <xdr:pic>
      <xdr:nvPicPr>
        <xdr:cNvPr id="10" name="图片 9"/>
        <xdr:cNvPicPr>
          <a:picLocks noChangeAspect="1"/>
        </xdr:cNvPicPr>
      </xdr:nvPicPr>
      <xdr:blipFill>
        <a:blip r:embed="rId9"/>
        <a:stretch>
          <a:fillRect/>
        </a:stretch>
      </xdr:blipFill>
      <xdr:spPr>
        <a:xfrm>
          <a:off x="8057515" y="15640050"/>
          <a:ext cx="732155" cy="606425"/>
        </a:xfrm>
        <a:prstGeom prst="rect">
          <a:avLst/>
        </a:prstGeom>
        <a:noFill/>
        <a:ln w="9525">
          <a:noFill/>
        </a:ln>
      </xdr:spPr>
    </xdr:pic>
    <xdr:clientData/>
  </xdr:twoCellAnchor>
  <xdr:twoCellAnchor editAs="oneCell">
    <xdr:from>
      <xdr:col>6</xdr:col>
      <xdr:colOff>243840</xdr:colOff>
      <xdr:row>11</xdr:row>
      <xdr:rowOff>76200</xdr:rowOff>
    </xdr:from>
    <xdr:to>
      <xdr:col>6</xdr:col>
      <xdr:colOff>891540</xdr:colOff>
      <xdr:row>11</xdr:row>
      <xdr:rowOff>714375</xdr:rowOff>
    </xdr:to>
    <xdr:pic>
      <xdr:nvPicPr>
        <xdr:cNvPr id="11" name="图片 10"/>
        <xdr:cNvPicPr>
          <a:picLocks noChangeAspect="1"/>
        </xdr:cNvPicPr>
      </xdr:nvPicPr>
      <xdr:blipFill>
        <a:blip r:embed="rId10"/>
        <a:stretch>
          <a:fillRect/>
        </a:stretch>
      </xdr:blipFill>
      <xdr:spPr>
        <a:xfrm>
          <a:off x="8063865" y="17106900"/>
          <a:ext cx="647700" cy="638175"/>
        </a:xfrm>
        <a:prstGeom prst="rect">
          <a:avLst/>
        </a:prstGeom>
        <a:noFill/>
        <a:ln w="9525">
          <a:noFill/>
        </a:ln>
      </xdr:spPr>
    </xdr:pic>
    <xdr:clientData/>
  </xdr:twoCellAnchor>
  <xdr:twoCellAnchor editAs="oneCell">
    <xdr:from>
      <xdr:col>6</xdr:col>
      <xdr:colOff>328930</xdr:colOff>
      <xdr:row>12</xdr:row>
      <xdr:rowOff>157480</xdr:rowOff>
    </xdr:from>
    <xdr:to>
      <xdr:col>6</xdr:col>
      <xdr:colOff>730250</xdr:colOff>
      <xdr:row>12</xdr:row>
      <xdr:rowOff>499110</xdr:rowOff>
    </xdr:to>
    <xdr:pic>
      <xdr:nvPicPr>
        <xdr:cNvPr id="12" name="图片 11"/>
        <xdr:cNvPicPr>
          <a:picLocks noChangeAspect="1"/>
        </xdr:cNvPicPr>
      </xdr:nvPicPr>
      <xdr:blipFill>
        <a:blip r:embed="rId11"/>
        <a:stretch>
          <a:fillRect/>
        </a:stretch>
      </xdr:blipFill>
      <xdr:spPr>
        <a:xfrm>
          <a:off x="8148955" y="18064480"/>
          <a:ext cx="401320" cy="34163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215900</xdr:colOff>
      <xdr:row>2</xdr:row>
      <xdr:rowOff>0</xdr:rowOff>
    </xdr:from>
    <xdr:to>
      <xdr:col>8</xdr:col>
      <xdr:colOff>755650</xdr:colOff>
      <xdr:row>3</xdr:row>
      <xdr:rowOff>92075</xdr:rowOff>
    </xdr:to>
    <xdr:pic>
      <xdr:nvPicPr>
        <xdr:cNvPr id="41" name="ID_DE30F36150474A4AB6E9D264D9905890" hidden="1"/>
        <xdr:cNvPicPr/>
      </xdr:nvPicPr>
      <xdr:blipFill>
        <a:blip r:embed="rId1" cstate="print"/>
        <a:stretch>
          <a:fillRect/>
        </a:stretch>
      </xdr:blipFill>
      <xdr:spPr>
        <a:xfrm>
          <a:off x="8643620" y="889000"/>
          <a:ext cx="539750" cy="536575"/>
        </a:xfrm>
        <a:prstGeom prst="roundRect">
          <a:avLst/>
        </a:prstGeom>
        <a:noFill/>
        <a:ln w="19050">
          <a:solidFill>
            <a:schemeClr val="accent1"/>
          </a:solidFill>
        </a:ln>
      </xdr:spPr>
    </xdr:pic>
    <xdr:clientData/>
  </xdr:twoCellAnchor>
  <xdr:twoCellAnchor editAs="oneCell">
    <xdr:from>
      <xdr:col>3</xdr:col>
      <xdr:colOff>584200</xdr:colOff>
      <xdr:row>2</xdr:row>
      <xdr:rowOff>0</xdr:rowOff>
    </xdr:from>
    <xdr:to>
      <xdr:col>3</xdr:col>
      <xdr:colOff>1307465</xdr:colOff>
      <xdr:row>3</xdr:row>
      <xdr:rowOff>270510</xdr:rowOff>
    </xdr:to>
    <xdr:pic>
      <xdr:nvPicPr>
        <xdr:cNvPr id="42" name="ID_E826D4FD2F1D481EA1CFBD3451A51F56" descr="C:/Users/Administrator/AppData/Local/Temp/picturecompress_20220113153216/output_41.pngoutput_41" hidden="1"/>
        <xdr:cNvPicPr/>
      </xdr:nvPicPr>
      <xdr:blipFill>
        <a:blip r:embed="rId2"/>
        <a:stretch>
          <a:fillRect/>
        </a:stretch>
      </xdr:blipFill>
      <xdr:spPr>
        <a:xfrm>
          <a:off x="2946400"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2</xdr:row>
      <xdr:rowOff>0</xdr:rowOff>
    </xdr:from>
    <xdr:to>
      <xdr:col>3</xdr:col>
      <xdr:colOff>1307465</xdr:colOff>
      <xdr:row>3</xdr:row>
      <xdr:rowOff>270510</xdr:rowOff>
    </xdr:to>
    <xdr:pic>
      <xdr:nvPicPr>
        <xdr:cNvPr id="43" name="ID_CA31AD5AD4A240A69EBE9CEAC8E99D77" descr="C:/Users/Administrator/AppData/Local/Temp/picturecompress_20220113153216/output_42.pngoutput_42" hidden="1"/>
        <xdr:cNvPicPr/>
      </xdr:nvPicPr>
      <xdr:blipFill>
        <a:blip r:embed="rId3"/>
        <a:stretch>
          <a:fillRect/>
        </a:stretch>
      </xdr:blipFill>
      <xdr:spPr>
        <a:xfrm>
          <a:off x="2946400"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2</xdr:row>
      <xdr:rowOff>0</xdr:rowOff>
    </xdr:from>
    <xdr:to>
      <xdr:col>3</xdr:col>
      <xdr:colOff>1299845</xdr:colOff>
      <xdr:row>3</xdr:row>
      <xdr:rowOff>270510</xdr:rowOff>
    </xdr:to>
    <xdr:pic>
      <xdr:nvPicPr>
        <xdr:cNvPr id="45" name="ID_DE60E1367F4D47B68B43A253F9DB257F" descr="C:/Users/Administrator/AppData/Local/Temp/picturecompress_20220113153216/output_43.pngoutput_43" hidden="1"/>
        <xdr:cNvPicPr/>
      </xdr:nvPicPr>
      <xdr:blipFill>
        <a:blip r:embed="rId4"/>
        <a:stretch>
          <a:fillRect/>
        </a:stretch>
      </xdr:blipFill>
      <xdr:spPr>
        <a:xfrm>
          <a:off x="2946400" y="8890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571500</xdr:colOff>
      <xdr:row>2</xdr:row>
      <xdr:rowOff>0</xdr:rowOff>
    </xdr:from>
    <xdr:to>
      <xdr:col>3</xdr:col>
      <xdr:colOff>1294765</xdr:colOff>
      <xdr:row>3</xdr:row>
      <xdr:rowOff>270510</xdr:rowOff>
    </xdr:to>
    <xdr:pic>
      <xdr:nvPicPr>
        <xdr:cNvPr id="47" name="ID_B73E8774DBA24C66A077783CE7B139D0" descr="C:/Users/Administrator/AppData/Local/Temp/picturecompress_20220113153216/output_44.pngoutput_44" hidden="1"/>
        <xdr:cNvPicPr/>
      </xdr:nvPicPr>
      <xdr:blipFill>
        <a:blip r:embed="rId5"/>
        <a:stretch>
          <a:fillRect/>
        </a:stretch>
      </xdr:blipFill>
      <xdr:spPr>
        <a:xfrm>
          <a:off x="2933700"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2</xdr:row>
      <xdr:rowOff>0</xdr:rowOff>
    </xdr:from>
    <xdr:to>
      <xdr:col>3</xdr:col>
      <xdr:colOff>1294765</xdr:colOff>
      <xdr:row>3</xdr:row>
      <xdr:rowOff>270510</xdr:rowOff>
    </xdr:to>
    <xdr:pic>
      <xdr:nvPicPr>
        <xdr:cNvPr id="48" name="ID_B5BF18E09CFE43799C5EE3D44F45FB47" descr="C:/Users/Administrator/AppData/Local/Temp/picturecompress_20220113153216/output_45.pngoutput_45" hidden="1"/>
        <xdr:cNvPicPr/>
      </xdr:nvPicPr>
      <xdr:blipFill>
        <a:blip r:embed="rId6"/>
        <a:stretch>
          <a:fillRect/>
        </a:stretch>
      </xdr:blipFill>
      <xdr:spPr>
        <a:xfrm>
          <a:off x="2940685" y="889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539750</xdr:colOff>
      <xdr:row>3</xdr:row>
      <xdr:rowOff>92075</xdr:rowOff>
    </xdr:to>
    <xdr:pic>
      <xdr:nvPicPr>
        <xdr:cNvPr id="49" name="ID_DE30F36150474A4AB6E9D264D9905890" hidden="1"/>
        <xdr:cNvPicPr/>
      </xdr:nvPicPr>
      <xdr:blipFill>
        <a:blip r:embed="rId1" cstate="print"/>
        <a:stretch>
          <a:fillRect/>
        </a:stretch>
      </xdr:blipFill>
      <xdr:spPr>
        <a:xfrm>
          <a:off x="8427720" y="889000"/>
          <a:ext cx="539750" cy="536575"/>
        </a:xfrm>
        <a:prstGeom prst="roundRect">
          <a:avLst/>
        </a:prstGeom>
        <a:noFill/>
        <a:ln w="19050">
          <a:solidFill>
            <a:schemeClr val="accent1"/>
          </a:solidFill>
        </a:ln>
      </xdr:spPr>
    </xdr:pic>
    <xdr:clientData/>
  </xdr:twoCellAnchor>
  <xdr:twoCellAnchor editAs="oneCell">
    <xdr:from>
      <xdr:col>8</xdr:col>
      <xdr:colOff>0</xdr:colOff>
      <xdr:row>2</xdr:row>
      <xdr:rowOff>0</xdr:rowOff>
    </xdr:from>
    <xdr:to>
      <xdr:col>8</xdr:col>
      <xdr:colOff>539750</xdr:colOff>
      <xdr:row>3</xdr:row>
      <xdr:rowOff>95250</xdr:rowOff>
    </xdr:to>
    <xdr:pic>
      <xdr:nvPicPr>
        <xdr:cNvPr id="50" name="ID_863BBA0DC03949779C952416AEEFE254" descr="C:/Users/Administrator/AppData/Local/Temp/picturecompress_20220113153216/output_24.pngoutput_24" hidden="1"/>
        <xdr:cNvPicPr/>
      </xdr:nvPicPr>
      <xdr:blipFill>
        <a:blip r:embed="rId7" cstate="print"/>
        <a:stretch>
          <a:fillRect/>
        </a:stretch>
      </xdr:blipFill>
      <xdr:spPr>
        <a:xfrm>
          <a:off x="8427720" y="889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539750</xdr:colOff>
      <xdr:row>3</xdr:row>
      <xdr:rowOff>95250</xdr:rowOff>
    </xdr:to>
    <xdr:pic>
      <xdr:nvPicPr>
        <xdr:cNvPr id="51" name="ID_430ADB65064C477C8AF98FB8F15CEBA1" hidden="1"/>
        <xdr:cNvPicPr/>
      </xdr:nvPicPr>
      <xdr:blipFill>
        <a:blip r:embed="rId8" cstate="print"/>
        <a:stretch>
          <a:fillRect/>
        </a:stretch>
      </xdr:blipFill>
      <xdr:spPr>
        <a:xfrm>
          <a:off x="8427720" y="889000"/>
          <a:ext cx="539750" cy="539750"/>
        </a:xfrm>
        <a:prstGeom prst="rect">
          <a:avLst/>
        </a:prstGeom>
        <a:noFill/>
        <a:ln w="19050">
          <a:solidFill>
            <a:schemeClr val="accent1"/>
          </a:solidFill>
        </a:ln>
      </xdr:spPr>
    </xdr:pic>
    <xdr:clientData/>
  </xdr:twoCellAnchor>
  <xdr:twoCellAnchor editAs="oneCell">
    <xdr:from>
      <xdr:col>8</xdr:col>
      <xdr:colOff>685800</xdr:colOff>
      <xdr:row>2</xdr:row>
      <xdr:rowOff>0</xdr:rowOff>
    </xdr:from>
    <xdr:to>
      <xdr:col>9</xdr:col>
      <xdr:colOff>309880</xdr:colOff>
      <xdr:row>3</xdr:row>
      <xdr:rowOff>203200</xdr:rowOff>
    </xdr:to>
    <xdr:pic>
      <xdr:nvPicPr>
        <xdr:cNvPr id="52" name="ID_E826D4FD2F1D481EA1CFBD3451A51F56" descr="C:/Users/Administrator/AppData/Local/Temp/picturecompress_20220113153216/output_41.pngoutput_41" hidden="1"/>
        <xdr:cNvPicPr/>
      </xdr:nvPicPr>
      <xdr:blipFill>
        <a:blip r:embed="rId2"/>
        <a:stretch>
          <a:fillRect/>
        </a:stretch>
      </xdr:blipFill>
      <xdr:spPr>
        <a:xfrm>
          <a:off x="9113520" y="889000"/>
          <a:ext cx="52578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685800</xdr:colOff>
      <xdr:row>2</xdr:row>
      <xdr:rowOff>0</xdr:rowOff>
    </xdr:from>
    <xdr:to>
      <xdr:col>9</xdr:col>
      <xdr:colOff>309880</xdr:colOff>
      <xdr:row>3</xdr:row>
      <xdr:rowOff>203200</xdr:rowOff>
    </xdr:to>
    <xdr:pic>
      <xdr:nvPicPr>
        <xdr:cNvPr id="53" name="ID_CA31AD5AD4A240A69EBE9CEAC8E99D77" descr="C:/Users/Administrator/AppData/Local/Temp/picturecompress_20220113153216/output_42.pngoutput_42" hidden="1"/>
        <xdr:cNvPicPr/>
      </xdr:nvPicPr>
      <xdr:blipFill>
        <a:blip r:embed="rId3"/>
        <a:stretch>
          <a:fillRect/>
        </a:stretch>
      </xdr:blipFill>
      <xdr:spPr>
        <a:xfrm>
          <a:off x="9113520" y="889000"/>
          <a:ext cx="52578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678815</xdr:colOff>
      <xdr:row>2</xdr:row>
      <xdr:rowOff>0</xdr:rowOff>
    </xdr:from>
    <xdr:to>
      <xdr:col>9</xdr:col>
      <xdr:colOff>300990</xdr:colOff>
      <xdr:row>3</xdr:row>
      <xdr:rowOff>203200</xdr:rowOff>
    </xdr:to>
    <xdr:pic>
      <xdr:nvPicPr>
        <xdr:cNvPr id="54" name="ID_DE60E1367F4D47B68B43A253F9DB257F" descr="C:/Users/Administrator/AppData/Local/Temp/picturecompress_20220113153216/output_43.pngoutput_43" hidden="1"/>
        <xdr:cNvPicPr/>
      </xdr:nvPicPr>
      <xdr:blipFill>
        <a:blip r:embed="rId4"/>
        <a:stretch>
          <a:fillRect/>
        </a:stretch>
      </xdr:blipFill>
      <xdr:spPr>
        <a:xfrm>
          <a:off x="9106535" y="889000"/>
          <a:ext cx="52387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663575</xdr:colOff>
      <xdr:row>2</xdr:row>
      <xdr:rowOff>0</xdr:rowOff>
    </xdr:from>
    <xdr:to>
      <xdr:col>9</xdr:col>
      <xdr:colOff>287655</xdr:colOff>
      <xdr:row>3</xdr:row>
      <xdr:rowOff>203200</xdr:rowOff>
    </xdr:to>
    <xdr:pic>
      <xdr:nvPicPr>
        <xdr:cNvPr id="55" name="ID_B73E8774DBA24C66A077783CE7B139D0" descr="C:/Users/Administrator/AppData/Local/Temp/picturecompress_20220113153216/output_44.pngoutput_44" hidden="1"/>
        <xdr:cNvPicPr/>
      </xdr:nvPicPr>
      <xdr:blipFill>
        <a:blip r:embed="rId5"/>
        <a:stretch>
          <a:fillRect/>
        </a:stretch>
      </xdr:blipFill>
      <xdr:spPr>
        <a:xfrm>
          <a:off x="9091295" y="889000"/>
          <a:ext cx="52578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663575</xdr:colOff>
      <xdr:row>2</xdr:row>
      <xdr:rowOff>0</xdr:rowOff>
    </xdr:from>
    <xdr:to>
      <xdr:col>9</xdr:col>
      <xdr:colOff>294640</xdr:colOff>
      <xdr:row>3</xdr:row>
      <xdr:rowOff>203200</xdr:rowOff>
    </xdr:to>
    <xdr:pic>
      <xdr:nvPicPr>
        <xdr:cNvPr id="56" name="ID_B5BF18E09CFE43799C5EE3D44F45FB47" descr="C:/Users/Administrator/AppData/Local/Temp/picturecompress_20220113153216/output_45.pngoutput_45" hidden="1"/>
        <xdr:cNvPicPr/>
      </xdr:nvPicPr>
      <xdr:blipFill>
        <a:blip r:embed="rId6"/>
        <a:stretch>
          <a:fillRect/>
        </a:stretch>
      </xdr:blipFill>
      <xdr:spPr>
        <a:xfrm>
          <a:off x="9091295" y="889000"/>
          <a:ext cx="53276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594995</xdr:colOff>
      <xdr:row>2</xdr:row>
      <xdr:rowOff>0</xdr:rowOff>
    </xdr:from>
    <xdr:to>
      <xdr:col>9</xdr:col>
      <xdr:colOff>294640</xdr:colOff>
      <xdr:row>3</xdr:row>
      <xdr:rowOff>270510</xdr:rowOff>
    </xdr:to>
    <xdr:pic>
      <xdr:nvPicPr>
        <xdr:cNvPr id="57" name="ID_E826D4FD2F1D481EA1CFBD3451A51F56" descr="C:/Users/Administrator/AppData/Local/Temp/picturecompress_20220113153216/output_41.pngoutput_41" hidden="1"/>
        <xdr:cNvPicPr/>
      </xdr:nvPicPr>
      <xdr:blipFill>
        <a:blip r:embed="rId2"/>
        <a:stretch>
          <a:fillRect/>
        </a:stretch>
      </xdr:blipFill>
      <xdr:spPr>
        <a:xfrm>
          <a:off x="9022715" y="889000"/>
          <a:ext cx="6013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594995</xdr:colOff>
      <xdr:row>2</xdr:row>
      <xdr:rowOff>0</xdr:rowOff>
    </xdr:from>
    <xdr:to>
      <xdr:col>9</xdr:col>
      <xdr:colOff>294640</xdr:colOff>
      <xdr:row>3</xdr:row>
      <xdr:rowOff>270510</xdr:rowOff>
    </xdr:to>
    <xdr:pic>
      <xdr:nvPicPr>
        <xdr:cNvPr id="58" name="ID_CA31AD5AD4A240A69EBE9CEAC8E99D77" descr="C:/Users/Administrator/AppData/Local/Temp/picturecompress_20220113153216/output_42.pngoutput_42" hidden="1"/>
        <xdr:cNvPicPr/>
      </xdr:nvPicPr>
      <xdr:blipFill>
        <a:blip r:embed="rId3"/>
        <a:stretch>
          <a:fillRect/>
        </a:stretch>
      </xdr:blipFill>
      <xdr:spPr>
        <a:xfrm>
          <a:off x="9022715" y="889000"/>
          <a:ext cx="6013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594995</xdr:colOff>
      <xdr:row>2</xdr:row>
      <xdr:rowOff>0</xdr:rowOff>
    </xdr:from>
    <xdr:to>
      <xdr:col>9</xdr:col>
      <xdr:colOff>287655</xdr:colOff>
      <xdr:row>3</xdr:row>
      <xdr:rowOff>270510</xdr:rowOff>
    </xdr:to>
    <xdr:pic>
      <xdr:nvPicPr>
        <xdr:cNvPr id="59" name="ID_DE60E1367F4D47B68B43A253F9DB257F" descr="C:/Users/Administrator/AppData/Local/Temp/picturecompress_20220113153216/output_43.pngoutput_43" hidden="1"/>
        <xdr:cNvPicPr/>
      </xdr:nvPicPr>
      <xdr:blipFill>
        <a:blip r:embed="rId4"/>
        <a:stretch>
          <a:fillRect/>
        </a:stretch>
      </xdr:blipFill>
      <xdr:spPr>
        <a:xfrm>
          <a:off x="9022715" y="889000"/>
          <a:ext cx="59436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570230</xdr:colOff>
      <xdr:row>2</xdr:row>
      <xdr:rowOff>0</xdr:rowOff>
    </xdr:from>
    <xdr:to>
      <xdr:col>9</xdr:col>
      <xdr:colOff>272415</xdr:colOff>
      <xdr:row>3</xdr:row>
      <xdr:rowOff>270510</xdr:rowOff>
    </xdr:to>
    <xdr:pic>
      <xdr:nvPicPr>
        <xdr:cNvPr id="60" name="ID_B73E8774DBA24C66A077783CE7B139D0" descr="C:/Users/Administrator/AppData/Local/Temp/picturecompress_20220113153216/output_44.pngoutput_44" hidden="1"/>
        <xdr:cNvPicPr/>
      </xdr:nvPicPr>
      <xdr:blipFill>
        <a:blip r:embed="rId5"/>
        <a:stretch>
          <a:fillRect/>
        </a:stretch>
      </xdr:blipFill>
      <xdr:spPr>
        <a:xfrm>
          <a:off x="8997950" y="889000"/>
          <a:ext cx="6038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579120</xdr:colOff>
      <xdr:row>2</xdr:row>
      <xdr:rowOff>0</xdr:rowOff>
    </xdr:from>
    <xdr:to>
      <xdr:col>9</xdr:col>
      <xdr:colOff>272415</xdr:colOff>
      <xdr:row>3</xdr:row>
      <xdr:rowOff>270510</xdr:rowOff>
    </xdr:to>
    <xdr:pic>
      <xdr:nvPicPr>
        <xdr:cNvPr id="61" name="ID_B5BF18E09CFE43799C5EE3D44F45FB47" descr="C:/Users/Administrator/AppData/Local/Temp/picturecompress_20220113153216/output_45.pngoutput_45" hidden="1"/>
        <xdr:cNvPicPr/>
      </xdr:nvPicPr>
      <xdr:blipFill>
        <a:blip r:embed="rId6"/>
        <a:stretch>
          <a:fillRect/>
        </a:stretch>
      </xdr:blipFill>
      <xdr:spPr>
        <a:xfrm>
          <a:off x="9006840" y="889000"/>
          <a:ext cx="59499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723265</xdr:colOff>
      <xdr:row>3</xdr:row>
      <xdr:rowOff>270510</xdr:rowOff>
    </xdr:to>
    <xdr:pic>
      <xdr:nvPicPr>
        <xdr:cNvPr id="62" name="ID_E826D4FD2F1D481EA1CFBD3451A51F56" descr="C:/Users/Administrator/AppData/Local/Temp/picturecompress_20220113153216/output_41.pngoutput_41" hidden="1"/>
        <xdr:cNvPicPr/>
      </xdr:nvPicPr>
      <xdr:blipFill>
        <a:blip r:embed="rId2"/>
        <a:stretch>
          <a:fillRect/>
        </a:stretch>
      </xdr:blipFill>
      <xdr:spPr>
        <a:xfrm>
          <a:off x="8427720"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723265</xdr:colOff>
      <xdr:row>3</xdr:row>
      <xdr:rowOff>270510</xdr:rowOff>
    </xdr:to>
    <xdr:pic>
      <xdr:nvPicPr>
        <xdr:cNvPr id="63" name="ID_CA31AD5AD4A240A69EBE9CEAC8E99D77" descr="C:/Users/Administrator/AppData/Local/Temp/picturecompress_20220113153216/output_42.pngoutput_42" hidden="1"/>
        <xdr:cNvPicPr/>
      </xdr:nvPicPr>
      <xdr:blipFill>
        <a:blip r:embed="rId3"/>
        <a:stretch>
          <a:fillRect/>
        </a:stretch>
      </xdr:blipFill>
      <xdr:spPr>
        <a:xfrm>
          <a:off x="8427720"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716280</xdr:colOff>
      <xdr:row>3</xdr:row>
      <xdr:rowOff>270510</xdr:rowOff>
    </xdr:to>
    <xdr:pic>
      <xdr:nvPicPr>
        <xdr:cNvPr id="64" name="ID_DE60E1367F4D47B68B43A253F9DB257F" descr="C:/Users/Administrator/AppData/Local/Temp/picturecompress_20220113153216/output_43.pngoutput_43" hidden="1"/>
        <xdr:cNvPicPr/>
      </xdr:nvPicPr>
      <xdr:blipFill>
        <a:blip r:embed="rId4"/>
        <a:stretch>
          <a:fillRect/>
        </a:stretch>
      </xdr:blipFill>
      <xdr:spPr>
        <a:xfrm>
          <a:off x="8427720" y="889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723265</xdr:colOff>
      <xdr:row>3</xdr:row>
      <xdr:rowOff>270510</xdr:rowOff>
    </xdr:to>
    <xdr:pic>
      <xdr:nvPicPr>
        <xdr:cNvPr id="65" name="ID_B73E8774DBA24C66A077783CE7B139D0" descr="C:/Users/Administrator/AppData/Local/Temp/picturecompress_20220113153216/output_44.pngoutput_44" hidden="1"/>
        <xdr:cNvPicPr/>
      </xdr:nvPicPr>
      <xdr:blipFill>
        <a:blip r:embed="rId5"/>
        <a:stretch>
          <a:fillRect/>
        </a:stretch>
      </xdr:blipFill>
      <xdr:spPr>
        <a:xfrm>
          <a:off x="8427720"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2</xdr:row>
      <xdr:rowOff>0</xdr:rowOff>
    </xdr:from>
    <xdr:to>
      <xdr:col>8</xdr:col>
      <xdr:colOff>716280</xdr:colOff>
      <xdr:row>3</xdr:row>
      <xdr:rowOff>270510</xdr:rowOff>
    </xdr:to>
    <xdr:pic>
      <xdr:nvPicPr>
        <xdr:cNvPr id="66" name="ID_B5BF18E09CFE43799C5EE3D44F45FB47" descr="C:/Users/Administrator/AppData/Local/Temp/picturecompress_20220113153216/output_45.pngoutput_45" hidden="1"/>
        <xdr:cNvPicPr/>
      </xdr:nvPicPr>
      <xdr:blipFill>
        <a:blip r:embed="rId6"/>
        <a:stretch>
          <a:fillRect/>
        </a:stretch>
      </xdr:blipFill>
      <xdr:spPr>
        <a:xfrm>
          <a:off x="8427720" y="889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xdr:row>
      <xdr:rowOff>0</xdr:rowOff>
    </xdr:from>
    <xdr:to>
      <xdr:col>5</xdr:col>
      <xdr:colOff>22225</xdr:colOff>
      <xdr:row>3</xdr:row>
      <xdr:rowOff>270510</xdr:rowOff>
    </xdr:to>
    <xdr:pic>
      <xdr:nvPicPr>
        <xdr:cNvPr id="67" name="ID_E826D4FD2F1D481EA1CFBD3451A51F56" descr="C:/Users/Administrator/AppData/Local/Temp/picturecompress_20220113153216/output_41.pngoutput_41" hidden="1"/>
        <xdr:cNvPicPr/>
      </xdr:nvPicPr>
      <xdr:blipFill>
        <a:blip r:embed="rId2"/>
        <a:stretch>
          <a:fillRect/>
        </a:stretch>
      </xdr:blipFill>
      <xdr:spPr>
        <a:xfrm>
          <a:off x="5821680" y="889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xdr:row>
      <xdr:rowOff>0</xdr:rowOff>
    </xdr:from>
    <xdr:to>
      <xdr:col>5</xdr:col>
      <xdr:colOff>22225</xdr:colOff>
      <xdr:row>3</xdr:row>
      <xdr:rowOff>270510</xdr:rowOff>
    </xdr:to>
    <xdr:pic>
      <xdr:nvPicPr>
        <xdr:cNvPr id="68" name="ID_CA31AD5AD4A240A69EBE9CEAC8E99D77" descr="C:/Users/Administrator/AppData/Local/Temp/picturecompress_20220113153216/output_42.pngoutput_42" hidden="1"/>
        <xdr:cNvPicPr/>
      </xdr:nvPicPr>
      <xdr:blipFill>
        <a:blip r:embed="rId3"/>
        <a:stretch>
          <a:fillRect/>
        </a:stretch>
      </xdr:blipFill>
      <xdr:spPr>
        <a:xfrm>
          <a:off x="5821680" y="889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xdr:row>
      <xdr:rowOff>0</xdr:rowOff>
    </xdr:from>
    <xdr:to>
      <xdr:col>5</xdr:col>
      <xdr:colOff>14605</xdr:colOff>
      <xdr:row>3</xdr:row>
      <xdr:rowOff>270510</xdr:rowOff>
    </xdr:to>
    <xdr:pic>
      <xdr:nvPicPr>
        <xdr:cNvPr id="69" name="ID_DE60E1367F4D47B68B43A253F9DB257F" descr="C:/Users/Administrator/AppData/Local/Temp/picturecompress_20220113153216/output_43.pngoutput_43" hidden="1"/>
        <xdr:cNvPicPr/>
      </xdr:nvPicPr>
      <xdr:blipFill>
        <a:blip r:embed="rId4"/>
        <a:stretch>
          <a:fillRect/>
        </a:stretch>
      </xdr:blipFill>
      <xdr:spPr>
        <a:xfrm>
          <a:off x="5821680" y="889000"/>
          <a:ext cx="6470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xdr:row>
      <xdr:rowOff>0</xdr:rowOff>
    </xdr:from>
    <xdr:to>
      <xdr:col>5</xdr:col>
      <xdr:colOff>22225</xdr:colOff>
      <xdr:row>3</xdr:row>
      <xdr:rowOff>270510</xdr:rowOff>
    </xdr:to>
    <xdr:pic>
      <xdr:nvPicPr>
        <xdr:cNvPr id="70" name="ID_B73E8774DBA24C66A077783CE7B139D0" descr="C:/Users/Administrator/AppData/Local/Temp/picturecompress_20220113153216/output_44.pngoutput_44" hidden="1"/>
        <xdr:cNvPicPr/>
      </xdr:nvPicPr>
      <xdr:blipFill>
        <a:blip r:embed="rId5"/>
        <a:stretch>
          <a:fillRect/>
        </a:stretch>
      </xdr:blipFill>
      <xdr:spPr>
        <a:xfrm>
          <a:off x="5821680" y="889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xdr:row>
      <xdr:rowOff>0</xdr:rowOff>
    </xdr:from>
    <xdr:to>
      <xdr:col>5</xdr:col>
      <xdr:colOff>15240</xdr:colOff>
      <xdr:row>3</xdr:row>
      <xdr:rowOff>270510</xdr:rowOff>
    </xdr:to>
    <xdr:pic>
      <xdr:nvPicPr>
        <xdr:cNvPr id="71" name="ID_B5BF18E09CFE43799C5EE3D44F45FB47" descr="C:/Users/Administrator/AppData/Local/Temp/picturecompress_20220113153216/output_45.pngoutput_45" hidden="1"/>
        <xdr:cNvPicPr/>
      </xdr:nvPicPr>
      <xdr:blipFill>
        <a:blip r:embed="rId6"/>
        <a:stretch>
          <a:fillRect/>
        </a:stretch>
      </xdr:blipFill>
      <xdr:spPr>
        <a:xfrm>
          <a:off x="5821680" y="889000"/>
          <a:ext cx="6477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2</xdr:row>
      <xdr:rowOff>0</xdr:rowOff>
    </xdr:from>
    <xdr:to>
      <xdr:col>3</xdr:col>
      <xdr:colOff>478790</xdr:colOff>
      <xdr:row>3</xdr:row>
      <xdr:rowOff>270510</xdr:rowOff>
    </xdr:to>
    <xdr:pic>
      <xdr:nvPicPr>
        <xdr:cNvPr id="72" name="ID_E826D4FD2F1D481EA1CFBD3451A51F56" descr="C:/Users/Administrator/AppData/Local/Temp/picturecompress_20220113153216/output_41.pngoutput_41" hidden="1"/>
        <xdr:cNvPicPr/>
      </xdr:nvPicPr>
      <xdr:blipFill>
        <a:blip r:embed="rId2"/>
        <a:stretch>
          <a:fillRect/>
        </a:stretch>
      </xdr:blipFill>
      <xdr:spPr>
        <a:xfrm>
          <a:off x="2117725"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2</xdr:row>
      <xdr:rowOff>0</xdr:rowOff>
    </xdr:from>
    <xdr:to>
      <xdr:col>3</xdr:col>
      <xdr:colOff>478790</xdr:colOff>
      <xdr:row>3</xdr:row>
      <xdr:rowOff>270510</xdr:rowOff>
    </xdr:to>
    <xdr:pic>
      <xdr:nvPicPr>
        <xdr:cNvPr id="73" name="ID_CA31AD5AD4A240A69EBE9CEAC8E99D77" descr="C:/Users/Administrator/AppData/Local/Temp/picturecompress_20220113153216/output_42.pngoutput_42" hidden="1"/>
        <xdr:cNvPicPr/>
      </xdr:nvPicPr>
      <xdr:blipFill>
        <a:blip r:embed="rId3"/>
        <a:stretch>
          <a:fillRect/>
        </a:stretch>
      </xdr:blipFill>
      <xdr:spPr>
        <a:xfrm>
          <a:off x="2117725"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2</xdr:row>
      <xdr:rowOff>0</xdr:rowOff>
    </xdr:from>
    <xdr:to>
      <xdr:col>3</xdr:col>
      <xdr:colOff>471170</xdr:colOff>
      <xdr:row>3</xdr:row>
      <xdr:rowOff>270510</xdr:rowOff>
    </xdr:to>
    <xdr:pic>
      <xdr:nvPicPr>
        <xdr:cNvPr id="74" name="ID_DE60E1367F4D47B68B43A253F9DB257F" descr="C:/Users/Administrator/AppData/Local/Temp/picturecompress_20220113153216/output_43.pngoutput_43" hidden="1"/>
        <xdr:cNvPicPr/>
      </xdr:nvPicPr>
      <xdr:blipFill>
        <a:blip r:embed="rId4"/>
        <a:stretch>
          <a:fillRect/>
        </a:stretch>
      </xdr:blipFill>
      <xdr:spPr>
        <a:xfrm>
          <a:off x="2117725" y="8890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571500</xdr:colOff>
      <xdr:row>2</xdr:row>
      <xdr:rowOff>0</xdr:rowOff>
    </xdr:from>
    <xdr:to>
      <xdr:col>3</xdr:col>
      <xdr:colOff>466090</xdr:colOff>
      <xdr:row>3</xdr:row>
      <xdr:rowOff>270510</xdr:rowOff>
    </xdr:to>
    <xdr:pic>
      <xdr:nvPicPr>
        <xdr:cNvPr id="75" name="ID_B73E8774DBA24C66A077783CE7B139D0" descr="C:/Users/Administrator/AppData/Local/Temp/picturecompress_20220113153216/output_44.pngoutput_44" hidden="1"/>
        <xdr:cNvPicPr/>
      </xdr:nvPicPr>
      <xdr:blipFill>
        <a:blip r:embed="rId5"/>
        <a:stretch>
          <a:fillRect/>
        </a:stretch>
      </xdr:blipFill>
      <xdr:spPr>
        <a:xfrm>
          <a:off x="2105025" y="889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578485</xdr:colOff>
      <xdr:row>2</xdr:row>
      <xdr:rowOff>0</xdr:rowOff>
    </xdr:from>
    <xdr:to>
      <xdr:col>3</xdr:col>
      <xdr:colOff>466090</xdr:colOff>
      <xdr:row>3</xdr:row>
      <xdr:rowOff>270510</xdr:rowOff>
    </xdr:to>
    <xdr:pic>
      <xdr:nvPicPr>
        <xdr:cNvPr id="76" name="ID_B5BF18E09CFE43799C5EE3D44F45FB47" descr="C:/Users/Administrator/AppData/Local/Temp/picturecompress_20220113153216/output_45.pngoutput_45" hidden="1"/>
        <xdr:cNvPicPr/>
      </xdr:nvPicPr>
      <xdr:blipFill>
        <a:blip r:embed="rId6"/>
        <a:stretch>
          <a:fillRect/>
        </a:stretch>
      </xdr:blipFill>
      <xdr:spPr>
        <a:xfrm>
          <a:off x="2112010" y="889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2</xdr:row>
      <xdr:rowOff>0</xdr:rowOff>
    </xdr:from>
    <xdr:to>
      <xdr:col>3</xdr:col>
      <xdr:colOff>479425</xdr:colOff>
      <xdr:row>3</xdr:row>
      <xdr:rowOff>270510</xdr:rowOff>
    </xdr:to>
    <xdr:pic>
      <xdr:nvPicPr>
        <xdr:cNvPr id="77" name="ID_E826D4FD2F1D481EA1CFBD3451A51F56" descr="C:/Users/Administrator/AppData/Local/Temp/picturecompress_20220113153216/output_41.pngoutput_41" hidden="1"/>
        <xdr:cNvPicPr/>
      </xdr:nvPicPr>
      <xdr:blipFill>
        <a:blip r:embed="rId2"/>
        <a:stretch>
          <a:fillRect/>
        </a:stretch>
      </xdr:blipFill>
      <xdr:spPr>
        <a:xfrm>
          <a:off x="2117725" y="889000"/>
          <a:ext cx="7239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2</xdr:row>
      <xdr:rowOff>0</xdr:rowOff>
    </xdr:from>
    <xdr:to>
      <xdr:col>3</xdr:col>
      <xdr:colOff>479425</xdr:colOff>
      <xdr:row>3</xdr:row>
      <xdr:rowOff>270510</xdr:rowOff>
    </xdr:to>
    <xdr:pic>
      <xdr:nvPicPr>
        <xdr:cNvPr id="78" name="ID_CA31AD5AD4A240A69EBE9CEAC8E99D77" descr="C:/Users/Administrator/AppData/Local/Temp/picturecompress_20220113153216/output_42.pngoutput_42" hidden="1"/>
        <xdr:cNvPicPr/>
      </xdr:nvPicPr>
      <xdr:blipFill>
        <a:blip r:embed="rId3"/>
        <a:stretch>
          <a:fillRect/>
        </a:stretch>
      </xdr:blipFill>
      <xdr:spPr>
        <a:xfrm>
          <a:off x="2117725" y="889000"/>
          <a:ext cx="7239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2</xdr:row>
      <xdr:rowOff>0</xdr:rowOff>
    </xdr:from>
    <xdr:to>
      <xdr:col>3</xdr:col>
      <xdr:colOff>471805</xdr:colOff>
      <xdr:row>3</xdr:row>
      <xdr:rowOff>270510</xdr:rowOff>
    </xdr:to>
    <xdr:pic>
      <xdr:nvPicPr>
        <xdr:cNvPr id="79" name="ID_DE60E1367F4D47B68B43A253F9DB257F" descr="C:/Users/Administrator/AppData/Local/Temp/picturecompress_20220113153216/output_43.pngoutput_43" hidden="1"/>
        <xdr:cNvPicPr/>
      </xdr:nvPicPr>
      <xdr:blipFill>
        <a:blip r:embed="rId4"/>
        <a:stretch>
          <a:fillRect/>
        </a:stretch>
      </xdr:blipFill>
      <xdr:spPr>
        <a:xfrm>
          <a:off x="2117725" y="889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571500</xdr:colOff>
      <xdr:row>2</xdr:row>
      <xdr:rowOff>0</xdr:rowOff>
    </xdr:from>
    <xdr:to>
      <xdr:col>3</xdr:col>
      <xdr:colOff>466725</xdr:colOff>
      <xdr:row>3</xdr:row>
      <xdr:rowOff>270510</xdr:rowOff>
    </xdr:to>
    <xdr:pic>
      <xdr:nvPicPr>
        <xdr:cNvPr id="80" name="ID_B73E8774DBA24C66A077783CE7B139D0" descr="C:/Users/Administrator/AppData/Local/Temp/picturecompress_20220113153216/output_44.pngoutput_44" hidden="1"/>
        <xdr:cNvPicPr/>
      </xdr:nvPicPr>
      <xdr:blipFill>
        <a:blip r:embed="rId5"/>
        <a:stretch>
          <a:fillRect/>
        </a:stretch>
      </xdr:blipFill>
      <xdr:spPr>
        <a:xfrm>
          <a:off x="2105025" y="889000"/>
          <a:ext cx="7239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578485</xdr:colOff>
      <xdr:row>2</xdr:row>
      <xdr:rowOff>0</xdr:rowOff>
    </xdr:from>
    <xdr:to>
      <xdr:col>3</xdr:col>
      <xdr:colOff>466725</xdr:colOff>
      <xdr:row>3</xdr:row>
      <xdr:rowOff>270510</xdr:rowOff>
    </xdr:to>
    <xdr:pic>
      <xdr:nvPicPr>
        <xdr:cNvPr id="81" name="ID_B5BF18E09CFE43799C5EE3D44F45FB47" descr="C:/Users/Administrator/AppData/Local/Temp/picturecompress_20220113153216/output_45.pngoutput_45" hidden="1"/>
        <xdr:cNvPicPr/>
      </xdr:nvPicPr>
      <xdr:blipFill>
        <a:blip r:embed="rId6"/>
        <a:stretch>
          <a:fillRect/>
        </a:stretch>
      </xdr:blipFill>
      <xdr:spPr>
        <a:xfrm>
          <a:off x="2112010" y="889000"/>
          <a:ext cx="7169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539750</xdr:colOff>
      <xdr:row>2</xdr:row>
      <xdr:rowOff>74930</xdr:rowOff>
    </xdr:to>
    <xdr:pic>
      <xdr:nvPicPr>
        <xdr:cNvPr id="82" name="ID_DE30F36150474A4AB6E9D264D9905890" hidden="1"/>
        <xdr:cNvPicPr/>
      </xdr:nvPicPr>
      <xdr:blipFill>
        <a:blip r:embed="rId1" cstate="print"/>
        <a:stretch>
          <a:fillRect/>
        </a:stretch>
      </xdr:blipFill>
      <xdr:spPr>
        <a:xfrm>
          <a:off x="8427720" y="444500"/>
          <a:ext cx="539750" cy="519430"/>
        </a:xfrm>
        <a:prstGeom prst="roundRect">
          <a:avLst/>
        </a:prstGeom>
        <a:noFill/>
        <a:ln w="19050">
          <a:solidFill>
            <a:schemeClr val="accent1"/>
          </a:solidFill>
        </a:ln>
      </xdr:spPr>
    </xdr:pic>
    <xdr:clientData/>
  </xdr:twoCellAnchor>
  <xdr:twoCellAnchor editAs="oneCell">
    <xdr:from>
      <xdr:col>3</xdr:col>
      <xdr:colOff>584200</xdr:colOff>
      <xdr:row>1</xdr:row>
      <xdr:rowOff>0</xdr:rowOff>
    </xdr:from>
    <xdr:to>
      <xdr:col>3</xdr:col>
      <xdr:colOff>1307465</xdr:colOff>
      <xdr:row>2</xdr:row>
      <xdr:rowOff>253365</xdr:rowOff>
    </xdr:to>
    <xdr:pic>
      <xdr:nvPicPr>
        <xdr:cNvPr id="83" name="ID_E826D4FD2F1D481EA1CFBD3451A51F56" descr="C:/Users/Administrator/AppData/Local/Temp/picturecompress_20220113153216/output_41.pngoutput_41" hidden="1"/>
        <xdr:cNvPicPr/>
      </xdr:nvPicPr>
      <xdr:blipFill>
        <a:blip r:embed="rId2"/>
        <a:stretch>
          <a:fillRect/>
        </a:stretch>
      </xdr:blipFill>
      <xdr:spPr>
        <a:xfrm>
          <a:off x="2946400"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1</xdr:row>
      <xdr:rowOff>0</xdr:rowOff>
    </xdr:from>
    <xdr:to>
      <xdr:col>3</xdr:col>
      <xdr:colOff>1307465</xdr:colOff>
      <xdr:row>2</xdr:row>
      <xdr:rowOff>253365</xdr:rowOff>
    </xdr:to>
    <xdr:pic>
      <xdr:nvPicPr>
        <xdr:cNvPr id="84" name="ID_CA31AD5AD4A240A69EBE9CEAC8E99D77" descr="C:/Users/Administrator/AppData/Local/Temp/picturecompress_20220113153216/output_42.pngoutput_42" hidden="1"/>
        <xdr:cNvPicPr/>
      </xdr:nvPicPr>
      <xdr:blipFill>
        <a:blip r:embed="rId3"/>
        <a:stretch>
          <a:fillRect/>
        </a:stretch>
      </xdr:blipFill>
      <xdr:spPr>
        <a:xfrm>
          <a:off x="2946400"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1</xdr:row>
      <xdr:rowOff>0</xdr:rowOff>
    </xdr:from>
    <xdr:to>
      <xdr:col>3</xdr:col>
      <xdr:colOff>1299845</xdr:colOff>
      <xdr:row>2</xdr:row>
      <xdr:rowOff>253365</xdr:rowOff>
    </xdr:to>
    <xdr:pic>
      <xdr:nvPicPr>
        <xdr:cNvPr id="85" name="ID_DE60E1367F4D47B68B43A253F9DB257F" descr="C:/Users/Administrator/AppData/Local/Temp/picturecompress_20220113153216/output_43.pngoutput_43" hidden="1"/>
        <xdr:cNvPicPr/>
      </xdr:nvPicPr>
      <xdr:blipFill>
        <a:blip r:embed="rId4"/>
        <a:stretch>
          <a:fillRect/>
        </a:stretch>
      </xdr:blipFill>
      <xdr:spPr>
        <a:xfrm>
          <a:off x="2946400" y="444500"/>
          <a:ext cx="71564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571500</xdr:colOff>
      <xdr:row>1</xdr:row>
      <xdr:rowOff>0</xdr:rowOff>
    </xdr:from>
    <xdr:to>
      <xdr:col>3</xdr:col>
      <xdr:colOff>1294765</xdr:colOff>
      <xdr:row>2</xdr:row>
      <xdr:rowOff>253365</xdr:rowOff>
    </xdr:to>
    <xdr:pic>
      <xdr:nvPicPr>
        <xdr:cNvPr id="86" name="ID_B73E8774DBA24C66A077783CE7B139D0" descr="C:/Users/Administrator/AppData/Local/Temp/picturecompress_20220113153216/output_44.pngoutput_44" hidden="1"/>
        <xdr:cNvPicPr/>
      </xdr:nvPicPr>
      <xdr:blipFill>
        <a:blip r:embed="rId5"/>
        <a:stretch>
          <a:fillRect/>
        </a:stretch>
      </xdr:blipFill>
      <xdr:spPr>
        <a:xfrm>
          <a:off x="2933700"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1</xdr:row>
      <xdr:rowOff>0</xdr:rowOff>
    </xdr:from>
    <xdr:to>
      <xdr:col>3</xdr:col>
      <xdr:colOff>1294765</xdr:colOff>
      <xdr:row>2</xdr:row>
      <xdr:rowOff>253365</xdr:rowOff>
    </xdr:to>
    <xdr:pic>
      <xdr:nvPicPr>
        <xdr:cNvPr id="87" name="ID_B5BF18E09CFE43799C5EE3D44F45FB47" descr="C:/Users/Administrator/AppData/Local/Temp/picturecompress_20220113153216/output_45.pngoutput_45" hidden="1"/>
        <xdr:cNvPicPr/>
      </xdr:nvPicPr>
      <xdr:blipFill>
        <a:blip r:embed="rId6"/>
        <a:stretch>
          <a:fillRect/>
        </a:stretch>
      </xdr:blipFill>
      <xdr:spPr>
        <a:xfrm>
          <a:off x="2940685" y="444500"/>
          <a:ext cx="716280"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46990</xdr:rowOff>
    </xdr:from>
    <xdr:to>
      <xdr:col>8</xdr:col>
      <xdr:colOff>539750</xdr:colOff>
      <xdr:row>2</xdr:row>
      <xdr:rowOff>125095</xdr:rowOff>
    </xdr:to>
    <xdr:pic>
      <xdr:nvPicPr>
        <xdr:cNvPr id="88" name="ID_863BBA0DC03949779C952416AEEFE254" descr="C:/Users/Administrator/AppData/Local/Temp/picturecompress_20220113153216/output_24.pngoutput_24" hidden="1"/>
        <xdr:cNvPicPr/>
      </xdr:nvPicPr>
      <xdr:blipFill>
        <a:blip r:embed="rId7" cstate="print"/>
        <a:stretch>
          <a:fillRect/>
        </a:stretch>
      </xdr:blipFill>
      <xdr:spPr>
        <a:xfrm>
          <a:off x="8427720" y="491490"/>
          <a:ext cx="539750" cy="52260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1</xdr:row>
      <xdr:rowOff>11430</xdr:rowOff>
    </xdr:from>
    <xdr:to>
      <xdr:col>8</xdr:col>
      <xdr:colOff>539750</xdr:colOff>
      <xdr:row>2</xdr:row>
      <xdr:rowOff>89535</xdr:rowOff>
    </xdr:to>
    <xdr:pic>
      <xdr:nvPicPr>
        <xdr:cNvPr id="89" name="ID_430ADB65064C477C8AF98FB8F15CEBA1" hidden="1"/>
        <xdr:cNvPicPr/>
      </xdr:nvPicPr>
      <xdr:blipFill>
        <a:blip r:embed="rId8" cstate="print"/>
        <a:stretch>
          <a:fillRect/>
        </a:stretch>
      </xdr:blipFill>
      <xdr:spPr>
        <a:xfrm>
          <a:off x="8427720" y="455930"/>
          <a:ext cx="539750" cy="522605"/>
        </a:xfrm>
        <a:prstGeom prst="rect">
          <a:avLst/>
        </a:prstGeom>
        <a:noFill/>
        <a:ln w="19050">
          <a:solidFill>
            <a:schemeClr val="accent1"/>
          </a:solidFill>
        </a:ln>
      </xdr:spPr>
    </xdr:pic>
    <xdr:clientData/>
  </xdr:twoCellAnchor>
  <xdr:twoCellAnchor editAs="oneCell">
    <xdr:from>
      <xdr:col>8</xdr:col>
      <xdr:colOff>0</xdr:colOff>
      <xdr:row>1</xdr:row>
      <xdr:rowOff>0</xdr:rowOff>
    </xdr:from>
    <xdr:to>
      <xdr:col>8</xdr:col>
      <xdr:colOff>647700</xdr:colOff>
      <xdr:row>2</xdr:row>
      <xdr:rowOff>186055</xdr:rowOff>
    </xdr:to>
    <xdr:pic>
      <xdr:nvPicPr>
        <xdr:cNvPr id="90" name="ID_E826D4FD2F1D481EA1CFBD3451A51F56" descr="C:/Users/Administrator/AppData/Local/Temp/picturecompress_20220113153216/output_41.pngoutput_41" hidden="1"/>
        <xdr:cNvPicPr/>
      </xdr:nvPicPr>
      <xdr:blipFill>
        <a:blip r:embed="rId2"/>
        <a:stretch>
          <a:fillRect/>
        </a:stretch>
      </xdr:blipFill>
      <xdr:spPr>
        <a:xfrm>
          <a:off x="8427720" y="444500"/>
          <a:ext cx="647700"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647700</xdr:colOff>
      <xdr:row>2</xdr:row>
      <xdr:rowOff>186055</xdr:rowOff>
    </xdr:to>
    <xdr:pic>
      <xdr:nvPicPr>
        <xdr:cNvPr id="91" name="ID_CA31AD5AD4A240A69EBE9CEAC8E99D77" descr="C:/Users/Administrator/AppData/Local/Temp/picturecompress_20220113153216/output_42.pngoutput_42" hidden="1"/>
        <xdr:cNvPicPr/>
      </xdr:nvPicPr>
      <xdr:blipFill>
        <a:blip r:embed="rId3"/>
        <a:stretch>
          <a:fillRect/>
        </a:stretch>
      </xdr:blipFill>
      <xdr:spPr>
        <a:xfrm>
          <a:off x="8427720" y="444500"/>
          <a:ext cx="647700"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645795</xdr:colOff>
      <xdr:row>2</xdr:row>
      <xdr:rowOff>186055</xdr:rowOff>
    </xdr:to>
    <xdr:pic>
      <xdr:nvPicPr>
        <xdr:cNvPr id="92" name="ID_DE60E1367F4D47B68B43A253F9DB257F" descr="C:/Users/Administrator/AppData/Local/Temp/picturecompress_20220113153216/output_43.pngoutput_43" hidden="1"/>
        <xdr:cNvPicPr/>
      </xdr:nvPicPr>
      <xdr:blipFill>
        <a:blip r:embed="rId4"/>
        <a:stretch>
          <a:fillRect/>
        </a:stretch>
      </xdr:blipFill>
      <xdr:spPr>
        <a:xfrm>
          <a:off x="8427720" y="444500"/>
          <a:ext cx="645795"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647700</xdr:colOff>
      <xdr:row>2</xdr:row>
      <xdr:rowOff>186055</xdr:rowOff>
    </xdr:to>
    <xdr:pic>
      <xdr:nvPicPr>
        <xdr:cNvPr id="93" name="ID_B73E8774DBA24C66A077783CE7B139D0" descr="C:/Users/Administrator/AppData/Local/Temp/picturecompress_20220113153216/output_44.pngoutput_44" hidden="1"/>
        <xdr:cNvPicPr/>
      </xdr:nvPicPr>
      <xdr:blipFill>
        <a:blip r:embed="rId5"/>
        <a:stretch>
          <a:fillRect/>
        </a:stretch>
      </xdr:blipFill>
      <xdr:spPr>
        <a:xfrm>
          <a:off x="8427720" y="444500"/>
          <a:ext cx="647700"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654685</xdr:colOff>
      <xdr:row>2</xdr:row>
      <xdr:rowOff>186055</xdr:rowOff>
    </xdr:to>
    <xdr:pic>
      <xdr:nvPicPr>
        <xdr:cNvPr id="94" name="ID_B5BF18E09CFE43799C5EE3D44F45FB47" descr="C:/Users/Administrator/AppData/Local/Temp/picturecompress_20220113153216/output_45.pngoutput_45" hidden="1"/>
        <xdr:cNvPicPr/>
      </xdr:nvPicPr>
      <xdr:blipFill>
        <a:blip r:embed="rId6"/>
        <a:stretch>
          <a:fillRect/>
        </a:stretch>
      </xdr:blipFill>
      <xdr:spPr>
        <a:xfrm>
          <a:off x="8427720" y="444500"/>
          <a:ext cx="654685"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723265</xdr:colOff>
      <xdr:row>2</xdr:row>
      <xdr:rowOff>253365</xdr:rowOff>
    </xdr:to>
    <xdr:pic>
      <xdr:nvPicPr>
        <xdr:cNvPr id="95" name="ID_E826D4FD2F1D481EA1CFBD3451A51F56" descr="C:/Users/Administrator/AppData/Local/Temp/picturecompress_20220113153216/output_41.pngoutput_41" hidden="1"/>
        <xdr:cNvPicPr/>
      </xdr:nvPicPr>
      <xdr:blipFill>
        <a:blip r:embed="rId2"/>
        <a:stretch>
          <a:fillRect/>
        </a:stretch>
      </xdr:blipFill>
      <xdr:spPr>
        <a:xfrm>
          <a:off x="8427720"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723265</xdr:colOff>
      <xdr:row>2</xdr:row>
      <xdr:rowOff>253365</xdr:rowOff>
    </xdr:to>
    <xdr:pic>
      <xdr:nvPicPr>
        <xdr:cNvPr id="96" name="ID_CA31AD5AD4A240A69EBE9CEAC8E99D77" descr="C:/Users/Administrator/AppData/Local/Temp/picturecompress_20220113153216/output_42.pngoutput_42" hidden="1"/>
        <xdr:cNvPicPr/>
      </xdr:nvPicPr>
      <xdr:blipFill>
        <a:blip r:embed="rId3"/>
        <a:stretch>
          <a:fillRect/>
        </a:stretch>
      </xdr:blipFill>
      <xdr:spPr>
        <a:xfrm>
          <a:off x="8427720"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716280</xdr:colOff>
      <xdr:row>2</xdr:row>
      <xdr:rowOff>253365</xdr:rowOff>
    </xdr:to>
    <xdr:pic>
      <xdr:nvPicPr>
        <xdr:cNvPr id="97" name="ID_DE60E1367F4D47B68B43A253F9DB257F" descr="C:/Users/Administrator/AppData/Local/Temp/picturecompress_20220113153216/output_43.pngoutput_43" hidden="1"/>
        <xdr:cNvPicPr/>
      </xdr:nvPicPr>
      <xdr:blipFill>
        <a:blip r:embed="rId4"/>
        <a:stretch>
          <a:fillRect/>
        </a:stretch>
      </xdr:blipFill>
      <xdr:spPr>
        <a:xfrm>
          <a:off x="8427720" y="444500"/>
          <a:ext cx="716280"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725805</xdr:colOff>
      <xdr:row>2</xdr:row>
      <xdr:rowOff>253365</xdr:rowOff>
    </xdr:to>
    <xdr:pic>
      <xdr:nvPicPr>
        <xdr:cNvPr id="98" name="ID_B73E8774DBA24C66A077783CE7B139D0" descr="C:/Users/Administrator/AppData/Local/Temp/picturecompress_20220113153216/output_44.pngoutput_44" hidden="1"/>
        <xdr:cNvPicPr/>
      </xdr:nvPicPr>
      <xdr:blipFill>
        <a:blip r:embed="rId5"/>
        <a:stretch>
          <a:fillRect/>
        </a:stretch>
      </xdr:blipFill>
      <xdr:spPr>
        <a:xfrm>
          <a:off x="8427720" y="444500"/>
          <a:ext cx="72580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716915</xdr:colOff>
      <xdr:row>2</xdr:row>
      <xdr:rowOff>253365</xdr:rowOff>
    </xdr:to>
    <xdr:pic>
      <xdr:nvPicPr>
        <xdr:cNvPr id="99" name="ID_B5BF18E09CFE43799C5EE3D44F45FB47" descr="C:/Users/Administrator/AppData/Local/Temp/picturecompress_20220113153216/output_45.pngoutput_45" hidden="1"/>
        <xdr:cNvPicPr/>
      </xdr:nvPicPr>
      <xdr:blipFill>
        <a:blip r:embed="rId6"/>
        <a:stretch>
          <a:fillRect/>
        </a:stretch>
      </xdr:blipFill>
      <xdr:spPr>
        <a:xfrm>
          <a:off x="8427720" y="444500"/>
          <a:ext cx="71691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723265</xdr:colOff>
      <xdr:row>2</xdr:row>
      <xdr:rowOff>253365</xdr:rowOff>
    </xdr:to>
    <xdr:pic>
      <xdr:nvPicPr>
        <xdr:cNvPr id="100" name="ID_B73E8774DBA24C66A077783CE7B139D0" descr="C:/Users/Administrator/AppData/Local/Temp/picturecompress_20220113153216/output_44.pngoutput_44" hidden="1"/>
        <xdr:cNvPicPr/>
      </xdr:nvPicPr>
      <xdr:blipFill>
        <a:blip r:embed="rId5"/>
        <a:stretch>
          <a:fillRect/>
        </a:stretch>
      </xdr:blipFill>
      <xdr:spPr>
        <a:xfrm>
          <a:off x="8427720"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716280</xdr:colOff>
      <xdr:row>2</xdr:row>
      <xdr:rowOff>253365</xdr:rowOff>
    </xdr:to>
    <xdr:pic>
      <xdr:nvPicPr>
        <xdr:cNvPr id="101" name="ID_B5BF18E09CFE43799C5EE3D44F45FB47" descr="C:/Users/Administrator/AppData/Local/Temp/picturecompress_20220113153216/output_45.pngoutput_45" hidden="1"/>
        <xdr:cNvPicPr/>
      </xdr:nvPicPr>
      <xdr:blipFill>
        <a:blip r:embed="rId6"/>
        <a:stretch>
          <a:fillRect/>
        </a:stretch>
      </xdr:blipFill>
      <xdr:spPr>
        <a:xfrm>
          <a:off x="8427720" y="444500"/>
          <a:ext cx="716280"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22225</xdr:colOff>
      <xdr:row>2</xdr:row>
      <xdr:rowOff>253365</xdr:rowOff>
    </xdr:to>
    <xdr:pic>
      <xdr:nvPicPr>
        <xdr:cNvPr id="102" name="ID_E826D4FD2F1D481EA1CFBD3451A51F56" descr="C:/Users/Administrator/AppData/Local/Temp/picturecompress_20220113153216/output_41.pngoutput_41" hidden="1"/>
        <xdr:cNvPicPr/>
      </xdr:nvPicPr>
      <xdr:blipFill>
        <a:blip r:embed="rId2"/>
        <a:stretch>
          <a:fillRect/>
        </a:stretch>
      </xdr:blipFill>
      <xdr:spPr>
        <a:xfrm>
          <a:off x="5821680" y="444500"/>
          <a:ext cx="65468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22225</xdr:colOff>
      <xdr:row>2</xdr:row>
      <xdr:rowOff>253365</xdr:rowOff>
    </xdr:to>
    <xdr:pic>
      <xdr:nvPicPr>
        <xdr:cNvPr id="103" name="ID_CA31AD5AD4A240A69EBE9CEAC8E99D77" descr="C:/Users/Administrator/AppData/Local/Temp/picturecompress_20220113153216/output_42.pngoutput_42" hidden="1"/>
        <xdr:cNvPicPr/>
      </xdr:nvPicPr>
      <xdr:blipFill>
        <a:blip r:embed="rId3"/>
        <a:stretch>
          <a:fillRect/>
        </a:stretch>
      </xdr:blipFill>
      <xdr:spPr>
        <a:xfrm>
          <a:off x="5821680" y="444500"/>
          <a:ext cx="65468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14605</xdr:colOff>
      <xdr:row>2</xdr:row>
      <xdr:rowOff>253365</xdr:rowOff>
    </xdr:to>
    <xdr:pic>
      <xdr:nvPicPr>
        <xdr:cNvPr id="104" name="ID_DE60E1367F4D47B68B43A253F9DB257F" descr="C:/Users/Administrator/AppData/Local/Temp/picturecompress_20220113153216/output_43.pngoutput_43" hidden="1"/>
        <xdr:cNvPicPr/>
      </xdr:nvPicPr>
      <xdr:blipFill>
        <a:blip r:embed="rId4"/>
        <a:stretch>
          <a:fillRect/>
        </a:stretch>
      </xdr:blipFill>
      <xdr:spPr>
        <a:xfrm>
          <a:off x="5821680" y="444500"/>
          <a:ext cx="6470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22225</xdr:colOff>
      <xdr:row>2</xdr:row>
      <xdr:rowOff>253365</xdr:rowOff>
    </xdr:to>
    <xdr:pic>
      <xdr:nvPicPr>
        <xdr:cNvPr id="105" name="ID_B73E8774DBA24C66A077783CE7B139D0" descr="C:/Users/Administrator/AppData/Local/Temp/picturecompress_20220113153216/output_44.pngoutput_44" hidden="1"/>
        <xdr:cNvPicPr/>
      </xdr:nvPicPr>
      <xdr:blipFill>
        <a:blip r:embed="rId5"/>
        <a:stretch>
          <a:fillRect/>
        </a:stretch>
      </xdr:blipFill>
      <xdr:spPr>
        <a:xfrm>
          <a:off x="5821680" y="444500"/>
          <a:ext cx="65468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5</xdr:col>
      <xdr:colOff>15240</xdr:colOff>
      <xdr:row>2</xdr:row>
      <xdr:rowOff>253365</xdr:rowOff>
    </xdr:to>
    <xdr:pic>
      <xdr:nvPicPr>
        <xdr:cNvPr id="106" name="ID_B5BF18E09CFE43799C5EE3D44F45FB47" descr="C:/Users/Administrator/AppData/Local/Temp/picturecompress_20220113153216/output_45.pngoutput_45" hidden="1"/>
        <xdr:cNvPicPr/>
      </xdr:nvPicPr>
      <xdr:blipFill>
        <a:blip r:embed="rId6"/>
        <a:stretch>
          <a:fillRect/>
        </a:stretch>
      </xdr:blipFill>
      <xdr:spPr>
        <a:xfrm>
          <a:off x="5821680" y="444500"/>
          <a:ext cx="647700"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134620</xdr:colOff>
      <xdr:row>1</xdr:row>
      <xdr:rowOff>198120</xdr:rowOff>
    </xdr:from>
    <xdr:to>
      <xdr:col>5</xdr:col>
      <xdr:colOff>34925</xdr:colOff>
      <xdr:row>2</xdr:row>
      <xdr:rowOff>290830</xdr:rowOff>
    </xdr:to>
    <xdr:pic>
      <xdr:nvPicPr>
        <xdr:cNvPr id="107" name="图片 106" descr="C:/Users/Administrator/AppData/Local/Temp/picturecompress_20220113153216/output_53.pngoutput_53" hidden="1"/>
        <xdr:cNvPicPr/>
      </xdr:nvPicPr>
      <xdr:blipFill>
        <a:blip r:embed="rId9"/>
        <a:stretch>
          <a:fillRect/>
        </a:stretch>
      </xdr:blipFill>
      <xdr:spPr>
        <a:xfrm>
          <a:off x="5956300" y="642620"/>
          <a:ext cx="53276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215900</xdr:colOff>
      <xdr:row>1</xdr:row>
      <xdr:rowOff>0</xdr:rowOff>
    </xdr:from>
    <xdr:to>
      <xdr:col>8</xdr:col>
      <xdr:colOff>755650</xdr:colOff>
      <xdr:row>2</xdr:row>
      <xdr:rowOff>74930</xdr:rowOff>
    </xdr:to>
    <xdr:pic>
      <xdr:nvPicPr>
        <xdr:cNvPr id="108" name="ID_DE30F36150474A4AB6E9D264D9905890" hidden="1"/>
        <xdr:cNvPicPr/>
      </xdr:nvPicPr>
      <xdr:blipFill>
        <a:blip r:embed="rId1" cstate="print"/>
        <a:stretch>
          <a:fillRect/>
        </a:stretch>
      </xdr:blipFill>
      <xdr:spPr>
        <a:xfrm>
          <a:off x="8643620" y="444500"/>
          <a:ext cx="539750" cy="519430"/>
        </a:xfrm>
        <a:prstGeom prst="roundRect">
          <a:avLst/>
        </a:prstGeom>
        <a:noFill/>
        <a:ln w="19050">
          <a:solidFill>
            <a:schemeClr val="accent1"/>
          </a:solidFill>
        </a:ln>
      </xdr:spPr>
    </xdr:pic>
    <xdr:clientData/>
  </xdr:twoCellAnchor>
  <xdr:twoCellAnchor editAs="oneCell">
    <xdr:from>
      <xdr:col>2</xdr:col>
      <xdr:colOff>584200</xdr:colOff>
      <xdr:row>1</xdr:row>
      <xdr:rowOff>0</xdr:rowOff>
    </xdr:from>
    <xdr:to>
      <xdr:col>3</xdr:col>
      <xdr:colOff>478790</xdr:colOff>
      <xdr:row>2</xdr:row>
      <xdr:rowOff>253365</xdr:rowOff>
    </xdr:to>
    <xdr:pic>
      <xdr:nvPicPr>
        <xdr:cNvPr id="109" name="ID_E826D4FD2F1D481EA1CFBD3451A51F56" descr="C:/Users/Administrator/AppData/Local/Temp/picturecompress_20220113153216/output_41.pngoutput_41" hidden="1"/>
        <xdr:cNvPicPr/>
      </xdr:nvPicPr>
      <xdr:blipFill>
        <a:blip r:embed="rId2"/>
        <a:stretch>
          <a:fillRect/>
        </a:stretch>
      </xdr:blipFill>
      <xdr:spPr>
        <a:xfrm>
          <a:off x="2117725"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1</xdr:row>
      <xdr:rowOff>0</xdr:rowOff>
    </xdr:from>
    <xdr:to>
      <xdr:col>3</xdr:col>
      <xdr:colOff>478790</xdr:colOff>
      <xdr:row>2</xdr:row>
      <xdr:rowOff>253365</xdr:rowOff>
    </xdr:to>
    <xdr:pic>
      <xdr:nvPicPr>
        <xdr:cNvPr id="110" name="ID_CA31AD5AD4A240A69EBE9CEAC8E99D77" descr="C:/Users/Administrator/AppData/Local/Temp/picturecompress_20220113153216/output_42.pngoutput_42" hidden="1"/>
        <xdr:cNvPicPr/>
      </xdr:nvPicPr>
      <xdr:blipFill>
        <a:blip r:embed="rId3"/>
        <a:stretch>
          <a:fillRect/>
        </a:stretch>
      </xdr:blipFill>
      <xdr:spPr>
        <a:xfrm>
          <a:off x="2117725"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584200</xdr:colOff>
      <xdr:row>1</xdr:row>
      <xdr:rowOff>0</xdr:rowOff>
    </xdr:from>
    <xdr:to>
      <xdr:col>3</xdr:col>
      <xdr:colOff>471170</xdr:colOff>
      <xdr:row>2</xdr:row>
      <xdr:rowOff>253365</xdr:rowOff>
    </xdr:to>
    <xdr:pic>
      <xdr:nvPicPr>
        <xdr:cNvPr id="111" name="ID_DE60E1367F4D47B68B43A253F9DB257F" descr="C:/Users/Administrator/AppData/Local/Temp/picturecompress_20220113153216/output_43.pngoutput_43" hidden="1"/>
        <xdr:cNvPicPr/>
      </xdr:nvPicPr>
      <xdr:blipFill>
        <a:blip r:embed="rId4"/>
        <a:stretch>
          <a:fillRect/>
        </a:stretch>
      </xdr:blipFill>
      <xdr:spPr>
        <a:xfrm>
          <a:off x="2117725" y="444500"/>
          <a:ext cx="71564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571500</xdr:colOff>
      <xdr:row>1</xdr:row>
      <xdr:rowOff>0</xdr:rowOff>
    </xdr:from>
    <xdr:to>
      <xdr:col>3</xdr:col>
      <xdr:colOff>466090</xdr:colOff>
      <xdr:row>2</xdr:row>
      <xdr:rowOff>253365</xdr:rowOff>
    </xdr:to>
    <xdr:pic>
      <xdr:nvPicPr>
        <xdr:cNvPr id="112" name="ID_B73E8774DBA24C66A077783CE7B139D0" descr="C:/Users/Administrator/AppData/Local/Temp/picturecompress_20220113153216/output_44.pngoutput_44" hidden="1"/>
        <xdr:cNvPicPr/>
      </xdr:nvPicPr>
      <xdr:blipFill>
        <a:blip r:embed="rId5"/>
        <a:stretch>
          <a:fillRect/>
        </a:stretch>
      </xdr:blipFill>
      <xdr:spPr>
        <a:xfrm>
          <a:off x="2105025" y="444500"/>
          <a:ext cx="72326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578485</xdr:colOff>
      <xdr:row>1</xdr:row>
      <xdr:rowOff>0</xdr:rowOff>
    </xdr:from>
    <xdr:to>
      <xdr:col>3</xdr:col>
      <xdr:colOff>466090</xdr:colOff>
      <xdr:row>2</xdr:row>
      <xdr:rowOff>253365</xdr:rowOff>
    </xdr:to>
    <xdr:pic>
      <xdr:nvPicPr>
        <xdr:cNvPr id="113" name="ID_B5BF18E09CFE43799C5EE3D44F45FB47" descr="C:/Users/Administrator/AppData/Local/Temp/picturecompress_20220113153216/output_45.pngoutput_45" hidden="1"/>
        <xdr:cNvPicPr/>
      </xdr:nvPicPr>
      <xdr:blipFill>
        <a:blip r:embed="rId6"/>
        <a:stretch>
          <a:fillRect/>
        </a:stretch>
      </xdr:blipFill>
      <xdr:spPr>
        <a:xfrm>
          <a:off x="2112010" y="444500"/>
          <a:ext cx="716280"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539750</xdr:colOff>
      <xdr:row>2</xdr:row>
      <xdr:rowOff>78105</xdr:rowOff>
    </xdr:to>
    <xdr:pic>
      <xdr:nvPicPr>
        <xdr:cNvPr id="114" name="ID_863BBA0DC03949779C952416AEEFE254" descr="C:/Users/Administrator/AppData/Local/Temp/picturecompress_20220113153216/output_24.pngoutput_24" hidden="1"/>
        <xdr:cNvPicPr/>
      </xdr:nvPicPr>
      <xdr:blipFill>
        <a:blip r:embed="rId7" cstate="print"/>
        <a:stretch>
          <a:fillRect/>
        </a:stretch>
      </xdr:blipFill>
      <xdr:spPr>
        <a:xfrm>
          <a:off x="8427720" y="444500"/>
          <a:ext cx="539750" cy="52260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539750</xdr:colOff>
      <xdr:row>2</xdr:row>
      <xdr:rowOff>78105</xdr:rowOff>
    </xdr:to>
    <xdr:pic>
      <xdr:nvPicPr>
        <xdr:cNvPr id="115" name="ID_430ADB65064C477C8AF98FB8F15CEBA1" hidden="1"/>
        <xdr:cNvPicPr/>
      </xdr:nvPicPr>
      <xdr:blipFill>
        <a:blip r:embed="rId8" cstate="print"/>
        <a:stretch>
          <a:fillRect/>
        </a:stretch>
      </xdr:blipFill>
      <xdr:spPr>
        <a:xfrm>
          <a:off x="8427720" y="444500"/>
          <a:ext cx="539750" cy="522605"/>
        </a:xfrm>
        <a:prstGeom prst="rect">
          <a:avLst/>
        </a:prstGeom>
        <a:noFill/>
        <a:ln w="19050">
          <a:solidFill>
            <a:schemeClr val="accent1"/>
          </a:solidFill>
        </a:ln>
      </xdr:spPr>
    </xdr:pic>
    <xdr:clientData/>
  </xdr:twoCellAnchor>
  <xdr:twoCellAnchor editAs="oneCell">
    <xdr:from>
      <xdr:col>8</xdr:col>
      <xdr:colOff>685800</xdr:colOff>
      <xdr:row>1</xdr:row>
      <xdr:rowOff>0</xdr:rowOff>
    </xdr:from>
    <xdr:to>
      <xdr:col>9</xdr:col>
      <xdr:colOff>309880</xdr:colOff>
      <xdr:row>2</xdr:row>
      <xdr:rowOff>186055</xdr:rowOff>
    </xdr:to>
    <xdr:pic>
      <xdr:nvPicPr>
        <xdr:cNvPr id="116" name="ID_E826D4FD2F1D481EA1CFBD3451A51F56" descr="C:/Users/Administrator/AppData/Local/Temp/picturecompress_20220113153216/output_41.pngoutput_41" hidden="1"/>
        <xdr:cNvPicPr/>
      </xdr:nvPicPr>
      <xdr:blipFill>
        <a:blip r:embed="rId2"/>
        <a:stretch>
          <a:fillRect/>
        </a:stretch>
      </xdr:blipFill>
      <xdr:spPr>
        <a:xfrm>
          <a:off x="9113520" y="444500"/>
          <a:ext cx="525780"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685800</xdr:colOff>
      <xdr:row>1</xdr:row>
      <xdr:rowOff>0</xdr:rowOff>
    </xdr:from>
    <xdr:to>
      <xdr:col>9</xdr:col>
      <xdr:colOff>309880</xdr:colOff>
      <xdr:row>2</xdr:row>
      <xdr:rowOff>186055</xdr:rowOff>
    </xdr:to>
    <xdr:pic>
      <xdr:nvPicPr>
        <xdr:cNvPr id="117" name="ID_CA31AD5AD4A240A69EBE9CEAC8E99D77" descr="C:/Users/Administrator/AppData/Local/Temp/picturecompress_20220113153216/output_42.pngoutput_42" hidden="1"/>
        <xdr:cNvPicPr/>
      </xdr:nvPicPr>
      <xdr:blipFill>
        <a:blip r:embed="rId3"/>
        <a:stretch>
          <a:fillRect/>
        </a:stretch>
      </xdr:blipFill>
      <xdr:spPr>
        <a:xfrm>
          <a:off x="9113520" y="444500"/>
          <a:ext cx="525780"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678815</xdr:colOff>
      <xdr:row>1</xdr:row>
      <xdr:rowOff>0</xdr:rowOff>
    </xdr:from>
    <xdr:to>
      <xdr:col>9</xdr:col>
      <xdr:colOff>300990</xdr:colOff>
      <xdr:row>2</xdr:row>
      <xdr:rowOff>186055</xdr:rowOff>
    </xdr:to>
    <xdr:pic>
      <xdr:nvPicPr>
        <xdr:cNvPr id="118" name="ID_DE60E1367F4D47B68B43A253F9DB257F" descr="C:/Users/Administrator/AppData/Local/Temp/picturecompress_20220113153216/output_43.pngoutput_43" hidden="1"/>
        <xdr:cNvPicPr/>
      </xdr:nvPicPr>
      <xdr:blipFill>
        <a:blip r:embed="rId4"/>
        <a:stretch>
          <a:fillRect/>
        </a:stretch>
      </xdr:blipFill>
      <xdr:spPr>
        <a:xfrm>
          <a:off x="9106535" y="444500"/>
          <a:ext cx="523875"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663575</xdr:colOff>
      <xdr:row>1</xdr:row>
      <xdr:rowOff>0</xdr:rowOff>
    </xdr:from>
    <xdr:to>
      <xdr:col>9</xdr:col>
      <xdr:colOff>287655</xdr:colOff>
      <xdr:row>2</xdr:row>
      <xdr:rowOff>186055</xdr:rowOff>
    </xdr:to>
    <xdr:pic>
      <xdr:nvPicPr>
        <xdr:cNvPr id="119" name="ID_B73E8774DBA24C66A077783CE7B139D0" descr="C:/Users/Administrator/AppData/Local/Temp/picturecompress_20220113153216/output_44.pngoutput_44" hidden="1"/>
        <xdr:cNvPicPr/>
      </xdr:nvPicPr>
      <xdr:blipFill>
        <a:blip r:embed="rId5"/>
        <a:stretch>
          <a:fillRect/>
        </a:stretch>
      </xdr:blipFill>
      <xdr:spPr>
        <a:xfrm>
          <a:off x="9091295" y="444500"/>
          <a:ext cx="525780"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663575</xdr:colOff>
      <xdr:row>1</xdr:row>
      <xdr:rowOff>0</xdr:rowOff>
    </xdr:from>
    <xdr:to>
      <xdr:col>9</xdr:col>
      <xdr:colOff>294640</xdr:colOff>
      <xdr:row>2</xdr:row>
      <xdr:rowOff>186055</xdr:rowOff>
    </xdr:to>
    <xdr:pic>
      <xdr:nvPicPr>
        <xdr:cNvPr id="120" name="ID_B5BF18E09CFE43799C5EE3D44F45FB47" descr="C:/Users/Administrator/AppData/Local/Temp/picturecompress_20220113153216/output_45.pngoutput_45" hidden="1"/>
        <xdr:cNvPicPr/>
      </xdr:nvPicPr>
      <xdr:blipFill>
        <a:blip r:embed="rId6"/>
        <a:stretch>
          <a:fillRect/>
        </a:stretch>
      </xdr:blipFill>
      <xdr:spPr>
        <a:xfrm>
          <a:off x="9091295" y="444500"/>
          <a:ext cx="532765" cy="63055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8</xdr:col>
      <xdr:colOff>594995</xdr:colOff>
      <xdr:row>1</xdr:row>
      <xdr:rowOff>0</xdr:rowOff>
    </xdr:from>
    <xdr:to>
      <xdr:col>9</xdr:col>
      <xdr:colOff>294640</xdr:colOff>
      <xdr:row>2</xdr:row>
      <xdr:rowOff>253365</xdr:rowOff>
    </xdr:to>
    <xdr:pic>
      <xdr:nvPicPr>
        <xdr:cNvPr id="121" name="ID_E826D4FD2F1D481EA1CFBD3451A51F56" descr="C:/Users/Administrator/AppData/Local/Temp/picturecompress_20220113153216/output_41.pngoutput_41" hidden="1"/>
        <xdr:cNvPicPr/>
      </xdr:nvPicPr>
      <xdr:blipFill>
        <a:blip r:embed="rId2"/>
        <a:stretch>
          <a:fillRect/>
        </a:stretch>
      </xdr:blipFill>
      <xdr:spPr>
        <a:xfrm>
          <a:off x="9022715" y="444500"/>
          <a:ext cx="60134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594995</xdr:colOff>
      <xdr:row>1</xdr:row>
      <xdr:rowOff>0</xdr:rowOff>
    </xdr:from>
    <xdr:to>
      <xdr:col>9</xdr:col>
      <xdr:colOff>294640</xdr:colOff>
      <xdr:row>2</xdr:row>
      <xdr:rowOff>253365</xdr:rowOff>
    </xdr:to>
    <xdr:pic>
      <xdr:nvPicPr>
        <xdr:cNvPr id="122" name="ID_CA31AD5AD4A240A69EBE9CEAC8E99D77" descr="C:/Users/Administrator/AppData/Local/Temp/picturecompress_20220113153216/output_42.pngoutput_42" hidden="1"/>
        <xdr:cNvPicPr/>
      </xdr:nvPicPr>
      <xdr:blipFill>
        <a:blip r:embed="rId3"/>
        <a:stretch>
          <a:fillRect/>
        </a:stretch>
      </xdr:blipFill>
      <xdr:spPr>
        <a:xfrm>
          <a:off x="9022715" y="444500"/>
          <a:ext cx="60134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594995</xdr:colOff>
      <xdr:row>1</xdr:row>
      <xdr:rowOff>0</xdr:rowOff>
    </xdr:from>
    <xdr:to>
      <xdr:col>9</xdr:col>
      <xdr:colOff>287655</xdr:colOff>
      <xdr:row>2</xdr:row>
      <xdr:rowOff>253365</xdr:rowOff>
    </xdr:to>
    <xdr:pic>
      <xdr:nvPicPr>
        <xdr:cNvPr id="123" name="ID_DE60E1367F4D47B68B43A253F9DB257F" descr="C:/Users/Administrator/AppData/Local/Temp/picturecompress_20220113153216/output_43.pngoutput_43" hidden="1"/>
        <xdr:cNvPicPr/>
      </xdr:nvPicPr>
      <xdr:blipFill>
        <a:blip r:embed="rId4"/>
        <a:stretch>
          <a:fillRect/>
        </a:stretch>
      </xdr:blipFill>
      <xdr:spPr>
        <a:xfrm>
          <a:off x="9022715" y="444500"/>
          <a:ext cx="594360"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570230</xdr:colOff>
      <xdr:row>1</xdr:row>
      <xdr:rowOff>0</xdr:rowOff>
    </xdr:from>
    <xdr:to>
      <xdr:col>9</xdr:col>
      <xdr:colOff>272415</xdr:colOff>
      <xdr:row>2</xdr:row>
      <xdr:rowOff>253365</xdr:rowOff>
    </xdr:to>
    <xdr:pic>
      <xdr:nvPicPr>
        <xdr:cNvPr id="124" name="ID_B73E8774DBA24C66A077783CE7B139D0" descr="C:/Users/Administrator/AppData/Local/Temp/picturecompress_20220113153216/output_44.pngoutput_44" hidden="1"/>
        <xdr:cNvPicPr/>
      </xdr:nvPicPr>
      <xdr:blipFill>
        <a:blip r:embed="rId5"/>
        <a:stretch>
          <a:fillRect/>
        </a:stretch>
      </xdr:blipFill>
      <xdr:spPr>
        <a:xfrm>
          <a:off x="8997950" y="444500"/>
          <a:ext cx="60388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579120</xdr:colOff>
      <xdr:row>1</xdr:row>
      <xdr:rowOff>0</xdr:rowOff>
    </xdr:from>
    <xdr:to>
      <xdr:col>9</xdr:col>
      <xdr:colOff>272415</xdr:colOff>
      <xdr:row>2</xdr:row>
      <xdr:rowOff>253365</xdr:rowOff>
    </xdr:to>
    <xdr:pic>
      <xdr:nvPicPr>
        <xdr:cNvPr id="125" name="ID_B5BF18E09CFE43799C5EE3D44F45FB47" descr="C:/Users/Administrator/AppData/Local/Temp/picturecompress_20220113153216/output_45.pngoutput_45" hidden="1"/>
        <xdr:cNvPicPr/>
      </xdr:nvPicPr>
      <xdr:blipFill>
        <a:blip r:embed="rId6"/>
        <a:stretch>
          <a:fillRect/>
        </a:stretch>
      </xdr:blipFill>
      <xdr:spPr>
        <a:xfrm>
          <a:off x="9006840" y="444500"/>
          <a:ext cx="594995" cy="69786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xdr:row>
      <xdr:rowOff>0</xdr:rowOff>
    </xdr:from>
    <xdr:to>
      <xdr:col>4</xdr:col>
      <xdr:colOff>539750</xdr:colOff>
      <xdr:row>2</xdr:row>
      <xdr:rowOff>78105</xdr:rowOff>
    </xdr:to>
    <xdr:pic>
      <xdr:nvPicPr>
        <xdr:cNvPr id="126" name="ID_733CD4090B764EA5899129FF99A9C7DD" descr="C:/Users/Administrator/AppData/Local/Temp/picturecompress_20220113153216/output_55.pngoutput_55" hidden="1"/>
        <xdr:cNvPicPr/>
      </xdr:nvPicPr>
      <xdr:blipFill>
        <a:blip r:embed="rId10" cstate="print"/>
        <a:stretch>
          <a:fillRect/>
        </a:stretch>
      </xdr:blipFill>
      <xdr:spPr>
        <a:xfrm>
          <a:off x="5821680" y="444500"/>
          <a:ext cx="539750" cy="522605"/>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77470</xdr:rowOff>
    </xdr:to>
    <xdr:pic>
      <xdr:nvPicPr>
        <xdr:cNvPr id="127" name="ID_DE30F36150474A4AB6E9D264D9905890" hidden="1"/>
        <xdr:cNvPicPr/>
      </xdr:nvPicPr>
      <xdr:blipFill>
        <a:blip r:embed="rId1" cstate="print"/>
        <a:stretch>
          <a:fillRect/>
        </a:stretch>
      </xdr:blipFill>
      <xdr:spPr>
        <a:xfrm>
          <a:off x="5821680" y="444500"/>
          <a:ext cx="539750" cy="521970"/>
        </a:xfrm>
        <a:prstGeom prst="round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77470</xdr:rowOff>
    </xdr:to>
    <xdr:pic>
      <xdr:nvPicPr>
        <xdr:cNvPr id="128" name="ID_CA84F577829B4E3FB5F4FECBABB604BC" hidden="1"/>
        <xdr:cNvPicPr/>
      </xdr:nvPicPr>
      <xdr:blipFill>
        <a:blip r:embed="rId11" cstate="print"/>
        <a:stretch>
          <a:fillRect/>
        </a:stretch>
      </xdr:blipFill>
      <xdr:spPr>
        <a:xfrm>
          <a:off x="5821680" y="444500"/>
          <a:ext cx="539750" cy="521970"/>
        </a:xfrm>
        <a:prstGeom prst="rect">
          <a:avLst/>
        </a:prstGeom>
        <a:noFill/>
        <a:ln w="19050">
          <a:solidFill>
            <a:schemeClr val="accent1"/>
          </a:solidFill>
        </a:ln>
      </xdr:spPr>
    </xdr:pic>
    <xdr:clientData/>
  </xdr:twoCellAnchor>
  <xdr:twoCellAnchor editAs="oneCell">
    <xdr:from>
      <xdr:col>4</xdr:col>
      <xdr:colOff>0</xdr:colOff>
      <xdr:row>1</xdr:row>
      <xdr:rowOff>0</xdr:rowOff>
    </xdr:from>
    <xdr:to>
      <xdr:col>4</xdr:col>
      <xdr:colOff>539750</xdr:colOff>
      <xdr:row>2</xdr:row>
      <xdr:rowOff>78105</xdr:rowOff>
    </xdr:to>
    <xdr:pic>
      <xdr:nvPicPr>
        <xdr:cNvPr id="129" name="图片 128" descr="1642125950(1)" hidden="1"/>
        <xdr:cNvPicPr/>
      </xdr:nvPicPr>
      <xdr:blipFill>
        <a:blip r:embed="rId12" cstate="print"/>
        <a:stretch>
          <a:fillRect/>
        </a:stretch>
      </xdr:blipFill>
      <xdr:spPr>
        <a:xfrm>
          <a:off x="5821680" y="444500"/>
          <a:ext cx="539750" cy="522605"/>
        </a:xfrm>
        <a:prstGeom prst="rect">
          <a:avLst/>
        </a:prstGeom>
        <a:ln w="19050">
          <a:solidFill>
            <a:schemeClr val="accent1"/>
          </a:solidFill>
        </a:ln>
      </xdr:spPr>
    </xdr:pic>
    <xdr:clientData/>
  </xdr:twoCellAnchor>
  <xdr:twoCellAnchor editAs="oneCell">
    <xdr:from>
      <xdr:col>8</xdr:col>
      <xdr:colOff>685800</xdr:colOff>
      <xdr:row>1</xdr:row>
      <xdr:rowOff>0</xdr:rowOff>
    </xdr:from>
    <xdr:to>
      <xdr:col>9</xdr:col>
      <xdr:colOff>296545</xdr:colOff>
      <xdr:row>2</xdr:row>
      <xdr:rowOff>82550</xdr:rowOff>
    </xdr:to>
    <xdr:pic>
      <xdr:nvPicPr>
        <xdr:cNvPr id="130" name="图片 129" descr="C:/Users/hong/AppData/Local/Temp/picturecompress_20220207161602/output_33.pngoutput_33" hidden="1"/>
        <xdr:cNvPicPr/>
      </xdr:nvPicPr>
      <xdr:blipFill>
        <a:blip r:embed="rId13" cstate="print"/>
        <a:stretch>
          <a:fillRect/>
        </a:stretch>
      </xdr:blipFill>
      <xdr:spPr>
        <a:xfrm>
          <a:off x="9113520" y="444500"/>
          <a:ext cx="512445" cy="527050"/>
        </a:xfrm>
        <a:prstGeom prst="rect">
          <a:avLst/>
        </a:prstGeom>
        <a:noFill/>
        <a:ln w="19050">
          <a:solidFill>
            <a:srgbClr val="FF0000"/>
          </a:solidFill>
        </a:ln>
      </xdr:spPr>
    </xdr:pic>
    <xdr:clientData/>
  </xdr:twoCellAnchor>
  <xdr:twoCellAnchor editAs="oneCell">
    <xdr:from>
      <xdr:col>4</xdr:col>
      <xdr:colOff>645795</xdr:colOff>
      <xdr:row>1</xdr:row>
      <xdr:rowOff>0</xdr:rowOff>
    </xdr:from>
    <xdr:to>
      <xdr:col>5</xdr:col>
      <xdr:colOff>617220</xdr:colOff>
      <xdr:row>2</xdr:row>
      <xdr:rowOff>82550</xdr:rowOff>
    </xdr:to>
    <xdr:pic>
      <xdr:nvPicPr>
        <xdr:cNvPr id="131" name="图片 130" descr="C:/Users/hong/AppData/Local/Temp/picturecompress_20220207161602/output_33.pngoutput_33" hidden="1"/>
        <xdr:cNvPicPr/>
      </xdr:nvPicPr>
      <xdr:blipFill>
        <a:blip r:embed="rId13" cstate="print"/>
        <a:stretch>
          <a:fillRect/>
        </a:stretch>
      </xdr:blipFill>
      <xdr:spPr>
        <a:xfrm>
          <a:off x="6454140" y="444500"/>
          <a:ext cx="617220" cy="527050"/>
        </a:xfrm>
        <a:prstGeom prst="rect">
          <a:avLst/>
        </a:prstGeom>
        <a:noFill/>
        <a:ln w="19050">
          <a:solidFill>
            <a:srgbClr val="FF0000"/>
          </a:solidFill>
        </a:ln>
      </xdr:spPr>
    </xdr:pic>
    <xdr:clientData/>
  </xdr:twoCellAnchor>
  <xdr:twoCellAnchor editAs="oneCell">
    <xdr:from>
      <xdr:col>8</xdr:col>
      <xdr:colOff>501650</xdr:colOff>
      <xdr:row>1</xdr:row>
      <xdr:rowOff>0</xdr:rowOff>
    </xdr:from>
    <xdr:to>
      <xdr:col>9</xdr:col>
      <xdr:colOff>195580</xdr:colOff>
      <xdr:row>2</xdr:row>
      <xdr:rowOff>256540</xdr:rowOff>
    </xdr:to>
    <xdr:pic>
      <xdr:nvPicPr>
        <xdr:cNvPr id="132" name="图片 18" hidden="1"/>
        <xdr:cNvPicPr/>
      </xdr:nvPicPr>
      <xdr:blipFill>
        <a:blip r:embed="rId14"/>
        <a:stretch>
          <a:fillRect/>
        </a:stretch>
      </xdr:blipFill>
      <xdr:spPr>
        <a:xfrm>
          <a:off x="8929370" y="444500"/>
          <a:ext cx="595630" cy="7010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134620</xdr:colOff>
      <xdr:row>1</xdr:row>
      <xdr:rowOff>0</xdr:rowOff>
    </xdr:from>
    <xdr:to>
      <xdr:col>5</xdr:col>
      <xdr:colOff>34925</xdr:colOff>
      <xdr:row>2</xdr:row>
      <xdr:rowOff>75565</xdr:rowOff>
    </xdr:to>
    <xdr:pic>
      <xdr:nvPicPr>
        <xdr:cNvPr id="133" name="图片 10" descr="C:/Users/Administrator/AppData/Local/Temp/picturecompress_20220113153216/output_53.pngoutput_53" hidden="1"/>
        <xdr:cNvPicPr/>
      </xdr:nvPicPr>
      <xdr:blipFill>
        <a:blip r:embed="rId9" cstate="print"/>
        <a:stretch>
          <a:fillRect/>
        </a:stretch>
      </xdr:blipFill>
      <xdr:spPr>
        <a:xfrm>
          <a:off x="5956300" y="444500"/>
          <a:ext cx="532765" cy="52006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720090</xdr:colOff>
      <xdr:row>2</xdr:row>
      <xdr:rowOff>255905</xdr:rowOff>
    </xdr:to>
    <xdr:pic>
      <xdr:nvPicPr>
        <xdr:cNvPr id="134" name="图片 18" hidden="1"/>
        <xdr:cNvPicPr/>
      </xdr:nvPicPr>
      <xdr:blipFill>
        <a:blip r:embed="rId14"/>
        <a:stretch>
          <a:fillRect/>
        </a:stretch>
      </xdr:blipFill>
      <xdr:spPr>
        <a:xfrm>
          <a:off x="2362200" y="444500"/>
          <a:ext cx="720090" cy="70040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503555</xdr:colOff>
      <xdr:row>1</xdr:row>
      <xdr:rowOff>0</xdr:rowOff>
    </xdr:from>
    <xdr:to>
      <xdr:col>9</xdr:col>
      <xdr:colOff>200025</xdr:colOff>
      <xdr:row>2</xdr:row>
      <xdr:rowOff>255905</xdr:rowOff>
    </xdr:to>
    <xdr:pic>
      <xdr:nvPicPr>
        <xdr:cNvPr id="135" name="图片 18" hidden="1"/>
        <xdr:cNvPicPr/>
      </xdr:nvPicPr>
      <xdr:blipFill>
        <a:blip r:embed="rId14"/>
        <a:stretch>
          <a:fillRect/>
        </a:stretch>
      </xdr:blipFill>
      <xdr:spPr>
        <a:xfrm>
          <a:off x="8931275" y="444500"/>
          <a:ext cx="598170" cy="70040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76835</xdr:rowOff>
    </xdr:to>
    <xdr:pic>
      <xdr:nvPicPr>
        <xdr:cNvPr id="136" name="图片 135" hidden="1"/>
        <xdr:cNvPicPr/>
      </xdr:nvPicPr>
      <xdr:blipFill>
        <a:blip r:embed="rId15" cstate="print"/>
        <a:stretch>
          <a:fillRect/>
        </a:stretch>
      </xdr:blipFill>
      <xdr:spPr>
        <a:xfrm>
          <a:off x="2362200" y="444500"/>
          <a:ext cx="539750" cy="52133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76835</xdr:rowOff>
    </xdr:to>
    <xdr:pic>
      <xdr:nvPicPr>
        <xdr:cNvPr id="137" name="图片 136" hidden="1"/>
        <xdr:cNvPicPr/>
      </xdr:nvPicPr>
      <xdr:blipFill>
        <a:blip r:embed="rId14" cstate="print"/>
        <a:stretch>
          <a:fillRect/>
        </a:stretch>
      </xdr:blipFill>
      <xdr:spPr>
        <a:xfrm>
          <a:off x="2362200" y="444500"/>
          <a:ext cx="539750" cy="52133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76835</xdr:rowOff>
    </xdr:to>
    <xdr:pic>
      <xdr:nvPicPr>
        <xdr:cNvPr id="138" name="图片 137" hidden="1"/>
        <xdr:cNvPicPr/>
      </xdr:nvPicPr>
      <xdr:blipFill>
        <a:blip r:embed="rId16" cstate="print"/>
        <a:stretch>
          <a:fillRect/>
        </a:stretch>
      </xdr:blipFill>
      <xdr:spPr>
        <a:xfrm>
          <a:off x="2362200" y="444500"/>
          <a:ext cx="539750" cy="521335"/>
        </a:xfrm>
        <a:prstGeom prst="rect">
          <a:avLst/>
        </a:prstGeom>
        <a:noFill/>
        <a:ln w="19050">
          <a:solidFill>
            <a:schemeClr val="accent1"/>
          </a:solidFill>
        </a:ln>
      </xdr:spPr>
    </xdr:pic>
    <xdr:clientData/>
  </xdr:twoCellAnchor>
  <xdr:twoCellAnchor editAs="oneCell">
    <xdr:from>
      <xdr:col>8</xdr:col>
      <xdr:colOff>0</xdr:colOff>
      <xdr:row>1</xdr:row>
      <xdr:rowOff>0</xdr:rowOff>
    </xdr:from>
    <xdr:to>
      <xdr:col>8</xdr:col>
      <xdr:colOff>598805</xdr:colOff>
      <xdr:row>2</xdr:row>
      <xdr:rowOff>78740</xdr:rowOff>
    </xdr:to>
    <xdr:pic>
      <xdr:nvPicPr>
        <xdr:cNvPr id="139" name="图片 10" descr="C:/Users/Administrator/AppData/Local/Temp/picturecompress_20220113153216/output_53.pngoutput_53" hidden="1"/>
        <xdr:cNvPicPr/>
      </xdr:nvPicPr>
      <xdr:blipFill>
        <a:blip r:embed="rId9"/>
        <a:stretch>
          <a:fillRect/>
        </a:stretch>
      </xdr:blipFill>
      <xdr:spPr>
        <a:xfrm>
          <a:off x="8427720" y="444500"/>
          <a:ext cx="598805" cy="5232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1</xdr:row>
      <xdr:rowOff>0</xdr:rowOff>
    </xdr:from>
    <xdr:to>
      <xdr:col>5</xdr:col>
      <xdr:colOff>34925</xdr:colOff>
      <xdr:row>2</xdr:row>
      <xdr:rowOff>75565</xdr:rowOff>
    </xdr:to>
    <xdr:pic>
      <xdr:nvPicPr>
        <xdr:cNvPr id="140" name="图片 10" descr="C:/Users/Administrator/AppData/Local/Temp/picturecompress_20220113153216/output_53.pngoutput_53" hidden="1"/>
        <xdr:cNvPicPr/>
      </xdr:nvPicPr>
      <xdr:blipFill>
        <a:blip r:embed="rId9"/>
        <a:stretch>
          <a:fillRect/>
        </a:stretch>
      </xdr:blipFill>
      <xdr:spPr>
        <a:xfrm>
          <a:off x="5956300" y="444500"/>
          <a:ext cx="53276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134620</xdr:colOff>
      <xdr:row>1</xdr:row>
      <xdr:rowOff>0</xdr:rowOff>
    </xdr:from>
    <xdr:to>
      <xdr:col>5</xdr:col>
      <xdr:colOff>32385</xdr:colOff>
      <xdr:row>2</xdr:row>
      <xdr:rowOff>78740</xdr:rowOff>
    </xdr:to>
    <xdr:pic>
      <xdr:nvPicPr>
        <xdr:cNvPr id="141" name="图片 10" descr="C:/Users/Administrator/AppData/Local/Temp/picturecompress_20220113153216/output_53.pngoutput_53" hidden="1"/>
        <xdr:cNvPicPr/>
      </xdr:nvPicPr>
      <xdr:blipFill>
        <a:blip r:embed="rId9"/>
        <a:stretch>
          <a:fillRect/>
        </a:stretch>
      </xdr:blipFill>
      <xdr:spPr>
        <a:xfrm>
          <a:off x="5956300" y="444500"/>
          <a:ext cx="530225" cy="5232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75565</xdr:rowOff>
    </xdr:to>
    <xdr:pic>
      <xdr:nvPicPr>
        <xdr:cNvPr id="142" name="图片 282" hidden="1"/>
        <xdr:cNvPicPr/>
      </xdr:nvPicPr>
      <xdr:blipFill>
        <a:blip r:embed="rId15"/>
        <a:stretch>
          <a:fillRect/>
        </a:stretch>
      </xdr:blipFill>
      <xdr:spPr>
        <a:xfrm>
          <a:off x="2362200" y="444500"/>
          <a:ext cx="53911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75565</xdr:rowOff>
    </xdr:to>
    <xdr:pic>
      <xdr:nvPicPr>
        <xdr:cNvPr id="143" name="图片 283" hidden="1"/>
        <xdr:cNvPicPr/>
      </xdr:nvPicPr>
      <xdr:blipFill>
        <a:blip r:embed="rId14"/>
        <a:stretch>
          <a:fillRect/>
        </a:stretch>
      </xdr:blipFill>
      <xdr:spPr>
        <a:xfrm>
          <a:off x="2362200" y="444500"/>
          <a:ext cx="53911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539115</xdr:colOff>
      <xdr:row>2</xdr:row>
      <xdr:rowOff>75565</xdr:rowOff>
    </xdr:to>
    <xdr:pic>
      <xdr:nvPicPr>
        <xdr:cNvPr id="144" name="图片 284" hidden="1"/>
        <xdr:cNvPicPr/>
      </xdr:nvPicPr>
      <xdr:blipFill>
        <a:blip r:embed="rId16"/>
        <a:stretch>
          <a:fillRect/>
        </a:stretch>
      </xdr:blipFill>
      <xdr:spPr>
        <a:xfrm>
          <a:off x="2362200" y="444500"/>
          <a:ext cx="53911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428625</xdr:colOff>
      <xdr:row>1</xdr:row>
      <xdr:rowOff>0</xdr:rowOff>
    </xdr:from>
    <xdr:to>
      <xdr:col>9</xdr:col>
      <xdr:colOff>67310</xdr:colOff>
      <xdr:row>2</xdr:row>
      <xdr:rowOff>75565</xdr:rowOff>
    </xdr:to>
    <xdr:pic>
      <xdr:nvPicPr>
        <xdr:cNvPr id="145" name="图片 285" hidden="1"/>
        <xdr:cNvPicPr/>
      </xdr:nvPicPr>
      <xdr:blipFill>
        <a:blip r:embed="rId15"/>
        <a:stretch>
          <a:fillRect/>
        </a:stretch>
      </xdr:blipFill>
      <xdr:spPr>
        <a:xfrm>
          <a:off x="8856345" y="444500"/>
          <a:ext cx="54038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505460</xdr:colOff>
      <xdr:row>1</xdr:row>
      <xdr:rowOff>0</xdr:rowOff>
    </xdr:from>
    <xdr:to>
      <xdr:col>9</xdr:col>
      <xdr:colOff>144145</xdr:colOff>
      <xdr:row>2</xdr:row>
      <xdr:rowOff>75565</xdr:rowOff>
    </xdr:to>
    <xdr:pic>
      <xdr:nvPicPr>
        <xdr:cNvPr id="146" name="图片 286" hidden="1"/>
        <xdr:cNvPicPr/>
      </xdr:nvPicPr>
      <xdr:blipFill>
        <a:blip r:embed="rId14"/>
        <a:stretch>
          <a:fillRect/>
        </a:stretch>
      </xdr:blipFill>
      <xdr:spPr>
        <a:xfrm>
          <a:off x="8933180" y="444500"/>
          <a:ext cx="54038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600075</xdr:colOff>
      <xdr:row>1</xdr:row>
      <xdr:rowOff>0</xdr:rowOff>
    </xdr:from>
    <xdr:to>
      <xdr:col>9</xdr:col>
      <xdr:colOff>195580</xdr:colOff>
      <xdr:row>2</xdr:row>
      <xdr:rowOff>75565</xdr:rowOff>
    </xdr:to>
    <xdr:pic>
      <xdr:nvPicPr>
        <xdr:cNvPr id="147" name="图片 287" hidden="1"/>
        <xdr:cNvPicPr/>
      </xdr:nvPicPr>
      <xdr:blipFill>
        <a:blip r:embed="rId16"/>
        <a:stretch>
          <a:fillRect/>
        </a:stretch>
      </xdr:blipFill>
      <xdr:spPr>
        <a:xfrm>
          <a:off x="9027795" y="444500"/>
          <a:ext cx="497205" cy="5200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503555</xdr:colOff>
      <xdr:row>1</xdr:row>
      <xdr:rowOff>0</xdr:rowOff>
    </xdr:from>
    <xdr:to>
      <xdr:col>9</xdr:col>
      <xdr:colOff>195580</xdr:colOff>
      <xdr:row>2</xdr:row>
      <xdr:rowOff>78105</xdr:rowOff>
    </xdr:to>
    <xdr:pic>
      <xdr:nvPicPr>
        <xdr:cNvPr id="148" name="图片 18" hidden="1"/>
        <xdr:cNvPicPr/>
      </xdr:nvPicPr>
      <xdr:blipFill>
        <a:blip r:embed="rId14"/>
        <a:stretch>
          <a:fillRect/>
        </a:stretch>
      </xdr:blipFill>
      <xdr:spPr>
        <a:xfrm>
          <a:off x="8931275" y="444500"/>
          <a:ext cx="593725" cy="52260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597535</xdr:colOff>
      <xdr:row>1</xdr:row>
      <xdr:rowOff>0</xdr:rowOff>
    </xdr:from>
    <xdr:to>
      <xdr:col>9</xdr:col>
      <xdr:colOff>208280</xdr:colOff>
      <xdr:row>2</xdr:row>
      <xdr:rowOff>80645</xdr:rowOff>
    </xdr:to>
    <xdr:pic>
      <xdr:nvPicPr>
        <xdr:cNvPr id="149" name="图片 19" hidden="1"/>
        <xdr:cNvPicPr/>
      </xdr:nvPicPr>
      <xdr:blipFill>
        <a:blip r:embed="rId16"/>
        <a:stretch>
          <a:fillRect/>
        </a:stretch>
      </xdr:blipFill>
      <xdr:spPr>
        <a:xfrm>
          <a:off x="9025255" y="444500"/>
          <a:ext cx="512445" cy="52514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503555</xdr:colOff>
      <xdr:row>1</xdr:row>
      <xdr:rowOff>0</xdr:rowOff>
    </xdr:from>
    <xdr:to>
      <xdr:col>3</xdr:col>
      <xdr:colOff>1137920</xdr:colOff>
      <xdr:row>2</xdr:row>
      <xdr:rowOff>78105</xdr:rowOff>
    </xdr:to>
    <xdr:pic>
      <xdr:nvPicPr>
        <xdr:cNvPr id="150" name="图片 18" hidden="1"/>
        <xdr:cNvPicPr/>
      </xdr:nvPicPr>
      <xdr:blipFill>
        <a:blip r:embed="rId14"/>
        <a:stretch>
          <a:fillRect/>
        </a:stretch>
      </xdr:blipFill>
      <xdr:spPr>
        <a:xfrm>
          <a:off x="2865755" y="444500"/>
          <a:ext cx="634365" cy="52260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597535</xdr:colOff>
      <xdr:row>1</xdr:row>
      <xdr:rowOff>0</xdr:rowOff>
    </xdr:from>
    <xdr:to>
      <xdr:col>3</xdr:col>
      <xdr:colOff>1231900</xdr:colOff>
      <xdr:row>2</xdr:row>
      <xdr:rowOff>80645</xdr:rowOff>
    </xdr:to>
    <xdr:pic>
      <xdr:nvPicPr>
        <xdr:cNvPr id="151" name="图片 19" hidden="1"/>
        <xdr:cNvPicPr/>
      </xdr:nvPicPr>
      <xdr:blipFill>
        <a:blip r:embed="rId16"/>
        <a:stretch>
          <a:fillRect/>
        </a:stretch>
      </xdr:blipFill>
      <xdr:spPr>
        <a:xfrm>
          <a:off x="2959735" y="444500"/>
          <a:ext cx="634365" cy="52514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539750</xdr:colOff>
      <xdr:row>2</xdr:row>
      <xdr:rowOff>78740</xdr:rowOff>
    </xdr:to>
    <xdr:pic>
      <xdr:nvPicPr>
        <xdr:cNvPr id="152" name="图片 151" hidden="1"/>
        <xdr:cNvPicPr/>
      </xdr:nvPicPr>
      <xdr:blipFill>
        <a:blip r:embed="rId15" cstate="print"/>
        <a:stretch>
          <a:fillRect/>
        </a:stretch>
      </xdr:blipFill>
      <xdr:spPr>
        <a:xfrm>
          <a:off x="2362200" y="444500"/>
          <a:ext cx="539750" cy="52324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78105</xdr:rowOff>
    </xdr:to>
    <xdr:pic>
      <xdr:nvPicPr>
        <xdr:cNvPr id="153" name="图片 152" hidden="1"/>
        <xdr:cNvPicPr/>
      </xdr:nvPicPr>
      <xdr:blipFill>
        <a:blip r:embed="rId14" cstate="print"/>
        <a:stretch>
          <a:fillRect/>
        </a:stretch>
      </xdr:blipFill>
      <xdr:spPr>
        <a:xfrm>
          <a:off x="2362200" y="444500"/>
          <a:ext cx="539750" cy="52260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78740</xdr:rowOff>
    </xdr:to>
    <xdr:pic>
      <xdr:nvPicPr>
        <xdr:cNvPr id="154" name="图片 153" hidden="1"/>
        <xdr:cNvPicPr/>
      </xdr:nvPicPr>
      <xdr:blipFill>
        <a:blip r:embed="rId16" cstate="print"/>
        <a:stretch>
          <a:fillRect/>
        </a:stretch>
      </xdr:blipFill>
      <xdr:spPr>
        <a:xfrm>
          <a:off x="2362200" y="444500"/>
          <a:ext cx="539750" cy="523240"/>
        </a:xfrm>
        <a:prstGeom prst="rect">
          <a:avLst/>
        </a:prstGeom>
        <a:noFill/>
        <a:ln w="19050">
          <a:solidFill>
            <a:schemeClr val="accent1"/>
          </a:solidFill>
        </a:ln>
      </xdr:spPr>
    </xdr:pic>
    <xdr:clientData/>
  </xdr:twoCellAnchor>
  <xdr:twoCellAnchor editAs="oneCell">
    <xdr:from>
      <xdr:col>8</xdr:col>
      <xdr:colOff>428625</xdr:colOff>
      <xdr:row>1</xdr:row>
      <xdr:rowOff>0</xdr:rowOff>
    </xdr:from>
    <xdr:to>
      <xdr:col>9</xdr:col>
      <xdr:colOff>66675</xdr:colOff>
      <xdr:row>2</xdr:row>
      <xdr:rowOff>78740</xdr:rowOff>
    </xdr:to>
    <xdr:pic>
      <xdr:nvPicPr>
        <xdr:cNvPr id="155" name="图片 154" hidden="1"/>
        <xdr:cNvPicPr/>
      </xdr:nvPicPr>
      <xdr:blipFill>
        <a:blip r:embed="rId15" cstate="print"/>
        <a:stretch>
          <a:fillRect/>
        </a:stretch>
      </xdr:blipFill>
      <xdr:spPr>
        <a:xfrm>
          <a:off x="8856345" y="444500"/>
          <a:ext cx="539750" cy="523240"/>
        </a:xfrm>
        <a:prstGeom prst="rect">
          <a:avLst/>
        </a:prstGeom>
        <a:noFill/>
        <a:ln w="19050">
          <a:solidFill>
            <a:schemeClr val="accent1"/>
          </a:solidFill>
        </a:ln>
      </xdr:spPr>
    </xdr:pic>
    <xdr:clientData/>
  </xdr:twoCellAnchor>
  <xdr:twoCellAnchor editAs="oneCell">
    <xdr:from>
      <xdr:col>8</xdr:col>
      <xdr:colOff>506095</xdr:colOff>
      <xdr:row>1</xdr:row>
      <xdr:rowOff>0</xdr:rowOff>
    </xdr:from>
    <xdr:to>
      <xdr:col>9</xdr:col>
      <xdr:colOff>144145</xdr:colOff>
      <xdr:row>2</xdr:row>
      <xdr:rowOff>78105</xdr:rowOff>
    </xdr:to>
    <xdr:pic>
      <xdr:nvPicPr>
        <xdr:cNvPr id="156" name="图片 155" hidden="1"/>
        <xdr:cNvPicPr/>
      </xdr:nvPicPr>
      <xdr:blipFill>
        <a:blip r:embed="rId14" cstate="print"/>
        <a:stretch>
          <a:fillRect/>
        </a:stretch>
      </xdr:blipFill>
      <xdr:spPr>
        <a:xfrm>
          <a:off x="8933815" y="444500"/>
          <a:ext cx="539750" cy="522605"/>
        </a:xfrm>
        <a:prstGeom prst="rect">
          <a:avLst/>
        </a:prstGeom>
        <a:noFill/>
        <a:ln w="19050">
          <a:solidFill>
            <a:schemeClr val="accent1"/>
          </a:solidFill>
        </a:ln>
      </xdr:spPr>
    </xdr:pic>
    <xdr:clientData/>
  </xdr:twoCellAnchor>
  <xdr:twoCellAnchor editAs="oneCell">
    <xdr:from>
      <xdr:col>8</xdr:col>
      <xdr:colOff>600710</xdr:colOff>
      <xdr:row>1</xdr:row>
      <xdr:rowOff>0</xdr:rowOff>
    </xdr:from>
    <xdr:to>
      <xdr:col>9</xdr:col>
      <xdr:colOff>195580</xdr:colOff>
      <xdr:row>2</xdr:row>
      <xdr:rowOff>78740</xdr:rowOff>
    </xdr:to>
    <xdr:pic>
      <xdr:nvPicPr>
        <xdr:cNvPr id="157" name="图片 156" hidden="1"/>
        <xdr:cNvPicPr/>
      </xdr:nvPicPr>
      <xdr:blipFill>
        <a:blip r:embed="rId16" cstate="print"/>
        <a:stretch>
          <a:fillRect/>
        </a:stretch>
      </xdr:blipFill>
      <xdr:spPr>
        <a:xfrm>
          <a:off x="9028430" y="444500"/>
          <a:ext cx="496570" cy="523240"/>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539750</xdr:colOff>
      <xdr:row>2</xdr:row>
      <xdr:rowOff>78105</xdr:rowOff>
    </xdr:to>
    <xdr:pic>
      <xdr:nvPicPr>
        <xdr:cNvPr id="158" name="图片 157" hidden="1"/>
        <xdr:cNvPicPr/>
      </xdr:nvPicPr>
      <xdr:blipFill>
        <a:blip r:embed="rId17" cstate="print"/>
        <a:stretch>
          <a:fillRect/>
        </a:stretch>
      </xdr:blipFill>
      <xdr:spPr>
        <a:xfrm>
          <a:off x="2362200" y="444500"/>
          <a:ext cx="539750" cy="522605"/>
        </a:xfrm>
        <a:prstGeom prst="rect">
          <a:avLst/>
        </a:prstGeom>
        <a:noFill/>
        <a:ln w="19050">
          <a:solidFill>
            <a:schemeClr val="accent1"/>
          </a:solidFill>
        </a:ln>
      </xdr:spPr>
    </xdr:pic>
    <xdr:clientData/>
  </xdr:twoCellAnchor>
  <xdr:twoCellAnchor editAs="oneCell">
    <xdr:from>
      <xdr:col>3</xdr:col>
      <xdr:colOff>0</xdr:colOff>
      <xdr:row>1</xdr:row>
      <xdr:rowOff>0</xdr:rowOff>
    </xdr:from>
    <xdr:to>
      <xdr:col>3</xdr:col>
      <xdr:colOff>720090</xdr:colOff>
      <xdr:row>2</xdr:row>
      <xdr:rowOff>259715</xdr:rowOff>
    </xdr:to>
    <xdr:pic>
      <xdr:nvPicPr>
        <xdr:cNvPr id="159" name="图片 19" hidden="1"/>
        <xdr:cNvPicPr/>
      </xdr:nvPicPr>
      <xdr:blipFill>
        <a:blip r:embed="rId16"/>
        <a:stretch>
          <a:fillRect/>
        </a:stretch>
      </xdr:blipFill>
      <xdr:spPr>
        <a:xfrm>
          <a:off x="2362200" y="444500"/>
          <a:ext cx="720090" cy="7042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596265</xdr:colOff>
      <xdr:row>1</xdr:row>
      <xdr:rowOff>0</xdr:rowOff>
    </xdr:from>
    <xdr:to>
      <xdr:col>9</xdr:col>
      <xdr:colOff>292735</xdr:colOff>
      <xdr:row>2</xdr:row>
      <xdr:rowOff>259715</xdr:rowOff>
    </xdr:to>
    <xdr:pic>
      <xdr:nvPicPr>
        <xdr:cNvPr id="160" name="图片 19" hidden="1"/>
        <xdr:cNvPicPr/>
      </xdr:nvPicPr>
      <xdr:blipFill>
        <a:blip r:embed="rId16"/>
        <a:stretch>
          <a:fillRect/>
        </a:stretch>
      </xdr:blipFill>
      <xdr:spPr>
        <a:xfrm>
          <a:off x="9023985" y="444500"/>
          <a:ext cx="598170" cy="7042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634365</xdr:colOff>
      <xdr:row>2</xdr:row>
      <xdr:rowOff>82550</xdr:rowOff>
    </xdr:to>
    <xdr:pic>
      <xdr:nvPicPr>
        <xdr:cNvPr id="161" name="图片 160" descr="C:/Users/hong/AppData/Local/Temp/picturecompress_20220207161602/output_33.pngoutput_33" hidden="1"/>
        <xdr:cNvPicPr/>
      </xdr:nvPicPr>
      <xdr:blipFill>
        <a:blip r:embed="rId13" cstate="print"/>
        <a:stretch>
          <a:fillRect/>
        </a:stretch>
      </xdr:blipFill>
      <xdr:spPr>
        <a:xfrm>
          <a:off x="2362200" y="444500"/>
          <a:ext cx="634365" cy="527050"/>
        </a:xfrm>
        <a:prstGeom prst="rect">
          <a:avLst/>
        </a:prstGeom>
        <a:noFill/>
        <a:ln w="19050">
          <a:solidFill>
            <a:srgbClr val="FF0000"/>
          </a:solidFill>
        </a:ln>
      </xdr:spPr>
    </xdr:pic>
    <xdr:clientData/>
  </xdr:twoCellAnchor>
  <xdr:twoCellAnchor editAs="oneCell">
    <xdr:from>
      <xdr:col>4</xdr:col>
      <xdr:colOff>503555</xdr:colOff>
      <xdr:row>1</xdr:row>
      <xdr:rowOff>0</xdr:rowOff>
    </xdr:from>
    <xdr:to>
      <xdr:col>5</xdr:col>
      <xdr:colOff>436880</xdr:colOff>
      <xdr:row>2</xdr:row>
      <xdr:rowOff>78105</xdr:rowOff>
    </xdr:to>
    <xdr:pic>
      <xdr:nvPicPr>
        <xdr:cNvPr id="162" name="图片 18" hidden="1"/>
        <xdr:cNvPicPr/>
      </xdr:nvPicPr>
      <xdr:blipFill>
        <a:blip r:embed="rId14"/>
        <a:stretch>
          <a:fillRect/>
        </a:stretch>
      </xdr:blipFill>
      <xdr:spPr>
        <a:xfrm>
          <a:off x="6325235" y="444500"/>
          <a:ext cx="565785" cy="52260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597535</xdr:colOff>
      <xdr:row>1</xdr:row>
      <xdr:rowOff>0</xdr:rowOff>
    </xdr:from>
    <xdr:to>
      <xdr:col>5</xdr:col>
      <xdr:colOff>530860</xdr:colOff>
      <xdr:row>2</xdr:row>
      <xdr:rowOff>80645</xdr:rowOff>
    </xdr:to>
    <xdr:pic>
      <xdr:nvPicPr>
        <xdr:cNvPr id="163" name="图片 19" hidden="1"/>
        <xdr:cNvPicPr/>
      </xdr:nvPicPr>
      <xdr:blipFill>
        <a:blip r:embed="rId16"/>
        <a:stretch>
          <a:fillRect/>
        </a:stretch>
      </xdr:blipFill>
      <xdr:spPr>
        <a:xfrm>
          <a:off x="6419215" y="444500"/>
          <a:ext cx="565785" cy="52514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718820</xdr:colOff>
      <xdr:row>2</xdr:row>
      <xdr:rowOff>254000</xdr:rowOff>
    </xdr:to>
    <xdr:pic>
      <xdr:nvPicPr>
        <xdr:cNvPr id="164" name="图片 18" hidden="1"/>
        <xdr:cNvPicPr/>
      </xdr:nvPicPr>
      <xdr:blipFill>
        <a:blip r:embed="rId14"/>
        <a:stretch>
          <a:fillRect/>
        </a:stretch>
      </xdr:blipFill>
      <xdr:spPr>
        <a:xfrm>
          <a:off x="2362200" y="444500"/>
          <a:ext cx="718820" cy="69850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502920</xdr:colOff>
      <xdr:row>1</xdr:row>
      <xdr:rowOff>0</xdr:rowOff>
    </xdr:from>
    <xdr:to>
      <xdr:col>9</xdr:col>
      <xdr:colOff>200660</xdr:colOff>
      <xdr:row>2</xdr:row>
      <xdr:rowOff>254000</xdr:rowOff>
    </xdr:to>
    <xdr:pic>
      <xdr:nvPicPr>
        <xdr:cNvPr id="165" name="图片 18" hidden="1"/>
        <xdr:cNvPicPr/>
      </xdr:nvPicPr>
      <xdr:blipFill>
        <a:blip r:embed="rId14"/>
        <a:stretch>
          <a:fillRect/>
        </a:stretch>
      </xdr:blipFill>
      <xdr:spPr>
        <a:xfrm>
          <a:off x="8930640" y="444500"/>
          <a:ext cx="599440" cy="69850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xdr:row>
      <xdr:rowOff>0</xdr:rowOff>
    </xdr:from>
    <xdr:to>
      <xdr:col>3</xdr:col>
      <xdr:colOff>718820</xdr:colOff>
      <xdr:row>2</xdr:row>
      <xdr:rowOff>259715</xdr:rowOff>
    </xdr:to>
    <xdr:pic>
      <xdr:nvPicPr>
        <xdr:cNvPr id="166" name="图片 19" hidden="1"/>
        <xdr:cNvPicPr/>
      </xdr:nvPicPr>
      <xdr:blipFill>
        <a:blip r:embed="rId16"/>
        <a:stretch>
          <a:fillRect/>
        </a:stretch>
      </xdr:blipFill>
      <xdr:spPr>
        <a:xfrm>
          <a:off x="2362200" y="444500"/>
          <a:ext cx="718820" cy="70421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1</xdr:row>
      <xdr:rowOff>0</xdr:rowOff>
    </xdr:from>
    <xdr:to>
      <xdr:col>8</xdr:col>
      <xdr:colOff>717550</xdr:colOff>
      <xdr:row>2</xdr:row>
      <xdr:rowOff>256540</xdr:rowOff>
    </xdr:to>
    <xdr:pic>
      <xdr:nvPicPr>
        <xdr:cNvPr id="167" name="图片 18" hidden="1"/>
        <xdr:cNvPicPr/>
      </xdr:nvPicPr>
      <xdr:blipFill>
        <a:blip r:embed="rId14"/>
        <a:stretch>
          <a:fillRect/>
        </a:stretch>
      </xdr:blipFill>
      <xdr:spPr>
        <a:xfrm>
          <a:off x="8427720" y="444500"/>
          <a:ext cx="717550" cy="7010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134620</xdr:colOff>
      <xdr:row>1</xdr:row>
      <xdr:rowOff>0</xdr:rowOff>
    </xdr:from>
    <xdr:to>
      <xdr:col>8</xdr:col>
      <xdr:colOff>733425</xdr:colOff>
      <xdr:row>2</xdr:row>
      <xdr:rowOff>78740</xdr:rowOff>
    </xdr:to>
    <xdr:pic>
      <xdr:nvPicPr>
        <xdr:cNvPr id="168" name="图片 10" descr="C:/Users/Administrator/AppData/Local/Temp/picturecompress_20220113153216/output_53.pngoutput_53" hidden="1"/>
        <xdr:cNvPicPr/>
      </xdr:nvPicPr>
      <xdr:blipFill>
        <a:blip r:embed="rId9"/>
        <a:stretch>
          <a:fillRect/>
        </a:stretch>
      </xdr:blipFill>
      <xdr:spPr>
        <a:xfrm>
          <a:off x="8562340" y="444500"/>
          <a:ext cx="598805" cy="5232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1</xdr:row>
      <xdr:rowOff>0</xdr:rowOff>
    </xdr:from>
    <xdr:to>
      <xdr:col>7</xdr:col>
      <xdr:colOff>16510</xdr:colOff>
      <xdr:row>2</xdr:row>
      <xdr:rowOff>256540</xdr:rowOff>
    </xdr:to>
    <xdr:pic>
      <xdr:nvPicPr>
        <xdr:cNvPr id="169" name="图片 18" hidden="1"/>
        <xdr:cNvPicPr/>
      </xdr:nvPicPr>
      <xdr:blipFill>
        <a:blip r:embed="rId14"/>
        <a:stretch>
          <a:fillRect/>
        </a:stretch>
      </xdr:blipFill>
      <xdr:spPr>
        <a:xfrm>
          <a:off x="7078980" y="444500"/>
          <a:ext cx="648970" cy="7010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1</xdr:row>
      <xdr:rowOff>0</xdr:rowOff>
    </xdr:from>
    <xdr:to>
      <xdr:col>6</xdr:col>
      <xdr:colOff>598805</xdr:colOff>
      <xdr:row>2</xdr:row>
      <xdr:rowOff>78740</xdr:rowOff>
    </xdr:to>
    <xdr:pic>
      <xdr:nvPicPr>
        <xdr:cNvPr id="170" name="图片 10" descr="C:/Users/Administrator/AppData/Local/Temp/picturecompress_20220113153216/output_53.pngoutput_53" hidden="1"/>
        <xdr:cNvPicPr/>
      </xdr:nvPicPr>
      <xdr:blipFill>
        <a:blip r:embed="rId9"/>
        <a:stretch>
          <a:fillRect/>
        </a:stretch>
      </xdr:blipFill>
      <xdr:spPr>
        <a:xfrm>
          <a:off x="7078980" y="444500"/>
          <a:ext cx="598805" cy="5232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5</xdr:col>
      <xdr:colOff>17145</xdr:colOff>
      <xdr:row>14</xdr:row>
      <xdr:rowOff>274320</xdr:rowOff>
    </xdr:to>
    <xdr:pic>
      <xdr:nvPicPr>
        <xdr:cNvPr id="172" name="图片 18" hidden="1"/>
        <xdr:cNvPicPr/>
      </xdr:nvPicPr>
      <xdr:blipFill>
        <a:blip r:embed="rId14"/>
        <a:stretch>
          <a:fillRect/>
        </a:stretch>
      </xdr:blipFill>
      <xdr:spPr>
        <a:xfrm>
          <a:off x="5821680" y="5778500"/>
          <a:ext cx="6496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540385</xdr:colOff>
      <xdr:row>14</xdr:row>
      <xdr:rowOff>90805</xdr:rowOff>
    </xdr:to>
    <xdr:pic>
      <xdr:nvPicPr>
        <xdr:cNvPr id="173" name="图片 333" hidden="1"/>
        <xdr:cNvPicPr/>
      </xdr:nvPicPr>
      <xdr:blipFill>
        <a:blip r:embed="rId15"/>
        <a:stretch>
          <a:fillRect/>
        </a:stretch>
      </xdr:blipFill>
      <xdr:spPr>
        <a:xfrm>
          <a:off x="5821680" y="577850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540385</xdr:colOff>
      <xdr:row>14</xdr:row>
      <xdr:rowOff>90805</xdr:rowOff>
    </xdr:to>
    <xdr:pic>
      <xdr:nvPicPr>
        <xdr:cNvPr id="174" name="图片 334" hidden="1"/>
        <xdr:cNvPicPr/>
      </xdr:nvPicPr>
      <xdr:blipFill>
        <a:blip r:embed="rId14"/>
        <a:stretch>
          <a:fillRect/>
        </a:stretch>
      </xdr:blipFill>
      <xdr:spPr>
        <a:xfrm>
          <a:off x="5821680" y="577850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540385</xdr:colOff>
      <xdr:row>14</xdr:row>
      <xdr:rowOff>90805</xdr:rowOff>
    </xdr:to>
    <xdr:pic>
      <xdr:nvPicPr>
        <xdr:cNvPr id="175" name="图片 335" hidden="1"/>
        <xdr:cNvPicPr/>
      </xdr:nvPicPr>
      <xdr:blipFill>
        <a:blip r:embed="rId16"/>
        <a:stretch>
          <a:fillRect/>
        </a:stretch>
      </xdr:blipFill>
      <xdr:spPr>
        <a:xfrm>
          <a:off x="5821680" y="577850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540385</xdr:colOff>
      <xdr:row>14</xdr:row>
      <xdr:rowOff>97790</xdr:rowOff>
    </xdr:to>
    <xdr:pic>
      <xdr:nvPicPr>
        <xdr:cNvPr id="176" name="图片 339" hidden="1"/>
        <xdr:cNvPicPr/>
      </xdr:nvPicPr>
      <xdr:blipFill>
        <a:blip r:embed="rId17"/>
        <a:stretch>
          <a:fillRect/>
        </a:stretch>
      </xdr:blipFill>
      <xdr:spPr>
        <a:xfrm>
          <a:off x="5821680" y="5778500"/>
          <a:ext cx="54038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540385</xdr:colOff>
      <xdr:row>14</xdr:row>
      <xdr:rowOff>93980</xdr:rowOff>
    </xdr:to>
    <xdr:pic>
      <xdr:nvPicPr>
        <xdr:cNvPr id="177" name="图片 339" hidden="1"/>
        <xdr:cNvPicPr/>
      </xdr:nvPicPr>
      <xdr:blipFill>
        <a:blip r:embed="rId17"/>
        <a:stretch>
          <a:fillRect/>
        </a:stretch>
      </xdr:blipFill>
      <xdr:spPr>
        <a:xfrm>
          <a:off x="5821680" y="5778500"/>
          <a:ext cx="54038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5</xdr:col>
      <xdr:colOff>17145</xdr:colOff>
      <xdr:row>14</xdr:row>
      <xdr:rowOff>274955</xdr:rowOff>
    </xdr:to>
    <xdr:pic>
      <xdr:nvPicPr>
        <xdr:cNvPr id="178" name="图片 18" hidden="1"/>
        <xdr:cNvPicPr/>
      </xdr:nvPicPr>
      <xdr:blipFill>
        <a:blip r:embed="rId14"/>
        <a:stretch>
          <a:fillRect/>
        </a:stretch>
      </xdr:blipFill>
      <xdr:spPr>
        <a:xfrm>
          <a:off x="5821680" y="5778500"/>
          <a:ext cx="649605" cy="71945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536575</xdr:colOff>
      <xdr:row>14</xdr:row>
      <xdr:rowOff>91440</xdr:rowOff>
    </xdr:to>
    <xdr:pic>
      <xdr:nvPicPr>
        <xdr:cNvPr id="179" name="图片 333" hidden="1"/>
        <xdr:cNvPicPr/>
      </xdr:nvPicPr>
      <xdr:blipFill>
        <a:blip r:embed="rId15"/>
        <a:stretch>
          <a:fillRect/>
        </a:stretch>
      </xdr:blipFill>
      <xdr:spPr>
        <a:xfrm>
          <a:off x="5821680" y="57785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536575</xdr:colOff>
      <xdr:row>14</xdr:row>
      <xdr:rowOff>91440</xdr:rowOff>
    </xdr:to>
    <xdr:pic>
      <xdr:nvPicPr>
        <xdr:cNvPr id="180" name="图片 334" hidden="1"/>
        <xdr:cNvPicPr/>
      </xdr:nvPicPr>
      <xdr:blipFill>
        <a:blip r:embed="rId14"/>
        <a:stretch>
          <a:fillRect/>
        </a:stretch>
      </xdr:blipFill>
      <xdr:spPr>
        <a:xfrm>
          <a:off x="5821680" y="57785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536575</xdr:colOff>
      <xdr:row>14</xdr:row>
      <xdr:rowOff>91440</xdr:rowOff>
    </xdr:to>
    <xdr:pic>
      <xdr:nvPicPr>
        <xdr:cNvPr id="181" name="图片 335" hidden="1"/>
        <xdr:cNvPicPr/>
      </xdr:nvPicPr>
      <xdr:blipFill>
        <a:blip r:embed="rId16"/>
        <a:stretch>
          <a:fillRect/>
        </a:stretch>
      </xdr:blipFill>
      <xdr:spPr>
        <a:xfrm>
          <a:off x="5821680" y="57785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13</xdr:row>
      <xdr:rowOff>0</xdr:rowOff>
    </xdr:from>
    <xdr:to>
      <xdr:col>4</xdr:col>
      <xdr:colOff>536575</xdr:colOff>
      <xdr:row>14</xdr:row>
      <xdr:rowOff>93980</xdr:rowOff>
    </xdr:to>
    <xdr:pic>
      <xdr:nvPicPr>
        <xdr:cNvPr id="182" name="图片 339" hidden="1"/>
        <xdr:cNvPicPr/>
      </xdr:nvPicPr>
      <xdr:blipFill>
        <a:blip r:embed="rId17"/>
        <a:stretch>
          <a:fillRect/>
        </a:stretch>
      </xdr:blipFill>
      <xdr:spPr>
        <a:xfrm>
          <a:off x="5821680" y="57785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584200</xdr:colOff>
      <xdr:row>13</xdr:row>
      <xdr:rowOff>0</xdr:rowOff>
    </xdr:from>
    <xdr:to>
      <xdr:col>3</xdr:col>
      <xdr:colOff>1307465</xdr:colOff>
      <xdr:row>14</xdr:row>
      <xdr:rowOff>270510</xdr:rowOff>
    </xdr:to>
    <xdr:pic>
      <xdr:nvPicPr>
        <xdr:cNvPr id="183" name="ID_E826D4FD2F1D481EA1CFBD3451A51F56" descr="C:/Users/Administrator/AppData/Local/Temp/picturecompress_20220113153216/output_41.pngoutput_41" hidden="1"/>
        <xdr:cNvPicPr/>
      </xdr:nvPicPr>
      <xdr:blipFill>
        <a:blip r:embed="rId2"/>
        <a:stretch>
          <a:fillRect/>
        </a:stretch>
      </xdr:blipFill>
      <xdr:spPr>
        <a:xfrm>
          <a:off x="2946400" y="5778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13</xdr:row>
      <xdr:rowOff>0</xdr:rowOff>
    </xdr:from>
    <xdr:to>
      <xdr:col>3</xdr:col>
      <xdr:colOff>1307465</xdr:colOff>
      <xdr:row>14</xdr:row>
      <xdr:rowOff>270510</xdr:rowOff>
    </xdr:to>
    <xdr:pic>
      <xdr:nvPicPr>
        <xdr:cNvPr id="184" name="ID_CA31AD5AD4A240A69EBE9CEAC8E99D77" descr="C:/Users/Administrator/AppData/Local/Temp/picturecompress_20220113153216/output_42.pngoutput_42" hidden="1"/>
        <xdr:cNvPicPr/>
      </xdr:nvPicPr>
      <xdr:blipFill>
        <a:blip r:embed="rId3"/>
        <a:stretch>
          <a:fillRect/>
        </a:stretch>
      </xdr:blipFill>
      <xdr:spPr>
        <a:xfrm>
          <a:off x="2946400" y="5778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13</xdr:row>
      <xdr:rowOff>0</xdr:rowOff>
    </xdr:from>
    <xdr:to>
      <xdr:col>3</xdr:col>
      <xdr:colOff>1299845</xdr:colOff>
      <xdr:row>14</xdr:row>
      <xdr:rowOff>270510</xdr:rowOff>
    </xdr:to>
    <xdr:pic>
      <xdr:nvPicPr>
        <xdr:cNvPr id="185" name="ID_DE60E1367F4D47B68B43A253F9DB257F" descr="C:/Users/Administrator/AppData/Local/Temp/picturecompress_20220113153216/output_43.pngoutput_43" hidden="1"/>
        <xdr:cNvPicPr/>
      </xdr:nvPicPr>
      <xdr:blipFill>
        <a:blip r:embed="rId4"/>
        <a:stretch>
          <a:fillRect/>
        </a:stretch>
      </xdr:blipFill>
      <xdr:spPr>
        <a:xfrm>
          <a:off x="2946400" y="57785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571500</xdr:colOff>
      <xdr:row>13</xdr:row>
      <xdr:rowOff>0</xdr:rowOff>
    </xdr:from>
    <xdr:to>
      <xdr:col>3</xdr:col>
      <xdr:colOff>1294765</xdr:colOff>
      <xdr:row>14</xdr:row>
      <xdr:rowOff>270510</xdr:rowOff>
    </xdr:to>
    <xdr:pic>
      <xdr:nvPicPr>
        <xdr:cNvPr id="186" name="ID_B73E8774DBA24C66A077783CE7B139D0" descr="C:/Users/Administrator/AppData/Local/Temp/picturecompress_20220113153216/output_44.pngoutput_44" hidden="1"/>
        <xdr:cNvPicPr/>
      </xdr:nvPicPr>
      <xdr:blipFill>
        <a:blip r:embed="rId5"/>
        <a:stretch>
          <a:fillRect/>
        </a:stretch>
      </xdr:blipFill>
      <xdr:spPr>
        <a:xfrm>
          <a:off x="2933700" y="57785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13</xdr:row>
      <xdr:rowOff>0</xdr:rowOff>
    </xdr:from>
    <xdr:to>
      <xdr:col>3</xdr:col>
      <xdr:colOff>1294765</xdr:colOff>
      <xdr:row>14</xdr:row>
      <xdr:rowOff>270510</xdr:rowOff>
    </xdr:to>
    <xdr:pic>
      <xdr:nvPicPr>
        <xdr:cNvPr id="187" name="ID_B5BF18E09CFE43799C5EE3D44F45FB47" descr="C:/Users/Administrator/AppData/Local/Temp/picturecompress_20220113153216/output_45.pngoutput_45" hidden="1"/>
        <xdr:cNvPicPr/>
      </xdr:nvPicPr>
      <xdr:blipFill>
        <a:blip r:embed="rId6"/>
        <a:stretch>
          <a:fillRect/>
        </a:stretch>
      </xdr:blipFill>
      <xdr:spPr>
        <a:xfrm>
          <a:off x="2940685" y="57785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13</xdr:row>
      <xdr:rowOff>0</xdr:rowOff>
    </xdr:from>
    <xdr:to>
      <xdr:col>3</xdr:col>
      <xdr:colOff>539750</xdr:colOff>
      <xdr:row>14</xdr:row>
      <xdr:rowOff>95885</xdr:rowOff>
    </xdr:to>
    <xdr:pic>
      <xdr:nvPicPr>
        <xdr:cNvPr id="188" name="ID_FC065CC37D1A47D8B45194E086F2A053" descr="C:/Users/Administrator/AppData/Local/Temp/picturecompress_20220113153216/output_59.pngoutput_59" hidden="1"/>
        <xdr:cNvPicPr/>
      </xdr:nvPicPr>
      <xdr:blipFill>
        <a:blip r:embed="rId18" cstate="print"/>
        <a:stretch>
          <a:fillRect/>
        </a:stretch>
      </xdr:blipFill>
      <xdr:spPr>
        <a:xfrm>
          <a:off x="2362200" y="5778500"/>
          <a:ext cx="539750" cy="540385"/>
        </a:xfrm>
        <a:prstGeom prst="rect">
          <a:avLst/>
        </a:prstGeom>
        <a:noFill/>
        <a:ln w="19050">
          <a:solidFill>
            <a:schemeClr val="accent1"/>
          </a:solidFill>
        </a:ln>
      </xdr:spPr>
    </xdr:pic>
    <xdr:clientData/>
  </xdr:twoCellAnchor>
  <xdr:twoCellAnchor editAs="oneCell">
    <xdr:from>
      <xdr:col>3</xdr:col>
      <xdr:colOff>0</xdr:colOff>
      <xdr:row>13</xdr:row>
      <xdr:rowOff>0</xdr:rowOff>
    </xdr:from>
    <xdr:to>
      <xdr:col>3</xdr:col>
      <xdr:colOff>539750</xdr:colOff>
      <xdr:row>14</xdr:row>
      <xdr:rowOff>95250</xdr:rowOff>
    </xdr:to>
    <xdr:pic>
      <xdr:nvPicPr>
        <xdr:cNvPr id="189" name="ID_733CD4090B764EA5899129FF99A9C7DD" descr="C:/Users/Administrator/AppData/Local/Temp/picturecompress_20220113153216/output_55.pngoutput_55" hidden="1"/>
        <xdr:cNvPicPr/>
      </xdr:nvPicPr>
      <xdr:blipFill>
        <a:blip r:embed="rId10" cstate="print"/>
        <a:stretch>
          <a:fillRect/>
        </a:stretch>
      </xdr:blipFill>
      <xdr:spPr>
        <a:xfrm>
          <a:off x="2362200" y="5778500"/>
          <a:ext cx="539750" cy="539750"/>
        </a:xfrm>
        <a:prstGeom prst="rect">
          <a:avLst/>
        </a:prstGeom>
        <a:noFill/>
        <a:ln w="19050">
          <a:solidFill>
            <a:schemeClr val="accent1"/>
          </a:solidFill>
        </a:ln>
      </xdr:spPr>
    </xdr:pic>
    <xdr:clientData/>
  </xdr:twoCellAnchor>
  <xdr:twoCellAnchor editAs="oneCell">
    <xdr:from>
      <xdr:col>3</xdr:col>
      <xdr:colOff>0</xdr:colOff>
      <xdr:row>13</xdr:row>
      <xdr:rowOff>0</xdr:rowOff>
    </xdr:from>
    <xdr:to>
      <xdr:col>3</xdr:col>
      <xdr:colOff>539750</xdr:colOff>
      <xdr:row>14</xdr:row>
      <xdr:rowOff>94615</xdr:rowOff>
    </xdr:to>
    <xdr:pic>
      <xdr:nvPicPr>
        <xdr:cNvPr id="190" name="ID_DE30F36150474A4AB6E9D264D9905890" hidden="1"/>
        <xdr:cNvPicPr/>
      </xdr:nvPicPr>
      <xdr:blipFill>
        <a:blip r:embed="rId1" cstate="print"/>
        <a:stretch>
          <a:fillRect/>
        </a:stretch>
      </xdr:blipFill>
      <xdr:spPr>
        <a:xfrm>
          <a:off x="2362200" y="5778500"/>
          <a:ext cx="539750" cy="539115"/>
        </a:xfrm>
        <a:prstGeom prst="roundRect">
          <a:avLst/>
        </a:prstGeom>
        <a:noFill/>
        <a:ln w="19050">
          <a:solidFill>
            <a:schemeClr val="accent1"/>
          </a:solidFill>
        </a:ln>
      </xdr:spPr>
    </xdr:pic>
    <xdr:clientData/>
  </xdr:twoCellAnchor>
  <xdr:twoCellAnchor editAs="oneCell">
    <xdr:from>
      <xdr:col>3</xdr:col>
      <xdr:colOff>0</xdr:colOff>
      <xdr:row>13</xdr:row>
      <xdr:rowOff>0</xdr:rowOff>
    </xdr:from>
    <xdr:to>
      <xdr:col>3</xdr:col>
      <xdr:colOff>539750</xdr:colOff>
      <xdr:row>14</xdr:row>
      <xdr:rowOff>94615</xdr:rowOff>
    </xdr:to>
    <xdr:pic>
      <xdr:nvPicPr>
        <xdr:cNvPr id="191" name="ID_CA84F577829B4E3FB5F4FECBABB604BC" hidden="1"/>
        <xdr:cNvPicPr/>
      </xdr:nvPicPr>
      <xdr:blipFill>
        <a:blip r:embed="rId11" cstate="print"/>
        <a:stretch>
          <a:fillRect/>
        </a:stretch>
      </xdr:blipFill>
      <xdr:spPr>
        <a:xfrm>
          <a:off x="2362200" y="5778500"/>
          <a:ext cx="539750" cy="539115"/>
        </a:xfrm>
        <a:prstGeom prst="rect">
          <a:avLst/>
        </a:prstGeom>
        <a:noFill/>
        <a:ln w="19050">
          <a:solidFill>
            <a:schemeClr val="accent1"/>
          </a:solidFill>
        </a:ln>
      </xdr:spPr>
    </xdr:pic>
    <xdr:clientData/>
  </xdr:twoCellAnchor>
  <xdr:twoCellAnchor editAs="oneCell">
    <xdr:from>
      <xdr:col>3</xdr:col>
      <xdr:colOff>0</xdr:colOff>
      <xdr:row>13</xdr:row>
      <xdr:rowOff>0</xdr:rowOff>
    </xdr:from>
    <xdr:to>
      <xdr:col>3</xdr:col>
      <xdr:colOff>539750</xdr:colOff>
      <xdr:row>14</xdr:row>
      <xdr:rowOff>95250</xdr:rowOff>
    </xdr:to>
    <xdr:pic>
      <xdr:nvPicPr>
        <xdr:cNvPr id="192" name="图片 191" descr="1642125950(1)" hidden="1"/>
        <xdr:cNvPicPr/>
      </xdr:nvPicPr>
      <xdr:blipFill>
        <a:blip r:embed="rId12" cstate="print"/>
        <a:stretch>
          <a:fillRect/>
        </a:stretch>
      </xdr:blipFill>
      <xdr:spPr>
        <a:xfrm>
          <a:off x="2362200" y="5778500"/>
          <a:ext cx="539750" cy="539750"/>
        </a:xfrm>
        <a:prstGeom prst="rect">
          <a:avLst/>
        </a:prstGeom>
        <a:ln w="19050">
          <a:solidFill>
            <a:schemeClr val="accent1"/>
          </a:solidFill>
        </a:ln>
      </xdr:spPr>
    </xdr:pic>
    <xdr:clientData/>
  </xdr:twoCellAnchor>
  <xdr:twoCellAnchor editAs="oneCell">
    <xdr:from>
      <xdr:col>3</xdr:col>
      <xdr:colOff>0</xdr:colOff>
      <xdr:row>13</xdr:row>
      <xdr:rowOff>0</xdr:rowOff>
    </xdr:from>
    <xdr:to>
      <xdr:col>3</xdr:col>
      <xdr:colOff>539750</xdr:colOff>
      <xdr:row>14</xdr:row>
      <xdr:rowOff>95250</xdr:rowOff>
    </xdr:to>
    <xdr:pic>
      <xdr:nvPicPr>
        <xdr:cNvPr id="193" name="ID_D9D3D197B5794988BEE2D8F95052BAD0" descr="C:/Users/Administrator/AppData/Local/Temp/picturecompress_20220113153216/output_56.jpgoutput_56" hidden="1"/>
        <xdr:cNvPicPr/>
      </xdr:nvPicPr>
      <xdr:blipFill>
        <a:blip r:embed="rId19" cstate="print"/>
        <a:stretch>
          <a:fillRect/>
        </a:stretch>
      </xdr:blipFill>
      <xdr:spPr>
        <a:xfrm>
          <a:off x="2362200" y="5778500"/>
          <a:ext cx="539750" cy="539750"/>
        </a:xfrm>
        <a:prstGeom prst="rect">
          <a:avLst/>
        </a:prstGeom>
        <a:ln w="19050">
          <a:solidFill>
            <a:schemeClr val="accent1"/>
          </a:solidFill>
        </a:ln>
      </xdr:spPr>
    </xdr:pic>
    <xdr:clientData/>
  </xdr:twoCellAnchor>
  <xdr:twoCellAnchor editAs="oneCell">
    <xdr:from>
      <xdr:col>3</xdr:col>
      <xdr:colOff>0</xdr:colOff>
      <xdr:row>13</xdr:row>
      <xdr:rowOff>0</xdr:rowOff>
    </xdr:from>
    <xdr:to>
      <xdr:col>3</xdr:col>
      <xdr:colOff>539750</xdr:colOff>
      <xdr:row>14</xdr:row>
      <xdr:rowOff>95250</xdr:rowOff>
    </xdr:to>
    <xdr:pic>
      <xdr:nvPicPr>
        <xdr:cNvPr id="194" name="ID_71E9089256D14DF79CDDE6D9AB7FAED0" descr="C:/Users/Administrator/AppData/Local/Temp/picturecompress_20220113153216/output_57.pngoutput_57" hidden="1"/>
        <xdr:cNvPicPr/>
      </xdr:nvPicPr>
      <xdr:blipFill>
        <a:blip r:embed="rId20" cstate="print"/>
        <a:stretch>
          <a:fillRect/>
        </a:stretch>
      </xdr:blipFill>
      <xdr:spPr>
        <a:xfrm>
          <a:off x="2362200" y="5778500"/>
          <a:ext cx="539750" cy="539750"/>
        </a:xfrm>
        <a:prstGeom prst="rect">
          <a:avLst/>
        </a:prstGeom>
        <a:noFill/>
        <a:ln w="19050">
          <a:solidFill>
            <a:schemeClr val="accent1"/>
          </a:solidFill>
        </a:ln>
      </xdr:spPr>
    </xdr:pic>
    <xdr:clientData/>
  </xdr:twoCellAnchor>
  <xdr:twoCellAnchor editAs="oneCell">
    <xdr:from>
      <xdr:col>4</xdr:col>
      <xdr:colOff>0</xdr:colOff>
      <xdr:row>16</xdr:row>
      <xdr:rowOff>34925</xdr:rowOff>
    </xdr:from>
    <xdr:to>
      <xdr:col>5</xdr:col>
      <xdr:colOff>17145</xdr:colOff>
      <xdr:row>17</xdr:row>
      <xdr:rowOff>309245</xdr:rowOff>
    </xdr:to>
    <xdr:pic>
      <xdr:nvPicPr>
        <xdr:cNvPr id="195" name="图片 18" hidden="1"/>
        <xdr:cNvPicPr/>
      </xdr:nvPicPr>
      <xdr:blipFill>
        <a:blip r:embed="rId14"/>
        <a:stretch>
          <a:fillRect/>
        </a:stretch>
      </xdr:blipFill>
      <xdr:spPr>
        <a:xfrm>
          <a:off x="5821680" y="7146925"/>
          <a:ext cx="64960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16</xdr:row>
      <xdr:rowOff>198120</xdr:rowOff>
    </xdr:from>
    <xdr:to>
      <xdr:col>4</xdr:col>
      <xdr:colOff>540385</xdr:colOff>
      <xdr:row>17</xdr:row>
      <xdr:rowOff>288925</xdr:rowOff>
    </xdr:to>
    <xdr:pic>
      <xdr:nvPicPr>
        <xdr:cNvPr id="196" name="图片 333" hidden="1"/>
        <xdr:cNvPicPr/>
      </xdr:nvPicPr>
      <xdr:blipFill>
        <a:blip r:embed="rId15"/>
        <a:stretch>
          <a:fillRect/>
        </a:stretch>
      </xdr:blipFill>
      <xdr:spPr>
        <a:xfrm>
          <a:off x="5821680" y="731012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16</xdr:row>
      <xdr:rowOff>198120</xdr:rowOff>
    </xdr:from>
    <xdr:to>
      <xdr:col>4</xdr:col>
      <xdr:colOff>540385</xdr:colOff>
      <xdr:row>17</xdr:row>
      <xdr:rowOff>288925</xdr:rowOff>
    </xdr:to>
    <xdr:pic>
      <xdr:nvPicPr>
        <xdr:cNvPr id="197" name="图片 334" hidden="1"/>
        <xdr:cNvPicPr/>
      </xdr:nvPicPr>
      <xdr:blipFill>
        <a:blip r:embed="rId14"/>
        <a:stretch>
          <a:fillRect/>
        </a:stretch>
      </xdr:blipFill>
      <xdr:spPr>
        <a:xfrm>
          <a:off x="5821680" y="731012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16</xdr:row>
      <xdr:rowOff>198120</xdr:rowOff>
    </xdr:from>
    <xdr:to>
      <xdr:col>4</xdr:col>
      <xdr:colOff>540385</xdr:colOff>
      <xdr:row>17</xdr:row>
      <xdr:rowOff>288925</xdr:rowOff>
    </xdr:to>
    <xdr:pic>
      <xdr:nvPicPr>
        <xdr:cNvPr id="198" name="图片 335" hidden="1"/>
        <xdr:cNvPicPr/>
      </xdr:nvPicPr>
      <xdr:blipFill>
        <a:blip r:embed="rId16"/>
        <a:stretch>
          <a:fillRect/>
        </a:stretch>
      </xdr:blipFill>
      <xdr:spPr>
        <a:xfrm>
          <a:off x="5821680" y="731012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17</xdr:row>
      <xdr:rowOff>45720</xdr:rowOff>
    </xdr:from>
    <xdr:to>
      <xdr:col>4</xdr:col>
      <xdr:colOff>540385</xdr:colOff>
      <xdr:row>18</xdr:row>
      <xdr:rowOff>143510</xdr:rowOff>
    </xdr:to>
    <xdr:pic>
      <xdr:nvPicPr>
        <xdr:cNvPr id="199" name="图片 339" hidden="1"/>
        <xdr:cNvPicPr/>
      </xdr:nvPicPr>
      <xdr:blipFill>
        <a:blip r:embed="rId17"/>
        <a:stretch>
          <a:fillRect/>
        </a:stretch>
      </xdr:blipFill>
      <xdr:spPr>
        <a:xfrm>
          <a:off x="5821680" y="7602220"/>
          <a:ext cx="54038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17</xdr:row>
      <xdr:rowOff>49530</xdr:rowOff>
    </xdr:from>
    <xdr:to>
      <xdr:col>4</xdr:col>
      <xdr:colOff>540385</xdr:colOff>
      <xdr:row>18</xdr:row>
      <xdr:rowOff>143510</xdr:rowOff>
    </xdr:to>
    <xdr:pic>
      <xdr:nvPicPr>
        <xdr:cNvPr id="200" name="图片 339" hidden="1"/>
        <xdr:cNvPicPr/>
      </xdr:nvPicPr>
      <xdr:blipFill>
        <a:blip r:embed="rId17"/>
        <a:stretch>
          <a:fillRect/>
        </a:stretch>
      </xdr:blipFill>
      <xdr:spPr>
        <a:xfrm>
          <a:off x="5821680" y="7606030"/>
          <a:ext cx="54038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21</xdr:row>
      <xdr:rowOff>0</xdr:rowOff>
    </xdr:from>
    <xdr:to>
      <xdr:col>5</xdr:col>
      <xdr:colOff>17145</xdr:colOff>
      <xdr:row>22</xdr:row>
      <xdr:rowOff>274955</xdr:rowOff>
    </xdr:to>
    <xdr:pic>
      <xdr:nvPicPr>
        <xdr:cNvPr id="201" name="图片 18" hidden="1"/>
        <xdr:cNvPicPr/>
      </xdr:nvPicPr>
      <xdr:blipFill>
        <a:blip r:embed="rId14"/>
        <a:stretch>
          <a:fillRect/>
        </a:stretch>
      </xdr:blipFill>
      <xdr:spPr>
        <a:xfrm>
          <a:off x="5821680" y="9334500"/>
          <a:ext cx="649605" cy="71945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21</xdr:row>
      <xdr:rowOff>0</xdr:rowOff>
    </xdr:from>
    <xdr:to>
      <xdr:col>4</xdr:col>
      <xdr:colOff>536575</xdr:colOff>
      <xdr:row>22</xdr:row>
      <xdr:rowOff>91440</xdr:rowOff>
    </xdr:to>
    <xdr:pic>
      <xdr:nvPicPr>
        <xdr:cNvPr id="202" name="图片 333" hidden="1"/>
        <xdr:cNvPicPr/>
      </xdr:nvPicPr>
      <xdr:blipFill>
        <a:blip r:embed="rId15"/>
        <a:stretch>
          <a:fillRect/>
        </a:stretch>
      </xdr:blipFill>
      <xdr:spPr>
        <a:xfrm>
          <a:off x="5821680" y="93345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21</xdr:row>
      <xdr:rowOff>0</xdr:rowOff>
    </xdr:from>
    <xdr:to>
      <xdr:col>4</xdr:col>
      <xdr:colOff>536575</xdr:colOff>
      <xdr:row>22</xdr:row>
      <xdr:rowOff>91440</xdr:rowOff>
    </xdr:to>
    <xdr:pic>
      <xdr:nvPicPr>
        <xdr:cNvPr id="203" name="图片 334" hidden="1"/>
        <xdr:cNvPicPr/>
      </xdr:nvPicPr>
      <xdr:blipFill>
        <a:blip r:embed="rId14"/>
        <a:stretch>
          <a:fillRect/>
        </a:stretch>
      </xdr:blipFill>
      <xdr:spPr>
        <a:xfrm>
          <a:off x="5821680" y="93345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21</xdr:row>
      <xdr:rowOff>0</xdr:rowOff>
    </xdr:from>
    <xdr:to>
      <xdr:col>4</xdr:col>
      <xdr:colOff>536575</xdr:colOff>
      <xdr:row>22</xdr:row>
      <xdr:rowOff>91440</xdr:rowOff>
    </xdr:to>
    <xdr:pic>
      <xdr:nvPicPr>
        <xdr:cNvPr id="204" name="图片 335" hidden="1"/>
        <xdr:cNvPicPr/>
      </xdr:nvPicPr>
      <xdr:blipFill>
        <a:blip r:embed="rId16"/>
        <a:stretch>
          <a:fillRect/>
        </a:stretch>
      </xdr:blipFill>
      <xdr:spPr>
        <a:xfrm>
          <a:off x="5821680" y="93345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21</xdr:row>
      <xdr:rowOff>0</xdr:rowOff>
    </xdr:from>
    <xdr:to>
      <xdr:col>4</xdr:col>
      <xdr:colOff>536575</xdr:colOff>
      <xdr:row>22</xdr:row>
      <xdr:rowOff>93980</xdr:rowOff>
    </xdr:to>
    <xdr:pic>
      <xdr:nvPicPr>
        <xdr:cNvPr id="205" name="图片 339" hidden="1"/>
        <xdr:cNvPicPr/>
      </xdr:nvPicPr>
      <xdr:blipFill>
        <a:blip r:embed="rId17"/>
        <a:stretch>
          <a:fillRect/>
        </a:stretch>
      </xdr:blipFill>
      <xdr:spPr>
        <a:xfrm>
          <a:off x="5821680" y="93345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13</xdr:row>
      <xdr:rowOff>0</xdr:rowOff>
    </xdr:from>
    <xdr:to>
      <xdr:col>3</xdr:col>
      <xdr:colOff>719455</xdr:colOff>
      <xdr:row>14</xdr:row>
      <xdr:rowOff>274955</xdr:rowOff>
    </xdr:to>
    <xdr:pic>
      <xdr:nvPicPr>
        <xdr:cNvPr id="206" name="图片 18" hidden="1"/>
        <xdr:cNvPicPr/>
      </xdr:nvPicPr>
      <xdr:blipFill>
        <a:blip r:embed="rId14"/>
        <a:stretch>
          <a:fillRect/>
        </a:stretch>
      </xdr:blipFill>
      <xdr:spPr>
        <a:xfrm>
          <a:off x="2362200" y="5778500"/>
          <a:ext cx="719455" cy="71945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13</xdr:row>
      <xdr:rowOff>0</xdr:rowOff>
    </xdr:from>
    <xdr:to>
      <xdr:col>5</xdr:col>
      <xdr:colOff>18415</xdr:colOff>
      <xdr:row>14</xdr:row>
      <xdr:rowOff>274320</xdr:rowOff>
    </xdr:to>
    <xdr:pic>
      <xdr:nvPicPr>
        <xdr:cNvPr id="207" name="图片 18" hidden="1"/>
        <xdr:cNvPicPr/>
      </xdr:nvPicPr>
      <xdr:blipFill>
        <a:blip r:embed="rId14"/>
        <a:stretch>
          <a:fillRect/>
        </a:stretch>
      </xdr:blipFill>
      <xdr:spPr>
        <a:xfrm>
          <a:off x="5821680" y="5778500"/>
          <a:ext cx="650875" cy="71882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13</xdr:row>
      <xdr:rowOff>0</xdr:rowOff>
    </xdr:from>
    <xdr:to>
      <xdr:col>5</xdr:col>
      <xdr:colOff>18415</xdr:colOff>
      <xdr:row>14</xdr:row>
      <xdr:rowOff>274955</xdr:rowOff>
    </xdr:to>
    <xdr:pic>
      <xdr:nvPicPr>
        <xdr:cNvPr id="208" name="图片 18" hidden="1"/>
        <xdr:cNvPicPr/>
      </xdr:nvPicPr>
      <xdr:blipFill>
        <a:blip r:embed="rId14"/>
        <a:stretch>
          <a:fillRect/>
        </a:stretch>
      </xdr:blipFill>
      <xdr:spPr>
        <a:xfrm>
          <a:off x="5821680" y="5778500"/>
          <a:ext cx="650875" cy="71945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15</xdr:row>
      <xdr:rowOff>198120</xdr:rowOff>
    </xdr:from>
    <xdr:to>
      <xdr:col>4</xdr:col>
      <xdr:colOff>536575</xdr:colOff>
      <xdr:row>16</xdr:row>
      <xdr:rowOff>288925</xdr:rowOff>
    </xdr:to>
    <xdr:pic>
      <xdr:nvPicPr>
        <xdr:cNvPr id="209" name="图片 333" hidden="1"/>
        <xdr:cNvPicPr/>
      </xdr:nvPicPr>
      <xdr:blipFill>
        <a:blip r:embed="rId15"/>
        <a:stretch>
          <a:fillRect/>
        </a:stretch>
      </xdr:blipFill>
      <xdr:spPr>
        <a:xfrm>
          <a:off x="5821680" y="6865620"/>
          <a:ext cx="53657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15</xdr:row>
      <xdr:rowOff>198120</xdr:rowOff>
    </xdr:from>
    <xdr:to>
      <xdr:col>4</xdr:col>
      <xdr:colOff>536575</xdr:colOff>
      <xdr:row>16</xdr:row>
      <xdr:rowOff>288925</xdr:rowOff>
    </xdr:to>
    <xdr:pic>
      <xdr:nvPicPr>
        <xdr:cNvPr id="210" name="图片 334" hidden="1"/>
        <xdr:cNvPicPr/>
      </xdr:nvPicPr>
      <xdr:blipFill>
        <a:blip r:embed="rId14"/>
        <a:stretch>
          <a:fillRect/>
        </a:stretch>
      </xdr:blipFill>
      <xdr:spPr>
        <a:xfrm>
          <a:off x="5821680" y="6865620"/>
          <a:ext cx="53657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15</xdr:row>
      <xdr:rowOff>198120</xdr:rowOff>
    </xdr:from>
    <xdr:to>
      <xdr:col>4</xdr:col>
      <xdr:colOff>536575</xdr:colOff>
      <xdr:row>16</xdr:row>
      <xdr:rowOff>288925</xdr:rowOff>
    </xdr:to>
    <xdr:pic>
      <xdr:nvPicPr>
        <xdr:cNvPr id="211" name="图片 335" hidden="1"/>
        <xdr:cNvPicPr/>
      </xdr:nvPicPr>
      <xdr:blipFill>
        <a:blip r:embed="rId16"/>
        <a:stretch>
          <a:fillRect/>
        </a:stretch>
      </xdr:blipFill>
      <xdr:spPr>
        <a:xfrm>
          <a:off x="5821680" y="6865620"/>
          <a:ext cx="53657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16</xdr:row>
      <xdr:rowOff>49530</xdr:rowOff>
    </xdr:from>
    <xdr:to>
      <xdr:col>4</xdr:col>
      <xdr:colOff>536575</xdr:colOff>
      <xdr:row>17</xdr:row>
      <xdr:rowOff>143510</xdr:rowOff>
    </xdr:to>
    <xdr:pic>
      <xdr:nvPicPr>
        <xdr:cNvPr id="212" name="图片 339" hidden="1"/>
        <xdr:cNvPicPr/>
      </xdr:nvPicPr>
      <xdr:blipFill>
        <a:blip r:embed="rId17"/>
        <a:stretch>
          <a:fillRect/>
        </a:stretch>
      </xdr:blipFill>
      <xdr:spPr>
        <a:xfrm>
          <a:off x="5821680" y="716153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15</xdr:row>
      <xdr:rowOff>198120</xdr:rowOff>
    </xdr:from>
    <xdr:to>
      <xdr:col>4</xdr:col>
      <xdr:colOff>538480</xdr:colOff>
      <xdr:row>16</xdr:row>
      <xdr:rowOff>288925</xdr:rowOff>
    </xdr:to>
    <xdr:pic>
      <xdr:nvPicPr>
        <xdr:cNvPr id="213" name="图片 333" hidden="1"/>
        <xdr:cNvPicPr/>
      </xdr:nvPicPr>
      <xdr:blipFill>
        <a:blip r:embed="rId15"/>
        <a:stretch>
          <a:fillRect/>
        </a:stretch>
      </xdr:blipFill>
      <xdr:spPr>
        <a:xfrm>
          <a:off x="5821680" y="6865620"/>
          <a:ext cx="538480"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15</xdr:row>
      <xdr:rowOff>198120</xdr:rowOff>
    </xdr:from>
    <xdr:to>
      <xdr:col>4</xdr:col>
      <xdr:colOff>538480</xdr:colOff>
      <xdr:row>16</xdr:row>
      <xdr:rowOff>288925</xdr:rowOff>
    </xdr:to>
    <xdr:pic>
      <xdr:nvPicPr>
        <xdr:cNvPr id="214" name="图片 334" hidden="1"/>
        <xdr:cNvPicPr/>
      </xdr:nvPicPr>
      <xdr:blipFill>
        <a:blip r:embed="rId14"/>
        <a:stretch>
          <a:fillRect/>
        </a:stretch>
      </xdr:blipFill>
      <xdr:spPr>
        <a:xfrm>
          <a:off x="5821680" y="6865620"/>
          <a:ext cx="538480"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15</xdr:row>
      <xdr:rowOff>198120</xdr:rowOff>
    </xdr:from>
    <xdr:to>
      <xdr:col>4</xdr:col>
      <xdr:colOff>538480</xdr:colOff>
      <xdr:row>16</xdr:row>
      <xdr:rowOff>288925</xdr:rowOff>
    </xdr:to>
    <xdr:pic>
      <xdr:nvPicPr>
        <xdr:cNvPr id="215" name="图片 335" hidden="1"/>
        <xdr:cNvPicPr/>
      </xdr:nvPicPr>
      <xdr:blipFill>
        <a:blip r:embed="rId16"/>
        <a:stretch>
          <a:fillRect/>
        </a:stretch>
      </xdr:blipFill>
      <xdr:spPr>
        <a:xfrm>
          <a:off x="5821680" y="6865620"/>
          <a:ext cx="538480"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16</xdr:row>
      <xdr:rowOff>49530</xdr:rowOff>
    </xdr:from>
    <xdr:to>
      <xdr:col>4</xdr:col>
      <xdr:colOff>538480</xdr:colOff>
      <xdr:row>17</xdr:row>
      <xdr:rowOff>143510</xdr:rowOff>
    </xdr:to>
    <xdr:pic>
      <xdr:nvPicPr>
        <xdr:cNvPr id="216" name="图片 339" hidden="1"/>
        <xdr:cNvPicPr/>
      </xdr:nvPicPr>
      <xdr:blipFill>
        <a:blip r:embed="rId17"/>
        <a:stretch>
          <a:fillRect/>
        </a:stretch>
      </xdr:blipFill>
      <xdr:spPr>
        <a:xfrm>
          <a:off x="5821680" y="7161530"/>
          <a:ext cx="53848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20</xdr:row>
      <xdr:rowOff>0</xdr:rowOff>
    </xdr:from>
    <xdr:to>
      <xdr:col>5</xdr:col>
      <xdr:colOff>18415</xdr:colOff>
      <xdr:row>21</xdr:row>
      <xdr:rowOff>274955</xdr:rowOff>
    </xdr:to>
    <xdr:pic>
      <xdr:nvPicPr>
        <xdr:cNvPr id="217" name="图片 18" hidden="1"/>
        <xdr:cNvPicPr/>
      </xdr:nvPicPr>
      <xdr:blipFill>
        <a:blip r:embed="rId14"/>
        <a:stretch>
          <a:fillRect/>
        </a:stretch>
      </xdr:blipFill>
      <xdr:spPr>
        <a:xfrm>
          <a:off x="5821680" y="8890000"/>
          <a:ext cx="650875" cy="71945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20</xdr:row>
      <xdr:rowOff>0</xdr:rowOff>
    </xdr:from>
    <xdr:to>
      <xdr:col>4</xdr:col>
      <xdr:colOff>536575</xdr:colOff>
      <xdr:row>21</xdr:row>
      <xdr:rowOff>91440</xdr:rowOff>
    </xdr:to>
    <xdr:pic>
      <xdr:nvPicPr>
        <xdr:cNvPr id="218" name="图片 333" hidden="1"/>
        <xdr:cNvPicPr/>
      </xdr:nvPicPr>
      <xdr:blipFill>
        <a:blip r:embed="rId15"/>
        <a:stretch>
          <a:fillRect/>
        </a:stretch>
      </xdr:blipFill>
      <xdr:spPr>
        <a:xfrm>
          <a:off x="5821680" y="88900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20</xdr:row>
      <xdr:rowOff>0</xdr:rowOff>
    </xdr:from>
    <xdr:to>
      <xdr:col>4</xdr:col>
      <xdr:colOff>536575</xdr:colOff>
      <xdr:row>21</xdr:row>
      <xdr:rowOff>91440</xdr:rowOff>
    </xdr:to>
    <xdr:pic>
      <xdr:nvPicPr>
        <xdr:cNvPr id="219" name="图片 334" hidden="1"/>
        <xdr:cNvPicPr/>
      </xdr:nvPicPr>
      <xdr:blipFill>
        <a:blip r:embed="rId14"/>
        <a:stretch>
          <a:fillRect/>
        </a:stretch>
      </xdr:blipFill>
      <xdr:spPr>
        <a:xfrm>
          <a:off x="5821680" y="88900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20</xdr:row>
      <xdr:rowOff>0</xdr:rowOff>
    </xdr:from>
    <xdr:to>
      <xdr:col>4</xdr:col>
      <xdr:colOff>536575</xdr:colOff>
      <xdr:row>21</xdr:row>
      <xdr:rowOff>91440</xdr:rowOff>
    </xdr:to>
    <xdr:pic>
      <xdr:nvPicPr>
        <xdr:cNvPr id="220" name="图片 335" hidden="1"/>
        <xdr:cNvPicPr/>
      </xdr:nvPicPr>
      <xdr:blipFill>
        <a:blip r:embed="rId16"/>
        <a:stretch>
          <a:fillRect/>
        </a:stretch>
      </xdr:blipFill>
      <xdr:spPr>
        <a:xfrm>
          <a:off x="5821680" y="8890000"/>
          <a:ext cx="53657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20</xdr:row>
      <xdr:rowOff>0</xdr:rowOff>
    </xdr:from>
    <xdr:to>
      <xdr:col>4</xdr:col>
      <xdr:colOff>536575</xdr:colOff>
      <xdr:row>21</xdr:row>
      <xdr:rowOff>93980</xdr:rowOff>
    </xdr:to>
    <xdr:pic>
      <xdr:nvPicPr>
        <xdr:cNvPr id="221" name="图片 339" hidden="1"/>
        <xdr:cNvPicPr/>
      </xdr:nvPicPr>
      <xdr:blipFill>
        <a:blip r:embed="rId17"/>
        <a:stretch>
          <a:fillRect/>
        </a:stretch>
      </xdr:blipFill>
      <xdr:spPr>
        <a:xfrm>
          <a:off x="5821680" y="88900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610870</xdr:colOff>
      <xdr:row>58</xdr:row>
      <xdr:rowOff>0</xdr:rowOff>
    </xdr:from>
    <xdr:to>
      <xdr:col>3</xdr:col>
      <xdr:colOff>1208405</xdr:colOff>
      <xdr:row>59</xdr:row>
      <xdr:rowOff>55880</xdr:rowOff>
    </xdr:to>
    <xdr:pic>
      <xdr:nvPicPr>
        <xdr:cNvPr id="222" name="ID_E826D4FD2F1D481EA1CFBD3451A51F56" descr="C:/Users/Administrator/AppData/Local/Temp/picturecompress_20220113153216/output_41.pngoutput_41" hidden="1"/>
        <xdr:cNvPicPr/>
      </xdr:nvPicPr>
      <xdr:blipFill>
        <a:blip r:embed="rId2"/>
        <a:stretch>
          <a:fillRect/>
        </a:stretch>
      </xdr:blipFill>
      <xdr:spPr>
        <a:xfrm>
          <a:off x="297307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610870</xdr:colOff>
      <xdr:row>58</xdr:row>
      <xdr:rowOff>0</xdr:rowOff>
    </xdr:from>
    <xdr:to>
      <xdr:col>3</xdr:col>
      <xdr:colOff>1208405</xdr:colOff>
      <xdr:row>59</xdr:row>
      <xdr:rowOff>55880</xdr:rowOff>
    </xdr:to>
    <xdr:pic>
      <xdr:nvPicPr>
        <xdr:cNvPr id="223" name="ID_CA31AD5AD4A240A69EBE9CEAC8E99D77" descr="C:/Users/Administrator/AppData/Local/Temp/picturecompress_20220113153216/output_42.pngoutput_42" hidden="1"/>
        <xdr:cNvPicPr/>
      </xdr:nvPicPr>
      <xdr:blipFill>
        <a:blip r:embed="rId3"/>
        <a:stretch>
          <a:fillRect/>
        </a:stretch>
      </xdr:blipFill>
      <xdr:spPr>
        <a:xfrm>
          <a:off x="297307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608330</xdr:colOff>
      <xdr:row>58</xdr:row>
      <xdr:rowOff>0</xdr:rowOff>
    </xdr:from>
    <xdr:to>
      <xdr:col>3</xdr:col>
      <xdr:colOff>1205865</xdr:colOff>
      <xdr:row>59</xdr:row>
      <xdr:rowOff>55880</xdr:rowOff>
    </xdr:to>
    <xdr:pic>
      <xdr:nvPicPr>
        <xdr:cNvPr id="224" name="ID_DE60E1367F4D47B68B43A253F9DB257F" descr="C:/Users/Administrator/AppData/Local/Temp/picturecompress_20220113153216/output_43.pngoutput_43" hidden="1"/>
        <xdr:cNvPicPr/>
      </xdr:nvPicPr>
      <xdr:blipFill>
        <a:blip r:embed="rId4"/>
        <a:stretch>
          <a:fillRect/>
        </a:stretch>
      </xdr:blipFill>
      <xdr:spPr>
        <a:xfrm>
          <a:off x="297053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588010</xdr:colOff>
      <xdr:row>58</xdr:row>
      <xdr:rowOff>0</xdr:rowOff>
    </xdr:from>
    <xdr:to>
      <xdr:col>3</xdr:col>
      <xdr:colOff>1185545</xdr:colOff>
      <xdr:row>59</xdr:row>
      <xdr:rowOff>55880</xdr:rowOff>
    </xdr:to>
    <xdr:pic>
      <xdr:nvPicPr>
        <xdr:cNvPr id="225" name="ID_B73E8774DBA24C66A077783CE7B139D0" descr="C:/Users/Administrator/AppData/Local/Temp/picturecompress_20220113153216/output_44.pngoutput_44" hidden="1"/>
        <xdr:cNvPicPr/>
      </xdr:nvPicPr>
      <xdr:blipFill>
        <a:blip r:embed="rId5"/>
        <a:stretch>
          <a:fillRect/>
        </a:stretch>
      </xdr:blipFill>
      <xdr:spPr>
        <a:xfrm>
          <a:off x="295021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593090</xdr:colOff>
      <xdr:row>58</xdr:row>
      <xdr:rowOff>0</xdr:rowOff>
    </xdr:from>
    <xdr:to>
      <xdr:col>3</xdr:col>
      <xdr:colOff>1190625</xdr:colOff>
      <xdr:row>59</xdr:row>
      <xdr:rowOff>55880</xdr:rowOff>
    </xdr:to>
    <xdr:pic>
      <xdr:nvPicPr>
        <xdr:cNvPr id="226" name="ID_B5BF18E09CFE43799C5EE3D44F45FB47" descr="C:/Users/Administrator/AppData/Local/Temp/picturecompress_20220113153216/output_45.pngoutput_45" hidden="1"/>
        <xdr:cNvPicPr/>
      </xdr:nvPicPr>
      <xdr:blipFill>
        <a:blip r:embed="rId6"/>
        <a:stretch>
          <a:fillRect/>
        </a:stretch>
      </xdr:blipFill>
      <xdr:spPr>
        <a:xfrm>
          <a:off x="295529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55880</xdr:rowOff>
    </xdr:to>
    <xdr:pic>
      <xdr:nvPicPr>
        <xdr:cNvPr id="227" name="ID_E826D4FD2F1D481EA1CFBD3451A51F56" descr="C:/Users/Administrator/AppData/Local/Temp/picturecompress_20220113153216/output_41.pngoutput_41" hidden="1"/>
        <xdr:cNvPicPr/>
      </xdr:nvPicPr>
      <xdr:blipFill>
        <a:blip r:embed="rId2"/>
        <a:stretch>
          <a:fillRect/>
        </a:stretch>
      </xdr:blipFill>
      <xdr:spPr>
        <a:xfrm>
          <a:off x="8439785"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55880</xdr:rowOff>
    </xdr:to>
    <xdr:pic>
      <xdr:nvPicPr>
        <xdr:cNvPr id="228" name="ID_CA31AD5AD4A240A69EBE9CEAC8E99D77" descr="C:/Users/Administrator/AppData/Local/Temp/picturecompress_20220113153216/output_42.pngoutput_42" hidden="1"/>
        <xdr:cNvPicPr/>
      </xdr:nvPicPr>
      <xdr:blipFill>
        <a:blip r:embed="rId3"/>
        <a:stretch>
          <a:fillRect/>
        </a:stretch>
      </xdr:blipFill>
      <xdr:spPr>
        <a:xfrm>
          <a:off x="8439785"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55880</xdr:rowOff>
    </xdr:to>
    <xdr:pic>
      <xdr:nvPicPr>
        <xdr:cNvPr id="229" name="ID_DE60E1367F4D47B68B43A253F9DB257F" descr="C:/Users/Administrator/AppData/Local/Temp/picturecompress_20220113153216/output_43.pngoutput_43" hidden="1"/>
        <xdr:cNvPicPr/>
      </xdr:nvPicPr>
      <xdr:blipFill>
        <a:blip r:embed="rId4"/>
        <a:stretch>
          <a:fillRect/>
        </a:stretch>
      </xdr:blipFill>
      <xdr:spPr>
        <a:xfrm>
          <a:off x="8439785"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55880</xdr:rowOff>
    </xdr:to>
    <xdr:pic>
      <xdr:nvPicPr>
        <xdr:cNvPr id="230" name="ID_B73E8774DBA24C66A077783CE7B139D0" descr="C:/Users/Administrator/AppData/Local/Temp/picturecompress_20220113153216/output_44.pngoutput_44" hidden="1"/>
        <xdr:cNvPicPr/>
      </xdr:nvPicPr>
      <xdr:blipFill>
        <a:blip r:embed="rId5"/>
        <a:stretch>
          <a:fillRect/>
        </a:stretch>
      </xdr:blipFill>
      <xdr:spPr>
        <a:xfrm>
          <a:off x="8439785"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55880</xdr:rowOff>
    </xdr:to>
    <xdr:pic>
      <xdr:nvPicPr>
        <xdr:cNvPr id="231" name="ID_B5BF18E09CFE43799C5EE3D44F45FB47" descr="C:/Users/Administrator/AppData/Local/Temp/picturecompress_20220113153216/output_45.pngoutput_45" hidden="1"/>
        <xdr:cNvPicPr/>
      </xdr:nvPicPr>
      <xdr:blipFill>
        <a:blip r:embed="rId6"/>
        <a:stretch>
          <a:fillRect/>
        </a:stretch>
      </xdr:blipFill>
      <xdr:spPr>
        <a:xfrm>
          <a:off x="8439785"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58</xdr:row>
      <xdr:rowOff>0</xdr:rowOff>
    </xdr:from>
    <xdr:to>
      <xdr:col>3</xdr:col>
      <xdr:colOff>1193165</xdr:colOff>
      <xdr:row>59</xdr:row>
      <xdr:rowOff>55880</xdr:rowOff>
    </xdr:to>
    <xdr:pic>
      <xdr:nvPicPr>
        <xdr:cNvPr id="232" name="ID_E826D4FD2F1D481EA1CFBD3451A51F56" descr="C:/Users/Administrator/AppData/Local/Temp/picturecompress_20220113153216/output_41.pngoutput_41" hidden="1"/>
        <xdr:cNvPicPr/>
      </xdr:nvPicPr>
      <xdr:blipFill>
        <a:blip r:embed="rId2"/>
        <a:stretch>
          <a:fillRect/>
        </a:stretch>
      </xdr:blipFill>
      <xdr:spPr>
        <a:xfrm>
          <a:off x="295783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58</xdr:row>
      <xdr:rowOff>0</xdr:rowOff>
    </xdr:from>
    <xdr:to>
      <xdr:col>3</xdr:col>
      <xdr:colOff>1193165</xdr:colOff>
      <xdr:row>59</xdr:row>
      <xdr:rowOff>55880</xdr:rowOff>
    </xdr:to>
    <xdr:pic>
      <xdr:nvPicPr>
        <xdr:cNvPr id="233" name="ID_CA31AD5AD4A240A69EBE9CEAC8E99D77" descr="C:/Users/Administrator/AppData/Local/Temp/picturecompress_20220113153216/output_42.pngoutput_42" hidden="1"/>
        <xdr:cNvPicPr/>
      </xdr:nvPicPr>
      <xdr:blipFill>
        <a:blip r:embed="rId3"/>
        <a:stretch>
          <a:fillRect/>
        </a:stretch>
      </xdr:blipFill>
      <xdr:spPr>
        <a:xfrm>
          <a:off x="295783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593090</xdr:colOff>
      <xdr:row>58</xdr:row>
      <xdr:rowOff>0</xdr:rowOff>
    </xdr:from>
    <xdr:to>
      <xdr:col>3</xdr:col>
      <xdr:colOff>1190625</xdr:colOff>
      <xdr:row>59</xdr:row>
      <xdr:rowOff>55880</xdr:rowOff>
    </xdr:to>
    <xdr:pic>
      <xdr:nvPicPr>
        <xdr:cNvPr id="234" name="ID_DE60E1367F4D47B68B43A253F9DB257F" descr="C:/Users/Administrator/AppData/Local/Temp/picturecompress_20220113153216/output_43.pngoutput_43" hidden="1"/>
        <xdr:cNvPicPr/>
      </xdr:nvPicPr>
      <xdr:blipFill>
        <a:blip r:embed="rId4"/>
        <a:stretch>
          <a:fillRect/>
        </a:stretch>
      </xdr:blipFill>
      <xdr:spPr>
        <a:xfrm>
          <a:off x="295529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58</xdr:row>
      <xdr:rowOff>0</xdr:rowOff>
    </xdr:from>
    <xdr:to>
      <xdr:col>3</xdr:col>
      <xdr:colOff>1170305</xdr:colOff>
      <xdr:row>59</xdr:row>
      <xdr:rowOff>55880</xdr:rowOff>
    </xdr:to>
    <xdr:pic>
      <xdr:nvPicPr>
        <xdr:cNvPr id="235" name="ID_B73E8774DBA24C66A077783CE7B139D0" descr="C:/Users/Administrator/AppData/Local/Temp/picturecompress_20220113153216/output_44.pngoutput_44" hidden="1"/>
        <xdr:cNvPicPr/>
      </xdr:nvPicPr>
      <xdr:blipFill>
        <a:blip r:embed="rId5"/>
        <a:stretch>
          <a:fillRect/>
        </a:stretch>
      </xdr:blipFill>
      <xdr:spPr>
        <a:xfrm>
          <a:off x="293497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577850</xdr:colOff>
      <xdr:row>58</xdr:row>
      <xdr:rowOff>0</xdr:rowOff>
    </xdr:from>
    <xdr:to>
      <xdr:col>3</xdr:col>
      <xdr:colOff>1175385</xdr:colOff>
      <xdr:row>59</xdr:row>
      <xdr:rowOff>55880</xdr:rowOff>
    </xdr:to>
    <xdr:pic>
      <xdr:nvPicPr>
        <xdr:cNvPr id="236" name="ID_B5BF18E09CFE43799C5EE3D44F45FB47" descr="C:/Users/Administrator/AppData/Local/Temp/picturecompress_20220113153216/output_45.pngoutput_45" hidden="1"/>
        <xdr:cNvPicPr/>
      </xdr:nvPicPr>
      <xdr:blipFill>
        <a:blip r:embed="rId6"/>
        <a:stretch>
          <a:fillRect/>
        </a:stretch>
      </xdr:blipFill>
      <xdr:spPr>
        <a:xfrm>
          <a:off x="294005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55880</xdr:rowOff>
    </xdr:to>
    <xdr:pic>
      <xdr:nvPicPr>
        <xdr:cNvPr id="237" name="ID_E826D4FD2F1D481EA1CFBD3451A51F56" descr="C:/Users/Administrator/AppData/Local/Temp/picturecompress_20220113153216/output_41.pngoutput_41" hidden="1"/>
        <xdr:cNvPicPr/>
      </xdr:nvPicPr>
      <xdr:blipFill>
        <a:blip r:embed="rId2"/>
        <a:stretch>
          <a:fillRect/>
        </a:stretch>
      </xdr:blipFill>
      <xdr:spPr>
        <a:xfrm>
          <a:off x="842772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55880</xdr:rowOff>
    </xdr:to>
    <xdr:pic>
      <xdr:nvPicPr>
        <xdr:cNvPr id="238" name="ID_CA31AD5AD4A240A69EBE9CEAC8E99D77" descr="C:/Users/Administrator/AppData/Local/Temp/picturecompress_20220113153216/output_42.pngoutput_42" hidden="1"/>
        <xdr:cNvPicPr/>
      </xdr:nvPicPr>
      <xdr:blipFill>
        <a:blip r:embed="rId3"/>
        <a:stretch>
          <a:fillRect/>
        </a:stretch>
      </xdr:blipFill>
      <xdr:spPr>
        <a:xfrm>
          <a:off x="842772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55880</xdr:rowOff>
    </xdr:to>
    <xdr:pic>
      <xdr:nvPicPr>
        <xdr:cNvPr id="239" name="ID_DE60E1367F4D47B68B43A253F9DB257F" descr="C:/Users/Administrator/AppData/Local/Temp/picturecompress_20220113153216/output_43.pngoutput_43" hidden="1"/>
        <xdr:cNvPicPr/>
      </xdr:nvPicPr>
      <xdr:blipFill>
        <a:blip r:embed="rId4"/>
        <a:stretch>
          <a:fillRect/>
        </a:stretch>
      </xdr:blipFill>
      <xdr:spPr>
        <a:xfrm>
          <a:off x="842772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55880</xdr:rowOff>
    </xdr:to>
    <xdr:pic>
      <xdr:nvPicPr>
        <xdr:cNvPr id="240" name="ID_B73E8774DBA24C66A077783CE7B139D0" descr="C:/Users/Administrator/AppData/Local/Temp/picturecompress_20220113153216/output_44.pngoutput_44" hidden="1"/>
        <xdr:cNvPicPr/>
      </xdr:nvPicPr>
      <xdr:blipFill>
        <a:blip r:embed="rId5"/>
        <a:stretch>
          <a:fillRect/>
        </a:stretch>
      </xdr:blipFill>
      <xdr:spPr>
        <a:xfrm>
          <a:off x="842772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55880</xdr:rowOff>
    </xdr:to>
    <xdr:pic>
      <xdr:nvPicPr>
        <xdr:cNvPr id="241" name="ID_B5BF18E09CFE43799C5EE3D44F45FB47" descr="C:/Users/Administrator/AppData/Local/Temp/picturecompress_20220113153216/output_45.pngoutput_45" hidden="1"/>
        <xdr:cNvPicPr/>
      </xdr:nvPicPr>
      <xdr:blipFill>
        <a:blip r:embed="rId6"/>
        <a:stretch>
          <a:fillRect/>
        </a:stretch>
      </xdr:blipFill>
      <xdr:spPr>
        <a:xfrm>
          <a:off x="842772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603250</xdr:colOff>
      <xdr:row>58</xdr:row>
      <xdr:rowOff>0</xdr:rowOff>
    </xdr:from>
    <xdr:to>
      <xdr:col>3</xdr:col>
      <xdr:colOff>1200785</xdr:colOff>
      <xdr:row>59</xdr:row>
      <xdr:rowOff>55880</xdr:rowOff>
    </xdr:to>
    <xdr:pic>
      <xdr:nvPicPr>
        <xdr:cNvPr id="242" name="ID_E826D4FD2F1D481EA1CFBD3451A51F56" descr="C:/Users/Administrator/AppData/Local/Temp/picturecompress_20220113153216/output_41.pngoutput_41" hidden="1"/>
        <xdr:cNvPicPr/>
      </xdr:nvPicPr>
      <xdr:blipFill>
        <a:blip r:embed="rId2"/>
        <a:stretch>
          <a:fillRect/>
        </a:stretch>
      </xdr:blipFill>
      <xdr:spPr>
        <a:xfrm>
          <a:off x="296545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603250</xdr:colOff>
      <xdr:row>58</xdr:row>
      <xdr:rowOff>0</xdr:rowOff>
    </xdr:from>
    <xdr:to>
      <xdr:col>3</xdr:col>
      <xdr:colOff>1200785</xdr:colOff>
      <xdr:row>59</xdr:row>
      <xdr:rowOff>55880</xdr:rowOff>
    </xdr:to>
    <xdr:pic>
      <xdr:nvPicPr>
        <xdr:cNvPr id="243" name="ID_CA31AD5AD4A240A69EBE9CEAC8E99D77" descr="C:/Users/Administrator/AppData/Local/Temp/picturecompress_20220113153216/output_42.pngoutput_42" hidden="1"/>
        <xdr:cNvPicPr/>
      </xdr:nvPicPr>
      <xdr:blipFill>
        <a:blip r:embed="rId3"/>
        <a:stretch>
          <a:fillRect/>
        </a:stretch>
      </xdr:blipFill>
      <xdr:spPr>
        <a:xfrm>
          <a:off x="296545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599440</xdr:colOff>
      <xdr:row>58</xdr:row>
      <xdr:rowOff>0</xdr:rowOff>
    </xdr:from>
    <xdr:to>
      <xdr:col>3</xdr:col>
      <xdr:colOff>1196975</xdr:colOff>
      <xdr:row>59</xdr:row>
      <xdr:rowOff>55880</xdr:rowOff>
    </xdr:to>
    <xdr:pic>
      <xdr:nvPicPr>
        <xdr:cNvPr id="244" name="ID_DE60E1367F4D47B68B43A253F9DB257F" descr="C:/Users/Administrator/AppData/Local/Temp/picturecompress_20220113153216/output_43.pngoutput_43" hidden="1"/>
        <xdr:cNvPicPr/>
      </xdr:nvPicPr>
      <xdr:blipFill>
        <a:blip r:embed="rId4"/>
        <a:stretch>
          <a:fillRect/>
        </a:stretch>
      </xdr:blipFill>
      <xdr:spPr>
        <a:xfrm>
          <a:off x="296164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580390</xdr:colOff>
      <xdr:row>58</xdr:row>
      <xdr:rowOff>0</xdr:rowOff>
    </xdr:from>
    <xdr:to>
      <xdr:col>3</xdr:col>
      <xdr:colOff>1177925</xdr:colOff>
      <xdr:row>59</xdr:row>
      <xdr:rowOff>55880</xdr:rowOff>
    </xdr:to>
    <xdr:pic>
      <xdr:nvPicPr>
        <xdr:cNvPr id="245" name="ID_B73E8774DBA24C66A077783CE7B139D0" descr="C:/Users/Administrator/AppData/Local/Temp/picturecompress_20220113153216/output_44.pngoutput_44" hidden="1"/>
        <xdr:cNvPicPr/>
      </xdr:nvPicPr>
      <xdr:blipFill>
        <a:blip r:embed="rId5"/>
        <a:stretch>
          <a:fillRect/>
        </a:stretch>
      </xdr:blipFill>
      <xdr:spPr>
        <a:xfrm>
          <a:off x="294259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585470</xdr:colOff>
      <xdr:row>58</xdr:row>
      <xdr:rowOff>0</xdr:rowOff>
    </xdr:from>
    <xdr:to>
      <xdr:col>3</xdr:col>
      <xdr:colOff>1183005</xdr:colOff>
      <xdr:row>59</xdr:row>
      <xdr:rowOff>55880</xdr:rowOff>
    </xdr:to>
    <xdr:pic>
      <xdr:nvPicPr>
        <xdr:cNvPr id="246" name="ID_B5BF18E09CFE43799C5EE3D44F45FB47" descr="C:/Users/Administrator/AppData/Local/Temp/picturecompress_20220113153216/output_45.pngoutput_45" hidden="1"/>
        <xdr:cNvPicPr/>
      </xdr:nvPicPr>
      <xdr:blipFill>
        <a:blip r:embed="rId6"/>
        <a:stretch>
          <a:fillRect/>
        </a:stretch>
      </xdr:blipFill>
      <xdr:spPr>
        <a:xfrm>
          <a:off x="2947670" y="25781000"/>
          <a:ext cx="59753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598805</xdr:colOff>
      <xdr:row>60</xdr:row>
      <xdr:rowOff>55880</xdr:rowOff>
    </xdr:to>
    <xdr:pic>
      <xdr:nvPicPr>
        <xdr:cNvPr id="247" name="ID_E826D4FD2F1D481EA1CFBD3451A51F56" descr="C:/Users/Administrator/AppData/Local/Temp/picturecompress_20220113153216/output_41.pngoutput_41" hidden="1"/>
        <xdr:cNvPicPr/>
      </xdr:nvPicPr>
      <xdr:blipFill>
        <a:blip r:embed="rId2"/>
        <a:stretch>
          <a:fillRect/>
        </a:stretch>
      </xdr:blipFill>
      <xdr:spPr>
        <a:xfrm>
          <a:off x="5821680" y="26225500"/>
          <a:ext cx="59880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598805</xdr:colOff>
      <xdr:row>60</xdr:row>
      <xdr:rowOff>55880</xdr:rowOff>
    </xdr:to>
    <xdr:pic>
      <xdr:nvPicPr>
        <xdr:cNvPr id="248" name="ID_CA31AD5AD4A240A69EBE9CEAC8E99D77" descr="C:/Users/Administrator/AppData/Local/Temp/picturecompress_20220113153216/output_42.pngoutput_42" hidden="1"/>
        <xdr:cNvPicPr/>
      </xdr:nvPicPr>
      <xdr:blipFill>
        <a:blip r:embed="rId3"/>
        <a:stretch>
          <a:fillRect/>
        </a:stretch>
      </xdr:blipFill>
      <xdr:spPr>
        <a:xfrm>
          <a:off x="5821680" y="26225500"/>
          <a:ext cx="59880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594995</xdr:colOff>
      <xdr:row>60</xdr:row>
      <xdr:rowOff>55880</xdr:rowOff>
    </xdr:to>
    <xdr:pic>
      <xdr:nvPicPr>
        <xdr:cNvPr id="249" name="ID_DE60E1367F4D47B68B43A253F9DB257F" descr="C:/Users/Administrator/AppData/Local/Temp/picturecompress_20220113153216/output_43.pngoutput_43" hidden="1"/>
        <xdr:cNvPicPr/>
      </xdr:nvPicPr>
      <xdr:blipFill>
        <a:blip r:embed="rId4"/>
        <a:stretch>
          <a:fillRect/>
        </a:stretch>
      </xdr:blipFill>
      <xdr:spPr>
        <a:xfrm>
          <a:off x="5821680" y="26225500"/>
          <a:ext cx="59499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598170</xdr:colOff>
      <xdr:row>60</xdr:row>
      <xdr:rowOff>55880</xdr:rowOff>
    </xdr:to>
    <xdr:pic>
      <xdr:nvPicPr>
        <xdr:cNvPr id="250" name="ID_B73E8774DBA24C66A077783CE7B139D0" descr="C:/Users/Administrator/AppData/Local/Temp/picturecompress_20220113153216/output_44.pngoutput_44" hidden="1"/>
        <xdr:cNvPicPr/>
      </xdr:nvPicPr>
      <xdr:blipFill>
        <a:blip r:embed="rId5"/>
        <a:stretch>
          <a:fillRect/>
        </a:stretch>
      </xdr:blipFill>
      <xdr:spPr>
        <a:xfrm>
          <a:off x="5821680" y="26225500"/>
          <a:ext cx="59817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594360</xdr:colOff>
      <xdr:row>60</xdr:row>
      <xdr:rowOff>55880</xdr:rowOff>
    </xdr:to>
    <xdr:pic>
      <xdr:nvPicPr>
        <xdr:cNvPr id="251" name="ID_B5BF18E09CFE43799C5EE3D44F45FB47" descr="C:/Users/Administrator/AppData/Local/Temp/picturecompress_20220113153216/output_45.pngoutput_45" hidden="1"/>
        <xdr:cNvPicPr/>
      </xdr:nvPicPr>
      <xdr:blipFill>
        <a:blip r:embed="rId6"/>
        <a:stretch>
          <a:fillRect/>
        </a:stretch>
      </xdr:blipFill>
      <xdr:spPr>
        <a:xfrm>
          <a:off x="5821680" y="26225500"/>
          <a:ext cx="59436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598170</xdr:colOff>
      <xdr:row>60</xdr:row>
      <xdr:rowOff>55880</xdr:rowOff>
    </xdr:to>
    <xdr:pic>
      <xdr:nvPicPr>
        <xdr:cNvPr id="252" name="ID_E826D4FD2F1D481EA1CFBD3451A51F56" descr="C:/Users/Administrator/AppData/Local/Temp/picturecompress_20220113153216/output_41.pngoutput_41" hidden="1"/>
        <xdr:cNvPicPr/>
      </xdr:nvPicPr>
      <xdr:blipFill>
        <a:blip r:embed="rId2"/>
        <a:stretch>
          <a:fillRect/>
        </a:stretch>
      </xdr:blipFill>
      <xdr:spPr>
        <a:xfrm>
          <a:off x="5821680" y="26225500"/>
          <a:ext cx="59817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598170</xdr:colOff>
      <xdr:row>60</xdr:row>
      <xdr:rowOff>55880</xdr:rowOff>
    </xdr:to>
    <xdr:pic>
      <xdr:nvPicPr>
        <xdr:cNvPr id="253" name="ID_CA31AD5AD4A240A69EBE9CEAC8E99D77" descr="C:/Users/Administrator/AppData/Local/Temp/picturecompress_20220113153216/output_42.pngoutput_42" hidden="1"/>
        <xdr:cNvPicPr/>
      </xdr:nvPicPr>
      <xdr:blipFill>
        <a:blip r:embed="rId3"/>
        <a:stretch>
          <a:fillRect/>
        </a:stretch>
      </xdr:blipFill>
      <xdr:spPr>
        <a:xfrm>
          <a:off x="5821680" y="26225500"/>
          <a:ext cx="59817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594360</xdr:colOff>
      <xdr:row>60</xdr:row>
      <xdr:rowOff>55880</xdr:rowOff>
    </xdr:to>
    <xdr:pic>
      <xdr:nvPicPr>
        <xdr:cNvPr id="254" name="ID_DE60E1367F4D47B68B43A253F9DB257F" descr="C:/Users/Administrator/AppData/Local/Temp/picturecompress_20220113153216/output_43.pngoutput_43" hidden="1"/>
        <xdr:cNvPicPr/>
      </xdr:nvPicPr>
      <xdr:blipFill>
        <a:blip r:embed="rId4"/>
        <a:stretch>
          <a:fillRect/>
        </a:stretch>
      </xdr:blipFill>
      <xdr:spPr>
        <a:xfrm>
          <a:off x="5821680" y="26225500"/>
          <a:ext cx="59436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594360</xdr:colOff>
      <xdr:row>60</xdr:row>
      <xdr:rowOff>55880</xdr:rowOff>
    </xdr:to>
    <xdr:pic>
      <xdr:nvPicPr>
        <xdr:cNvPr id="255" name="ID_B73E8774DBA24C66A077783CE7B139D0" descr="C:/Users/Administrator/AppData/Local/Temp/picturecompress_20220113153216/output_44.pngoutput_44" hidden="1"/>
        <xdr:cNvPicPr/>
      </xdr:nvPicPr>
      <xdr:blipFill>
        <a:blip r:embed="rId5"/>
        <a:stretch>
          <a:fillRect/>
        </a:stretch>
      </xdr:blipFill>
      <xdr:spPr>
        <a:xfrm>
          <a:off x="5821680" y="26225500"/>
          <a:ext cx="59436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598805</xdr:colOff>
      <xdr:row>60</xdr:row>
      <xdr:rowOff>55880</xdr:rowOff>
    </xdr:to>
    <xdr:pic>
      <xdr:nvPicPr>
        <xdr:cNvPr id="256" name="ID_DE60E1367F4D47B68B43A253F9DB257F" descr="C:/Users/Administrator/AppData/Local/Temp/picturecompress_20220113153216/output_43.pngoutput_43" hidden="1"/>
        <xdr:cNvPicPr/>
      </xdr:nvPicPr>
      <xdr:blipFill>
        <a:blip r:embed="rId4"/>
        <a:stretch>
          <a:fillRect/>
        </a:stretch>
      </xdr:blipFill>
      <xdr:spPr>
        <a:xfrm>
          <a:off x="5821680" y="26225500"/>
          <a:ext cx="598805"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55880</xdr:rowOff>
    </xdr:to>
    <xdr:pic>
      <xdr:nvPicPr>
        <xdr:cNvPr id="257" name="ID_E826D4FD2F1D481EA1CFBD3451A51F56" descr="C:/Users/Administrator/AppData/Local/Temp/picturecompress_20220113153216/output_41.pngoutput_41" hidden="1"/>
        <xdr:cNvPicPr/>
      </xdr:nvPicPr>
      <xdr:blipFill>
        <a:blip r:embed="rId2"/>
        <a:stretch>
          <a:fillRect/>
        </a:stretch>
      </xdr:blipFill>
      <xdr:spPr>
        <a:xfrm>
          <a:off x="843534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55880</xdr:rowOff>
    </xdr:to>
    <xdr:pic>
      <xdr:nvPicPr>
        <xdr:cNvPr id="258" name="ID_CA31AD5AD4A240A69EBE9CEAC8E99D77" descr="C:/Users/Administrator/AppData/Local/Temp/picturecompress_20220113153216/output_42.pngoutput_42" hidden="1"/>
        <xdr:cNvPicPr/>
      </xdr:nvPicPr>
      <xdr:blipFill>
        <a:blip r:embed="rId3"/>
        <a:stretch>
          <a:fillRect/>
        </a:stretch>
      </xdr:blipFill>
      <xdr:spPr>
        <a:xfrm>
          <a:off x="843534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55880</xdr:rowOff>
    </xdr:to>
    <xdr:pic>
      <xdr:nvPicPr>
        <xdr:cNvPr id="259" name="ID_DE60E1367F4D47B68B43A253F9DB257F" descr="C:/Users/Administrator/AppData/Local/Temp/picturecompress_20220113153216/output_43.pngoutput_43" hidden="1"/>
        <xdr:cNvPicPr/>
      </xdr:nvPicPr>
      <xdr:blipFill>
        <a:blip r:embed="rId4"/>
        <a:stretch>
          <a:fillRect/>
        </a:stretch>
      </xdr:blipFill>
      <xdr:spPr>
        <a:xfrm>
          <a:off x="843534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55880</xdr:rowOff>
    </xdr:to>
    <xdr:pic>
      <xdr:nvPicPr>
        <xdr:cNvPr id="260" name="ID_B73E8774DBA24C66A077783CE7B139D0" descr="C:/Users/Administrator/AppData/Local/Temp/picturecompress_20220113153216/output_44.pngoutput_44" hidden="1"/>
        <xdr:cNvPicPr/>
      </xdr:nvPicPr>
      <xdr:blipFill>
        <a:blip r:embed="rId5"/>
        <a:stretch>
          <a:fillRect/>
        </a:stretch>
      </xdr:blipFill>
      <xdr:spPr>
        <a:xfrm>
          <a:off x="843534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55880</xdr:rowOff>
    </xdr:to>
    <xdr:pic>
      <xdr:nvPicPr>
        <xdr:cNvPr id="261" name="ID_B5BF18E09CFE43799C5EE3D44F45FB47" descr="C:/Users/Administrator/AppData/Local/Temp/picturecompress_20220113153216/output_45.pngoutput_45" hidden="1"/>
        <xdr:cNvPicPr/>
      </xdr:nvPicPr>
      <xdr:blipFill>
        <a:blip r:embed="rId6"/>
        <a:stretch>
          <a:fillRect/>
        </a:stretch>
      </xdr:blipFill>
      <xdr:spPr>
        <a:xfrm>
          <a:off x="8435340" y="25781000"/>
          <a:ext cx="502920" cy="50038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62" name="ID_C23DD322F9F94C8F9B27260858C145BB" descr="C:/Users/Administrator/AppData/Local/Temp/picturecompress_20220113153216/output_40.pngoutput_40" hidden="1"/>
        <xdr:cNvPicPr/>
      </xdr:nvPicPr>
      <xdr:blipFill>
        <a:blip r:embed="rId21"/>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63" name="ID_430ADB65064C477C8AF98FB8F15CEBA1" hidden="1"/>
        <xdr:cNvPicPr/>
      </xdr:nvPicPr>
      <xdr:blipFill>
        <a:blip r:embed="rId8"/>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206375</xdr:rowOff>
    </xdr:to>
    <xdr:pic>
      <xdr:nvPicPr>
        <xdr:cNvPr id="264" name="ID_E826D4FD2F1D481EA1CFBD3451A51F56" descr="C:/Users/Administrator/AppData/Local/Temp/picturecompress_20220113153216/output_41.pngoutput_41" hidden="1"/>
        <xdr:cNvPicPr/>
      </xdr:nvPicPr>
      <xdr:blipFill>
        <a:blip r:embed="rId2"/>
        <a:stretch>
          <a:fillRect/>
        </a:stretch>
      </xdr:blipFill>
      <xdr:spPr>
        <a:xfrm>
          <a:off x="5821680" y="26225500"/>
          <a:ext cx="617220" cy="6508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206375</xdr:rowOff>
    </xdr:to>
    <xdr:pic>
      <xdr:nvPicPr>
        <xdr:cNvPr id="265" name="ID_CA31AD5AD4A240A69EBE9CEAC8E99D77" descr="C:/Users/Administrator/AppData/Local/Temp/picturecompress_20220113153216/output_42.pngoutput_42" hidden="1"/>
        <xdr:cNvPicPr/>
      </xdr:nvPicPr>
      <xdr:blipFill>
        <a:blip r:embed="rId3"/>
        <a:stretch>
          <a:fillRect/>
        </a:stretch>
      </xdr:blipFill>
      <xdr:spPr>
        <a:xfrm>
          <a:off x="5821680" y="26225500"/>
          <a:ext cx="617220" cy="6508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206375</xdr:rowOff>
    </xdr:to>
    <xdr:pic>
      <xdr:nvPicPr>
        <xdr:cNvPr id="266" name="ID_DE60E1367F4D47B68B43A253F9DB257F" descr="C:/Users/Administrator/AppData/Local/Temp/picturecompress_20220113153216/output_43.pngoutput_43" hidden="1"/>
        <xdr:cNvPicPr/>
      </xdr:nvPicPr>
      <xdr:blipFill>
        <a:blip r:embed="rId4"/>
        <a:stretch>
          <a:fillRect/>
        </a:stretch>
      </xdr:blipFill>
      <xdr:spPr>
        <a:xfrm>
          <a:off x="5821680" y="26225500"/>
          <a:ext cx="617220" cy="6508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206375</xdr:rowOff>
    </xdr:to>
    <xdr:pic>
      <xdr:nvPicPr>
        <xdr:cNvPr id="267" name="ID_B73E8774DBA24C66A077783CE7B139D0" descr="C:/Users/Administrator/AppData/Local/Temp/picturecompress_20220113153216/output_44.pngoutput_44" hidden="1"/>
        <xdr:cNvPicPr/>
      </xdr:nvPicPr>
      <xdr:blipFill>
        <a:blip r:embed="rId5"/>
        <a:stretch>
          <a:fillRect/>
        </a:stretch>
      </xdr:blipFill>
      <xdr:spPr>
        <a:xfrm>
          <a:off x="5821680" y="26225500"/>
          <a:ext cx="617220" cy="6508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206375</xdr:rowOff>
    </xdr:to>
    <xdr:pic>
      <xdr:nvPicPr>
        <xdr:cNvPr id="268" name="ID_B5BF18E09CFE43799C5EE3D44F45FB47" descr="C:/Users/Administrator/AppData/Local/Temp/picturecompress_20220113153216/output_45.pngoutput_45" hidden="1"/>
        <xdr:cNvPicPr/>
      </xdr:nvPicPr>
      <xdr:blipFill>
        <a:blip r:embed="rId6"/>
        <a:stretch>
          <a:fillRect/>
        </a:stretch>
      </xdr:blipFill>
      <xdr:spPr>
        <a:xfrm>
          <a:off x="5821680" y="26225500"/>
          <a:ext cx="617220" cy="65087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20955</xdr:colOff>
      <xdr:row>59</xdr:row>
      <xdr:rowOff>267335</xdr:rowOff>
    </xdr:to>
    <xdr:pic>
      <xdr:nvPicPr>
        <xdr:cNvPr id="269" name="ID_E826D4FD2F1D481EA1CFBD3451A51F56" descr="C:/Users/Administrator/AppData/Local/Temp/picturecompress_20220113153216/output_41.pngoutput_41" hidden="1"/>
        <xdr:cNvPicPr/>
      </xdr:nvPicPr>
      <xdr:blipFill>
        <a:blip r:embed="rId2"/>
        <a:stretch>
          <a:fillRect/>
        </a:stretch>
      </xdr:blipFill>
      <xdr:spPr>
        <a:xfrm>
          <a:off x="5821680" y="25781000"/>
          <a:ext cx="65341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20955</xdr:colOff>
      <xdr:row>59</xdr:row>
      <xdr:rowOff>267335</xdr:rowOff>
    </xdr:to>
    <xdr:pic>
      <xdr:nvPicPr>
        <xdr:cNvPr id="270" name="ID_CA31AD5AD4A240A69EBE9CEAC8E99D77" descr="C:/Users/Administrator/AppData/Local/Temp/picturecompress_20220113153216/output_42.pngoutput_42" hidden="1"/>
        <xdr:cNvPicPr/>
      </xdr:nvPicPr>
      <xdr:blipFill>
        <a:blip r:embed="rId3"/>
        <a:stretch>
          <a:fillRect/>
        </a:stretch>
      </xdr:blipFill>
      <xdr:spPr>
        <a:xfrm>
          <a:off x="5821680" y="25781000"/>
          <a:ext cx="65341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17145</xdr:colOff>
      <xdr:row>59</xdr:row>
      <xdr:rowOff>267335</xdr:rowOff>
    </xdr:to>
    <xdr:pic>
      <xdr:nvPicPr>
        <xdr:cNvPr id="271" name="ID_DE60E1367F4D47B68B43A253F9DB257F" descr="C:/Users/Administrator/AppData/Local/Temp/picturecompress_20220113153216/output_43.pngoutput_43" hidden="1"/>
        <xdr:cNvPicPr/>
      </xdr:nvPicPr>
      <xdr:blipFill>
        <a:blip r:embed="rId4"/>
        <a:stretch>
          <a:fillRect/>
        </a:stretch>
      </xdr:blipFill>
      <xdr:spPr>
        <a:xfrm>
          <a:off x="5821680" y="25781000"/>
          <a:ext cx="64960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24765</xdr:colOff>
      <xdr:row>59</xdr:row>
      <xdr:rowOff>267335</xdr:rowOff>
    </xdr:to>
    <xdr:pic>
      <xdr:nvPicPr>
        <xdr:cNvPr id="272" name="ID_B73E8774DBA24C66A077783CE7B139D0" descr="C:/Users/Administrator/AppData/Local/Temp/picturecompress_20220113153216/output_44.pngoutput_44" hidden="1"/>
        <xdr:cNvPicPr/>
      </xdr:nvPicPr>
      <xdr:blipFill>
        <a:blip r:embed="rId5"/>
        <a:stretch>
          <a:fillRect/>
        </a:stretch>
      </xdr:blipFill>
      <xdr:spPr>
        <a:xfrm>
          <a:off x="5821680" y="25781000"/>
          <a:ext cx="65722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17145</xdr:colOff>
      <xdr:row>59</xdr:row>
      <xdr:rowOff>267335</xdr:rowOff>
    </xdr:to>
    <xdr:pic>
      <xdr:nvPicPr>
        <xdr:cNvPr id="273" name="ID_B5BF18E09CFE43799C5EE3D44F45FB47" descr="C:/Users/Administrator/AppData/Local/Temp/picturecompress_20220113153216/output_45.pngoutput_45" hidden="1"/>
        <xdr:cNvPicPr/>
      </xdr:nvPicPr>
      <xdr:blipFill>
        <a:blip r:embed="rId6"/>
        <a:stretch>
          <a:fillRect/>
        </a:stretch>
      </xdr:blipFill>
      <xdr:spPr>
        <a:xfrm>
          <a:off x="5821680" y="25781000"/>
          <a:ext cx="64960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13335</xdr:colOff>
      <xdr:row>59</xdr:row>
      <xdr:rowOff>267335</xdr:rowOff>
    </xdr:to>
    <xdr:pic>
      <xdr:nvPicPr>
        <xdr:cNvPr id="274" name="ID_DE60E1367F4D47B68B43A253F9DB257F" descr="C:/Users/Administrator/AppData/Local/Temp/picturecompress_20220113153216/output_43.pngoutput_43" hidden="1"/>
        <xdr:cNvPicPr/>
      </xdr:nvPicPr>
      <xdr:blipFill>
        <a:blip r:embed="rId4"/>
        <a:stretch>
          <a:fillRect/>
        </a:stretch>
      </xdr:blipFill>
      <xdr:spPr>
        <a:xfrm>
          <a:off x="5821680" y="25781000"/>
          <a:ext cx="64579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20955</xdr:colOff>
      <xdr:row>59</xdr:row>
      <xdr:rowOff>267335</xdr:rowOff>
    </xdr:to>
    <xdr:pic>
      <xdr:nvPicPr>
        <xdr:cNvPr id="275" name="ID_B73E8774DBA24C66A077783CE7B139D0" descr="C:/Users/Administrator/AppData/Local/Temp/picturecompress_20220113153216/output_44.pngoutput_44" hidden="1"/>
        <xdr:cNvPicPr/>
      </xdr:nvPicPr>
      <xdr:blipFill>
        <a:blip r:embed="rId5"/>
        <a:stretch>
          <a:fillRect/>
        </a:stretch>
      </xdr:blipFill>
      <xdr:spPr>
        <a:xfrm>
          <a:off x="5821680" y="25781000"/>
          <a:ext cx="65341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13335</xdr:colOff>
      <xdr:row>59</xdr:row>
      <xdr:rowOff>267335</xdr:rowOff>
    </xdr:to>
    <xdr:pic>
      <xdr:nvPicPr>
        <xdr:cNvPr id="276" name="ID_B5BF18E09CFE43799C5EE3D44F45FB47" descr="C:/Users/Administrator/AppData/Local/Temp/picturecompress_20220113153216/output_45.pngoutput_45" hidden="1"/>
        <xdr:cNvPicPr/>
      </xdr:nvPicPr>
      <xdr:blipFill>
        <a:blip r:embed="rId6"/>
        <a:stretch>
          <a:fillRect/>
        </a:stretch>
      </xdr:blipFill>
      <xdr:spPr>
        <a:xfrm>
          <a:off x="5821680" y="25781000"/>
          <a:ext cx="645795" cy="71183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77"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78" name="ID_45D7BB5C0C2941B4B922D418AC375462" hidden="1"/>
        <xdr:cNvPicPr/>
      </xdr:nvPicPr>
      <xdr:blipFill>
        <a:blip r:embed="rId23"/>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79"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80" name="ID_34BD430C0D8E4301B5D2E6DEA77B953F" hidden="1"/>
        <xdr:cNvPicPr/>
      </xdr:nvPicPr>
      <xdr:blipFill>
        <a:blip r:embed="rId25"/>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81" name="ID_022CFE9ECF76443C84FF6E8FE5377D48" hidden="1"/>
        <xdr:cNvPicPr/>
      </xdr:nvPicPr>
      <xdr:blipFill>
        <a:blip r:embed="rId26"/>
        <a:srcRect t="29361"/>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82" name="ID_B639C15C412A481E849C6DAD145CF1BC" hidden="1"/>
        <xdr:cNvPicPr/>
      </xdr:nvPicPr>
      <xdr:blipFill>
        <a:blip r:embed="rId27"/>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83" name="ID_ADE36C5442AC456B90F5554850069795" descr="C:/Users/Administrator/AppData/Local/Temp/picturecompress_20220113153216/output_34.pngoutput_34" hidden="1"/>
        <xdr:cNvPicPr/>
      </xdr:nvPicPr>
      <xdr:blipFill>
        <a:blip r:embed="rId28"/>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96520</xdr:rowOff>
    </xdr:to>
    <xdr:pic>
      <xdr:nvPicPr>
        <xdr:cNvPr id="284" name="ID_1D2DA7D5EFFF48789A845F8F8569F9EE" descr="C:/Users/Administrator/AppData/Local/Temp/picturecompress_20220113153216/output_35.pngoutput_35" hidden="1"/>
        <xdr:cNvPicPr/>
      </xdr:nvPicPr>
      <xdr:blipFill>
        <a:blip r:embed="rId29"/>
        <a:stretch>
          <a:fillRect/>
        </a:stretch>
      </xdr:blipFill>
      <xdr:spPr>
        <a:xfrm>
          <a:off x="5821680" y="26225500"/>
          <a:ext cx="54038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92710</xdr:rowOff>
    </xdr:to>
    <xdr:pic>
      <xdr:nvPicPr>
        <xdr:cNvPr id="286" name="ID_430ADB65064C477C8AF98FB8F15CEBA1" hidden="1"/>
        <xdr:cNvPicPr/>
      </xdr:nvPicPr>
      <xdr:blipFill>
        <a:blip r:embed="rId8"/>
        <a:stretch>
          <a:fillRect/>
        </a:stretch>
      </xdr:blipFill>
      <xdr:spPr>
        <a:xfrm>
          <a:off x="5821680" y="26225500"/>
          <a:ext cx="54038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95885</xdr:rowOff>
    </xdr:to>
    <xdr:pic>
      <xdr:nvPicPr>
        <xdr:cNvPr id="287"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4038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100330</xdr:rowOff>
    </xdr:to>
    <xdr:pic>
      <xdr:nvPicPr>
        <xdr:cNvPr id="288" name="ID_45D7BB5C0C2941B4B922D418AC375462" hidden="1"/>
        <xdr:cNvPicPr/>
      </xdr:nvPicPr>
      <xdr:blipFill>
        <a:blip r:embed="rId23"/>
        <a:stretch>
          <a:fillRect/>
        </a:stretch>
      </xdr:blipFill>
      <xdr:spPr>
        <a:xfrm>
          <a:off x="5821680" y="26225500"/>
          <a:ext cx="540385" cy="54483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95885</xdr:rowOff>
    </xdr:to>
    <xdr:pic>
      <xdr:nvPicPr>
        <xdr:cNvPr id="289"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4038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95885</xdr:rowOff>
    </xdr:to>
    <xdr:pic>
      <xdr:nvPicPr>
        <xdr:cNvPr id="290" name="ID_34BD430C0D8E4301B5D2E6DEA77B953F" hidden="1"/>
        <xdr:cNvPicPr/>
      </xdr:nvPicPr>
      <xdr:blipFill>
        <a:blip r:embed="rId25"/>
        <a:stretch>
          <a:fillRect/>
        </a:stretch>
      </xdr:blipFill>
      <xdr:spPr>
        <a:xfrm>
          <a:off x="5821680" y="26225500"/>
          <a:ext cx="54038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91440</xdr:rowOff>
    </xdr:to>
    <xdr:pic>
      <xdr:nvPicPr>
        <xdr:cNvPr id="291" name="ID_022CFE9ECF76443C84FF6E8FE5377D48" hidden="1"/>
        <xdr:cNvPicPr/>
      </xdr:nvPicPr>
      <xdr:blipFill>
        <a:blip r:embed="rId26"/>
        <a:srcRect t="29361"/>
        <a:stretch>
          <a:fillRect/>
        </a:stretch>
      </xdr:blipFill>
      <xdr:spPr>
        <a:xfrm>
          <a:off x="5821680" y="26225500"/>
          <a:ext cx="54038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95885</xdr:rowOff>
    </xdr:to>
    <xdr:pic>
      <xdr:nvPicPr>
        <xdr:cNvPr id="292" name="ID_E826D4FD2F1D481EA1CFBD3451A51F56" descr="C:/Users/Administrator/AppData/Local/Temp/picturecompress_20220113153216/output_41.pngoutput_41" hidden="1"/>
        <xdr:cNvPicPr/>
      </xdr:nvPicPr>
      <xdr:blipFill>
        <a:blip r:embed="rId2"/>
        <a:stretch>
          <a:fillRect/>
        </a:stretch>
      </xdr:blipFill>
      <xdr:spPr>
        <a:xfrm>
          <a:off x="8427720" y="2578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95885</xdr:rowOff>
    </xdr:to>
    <xdr:pic>
      <xdr:nvPicPr>
        <xdr:cNvPr id="293" name="ID_CA31AD5AD4A240A69EBE9CEAC8E99D77" descr="C:/Users/Administrator/AppData/Local/Temp/picturecompress_20220113153216/output_42.pngoutput_42" hidden="1"/>
        <xdr:cNvPicPr/>
      </xdr:nvPicPr>
      <xdr:blipFill>
        <a:blip r:embed="rId3"/>
        <a:stretch>
          <a:fillRect/>
        </a:stretch>
      </xdr:blipFill>
      <xdr:spPr>
        <a:xfrm>
          <a:off x="8427720" y="2578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95885</xdr:rowOff>
    </xdr:to>
    <xdr:pic>
      <xdr:nvPicPr>
        <xdr:cNvPr id="294" name="ID_DE60E1367F4D47B68B43A253F9DB257F" descr="C:/Users/Administrator/AppData/Local/Temp/picturecompress_20220113153216/output_43.pngoutput_43" hidden="1"/>
        <xdr:cNvPicPr/>
      </xdr:nvPicPr>
      <xdr:blipFill>
        <a:blip r:embed="rId4"/>
        <a:stretch>
          <a:fillRect/>
        </a:stretch>
      </xdr:blipFill>
      <xdr:spPr>
        <a:xfrm>
          <a:off x="8427720" y="2578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95885</xdr:rowOff>
    </xdr:to>
    <xdr:pic>
      <xdr:nvPicPr>
        <xdr:cNvPr id="295" name="ID_B73E8774DBA24C66A077783CE7B139D0" descr="C:/Users/Administrator/AppData/Local/Temp/picturecompress_20220113153216/output_44.pngoutput_44" hidden="1"/>
        <xdr:cNvPicPr/>
      </xdr:nvPicPr>
      <xdr:blipFill>
        <a:blip r:embed="rId5"/>
        <a:stretch>
          <a:fillRect/>
        </a:stretch>
      </xdr:blipFill>
      <xdr:spPr>
        <a:xfrm>
          <a:off x="8427720" y="2578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95885</xdr:rowOff>
    </xdr:to>
    <xdr:pic>
      <xdr:nvPicPr>
        <xdr:cNvPr id="296" name="ID_B5BF18E09CFE43799C5EE3D44F45FB47" descr="C:/Users/Administrator/AppData/Local/Temp/picturecompress_20220113153216/output_45.pngoutput_45" hidden="1"/>
        <xdr:cNvPicPr/>
      </xdr:nvPicPr>
      <xdr:blipFill>
        <a:blip r:embed="rId6"/>
        <a:stretch>
          <a:fillRect/>
        </a:stretch>
      </xdr:blipFill>
      <xdr:spPr>
        <a:xfrm>
          <a:off x="8427720" y="25781000"/>
          <a:ext cx="608965" cy="54038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95250</xdr:rowOff>
    </xdr:to>
    <xdr:pic>
      <xdr:nvPicPr>
        <xdr:cNvPr id="297"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4038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95250</xdr:rowOff>
    </xdr:to>
    <xdr:pic>
      <xdr:nvPicPr>
        <xdr:cNvPr id="298" name="ID_34BD430C0D8E4301B5D2E6DEA77B953F" hidden="1"/>
        <xdr:cNvPicPr/>
      </xdr:nvPicPr>
      <xdr:blipFill>
        <a:blip r:embed="rId25"/>
        <a:stretch>
          <a:fillRect/>
        </a:stretch>
      </xdr:blipFill>
      <xdr:spPr>
        <a:xfrm>
          <a:off x="5821680" y="26225500"/>
          <a:ext cx="54038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97155</xdr:rowOff>
    </xdr:to>
    <xdr:pic>
      <xdr:nvPicPr>
        <xdr:cNvPr id="299"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4038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97155</xdr:rowOff>
    </xdr:to>
    <xdr:pic>
      <xdr:nvPicPr>
        <xdr:cNvPr id="300" name="ID_45D7BB5C0C2941B4B922D418AC375462" hidden="1"/>
        <xdr:cNvPicPr/>
      </xdr:nvPicPr>
      <xdr:blipFill>
        <a:blip r:embed="rId23"/>
        <a:stretch>
          <a:fillRect/>
        </a:stretch>
      </xdr:blipFill>
      <xdr:spPr>
        <a:xfrm>
          <a:off x="5821680" y="26225500"/>
          <a:ext cx="54038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90805</xdr:rowOff>
    </xdr:to>
    <xdr:pic>
      <xdr:nvPicPr>
        <xdr:cNvPr id="301" name="ID_B639C15C412A481E849C6DAD145CF1BC" hidden="1"/>
        <xdr:cNvPicPr/>
      </xdr:nvPicPr>
      <xdr:blipFill>
        <a:blip r:embed="rId27"/>
        <a:stretch>
          <a:fillRect/>
        </a:stretch>
      </xdr:blipFill>
      <xdr:spPr>
        <a:xfrm>
          <a:off x="5821680" y="26225500"/>
          <a:ext cx="540385" cy="53530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97155</xdr:rowOff>
    </xdr:to>
    <xdr:pic>
      <xdr:nvPicPr>
        <xdr:cNvPr id="302"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4038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90170</xdr:rowOff>
    </xdr:to>
    <xdr:pic>
      <xdr:nvPicPr>
        <xdr:cNvPr id="303" name="ID_ADE36C5442AC456B90F5554850069795" descr="C:/Users/Administrator/AppData/Local/Temp/picturecompress_20220113153216/output_34.pngoutput_34" hidden="1"/>
        <xdr:cNvPicPr/>
      </xdr:nvPicPr>
      <xdr:blipFill>
        <a:blip r:embed="rId28"/>
        <a:stretch>
          <a:fillRect/>
        </a:stretch>
      </xdr:blipFill>
      <xdr:spPr>
        <a:xfrm>
          <a:off x="5821680" y="26225500"/>
          <a:ext cx="540385" cy="53467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97155</xdr:rowOff>
    </xdr:to>
    <xdr:pic>
      <xdr:nvPicPr>
        <xdr:cNvPr id="304" name="ID_34BD430C0D8E4301B5D2E6DEA77B953F" hidden="1"/>
        <xdr:cNvPicPr/>
      </xdr:nvPicPr>
      <xdr:blipFill>
        <a:blip r:embed="rId25"/>
        <a:stretch>
          <a:fillRect/>
        </a:stretch>
      </xdr:blipFill>
      <xdr:spPr>
        <a:xfrm>
          <a:off x="5821680" y="26225500"/>
          <a:ext cx="54038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540385</xdr:colOff>
      <xdr:row>60</xdr:row>
      <xdr:rowOff>93980</xdr:rowOff>
    </xdr:to>
    <xdr:pic>
      <xdr:nvPicPr>
        <xdr:cNvPr id="305" name="ID_022CFE9ECF76443C84FF6E8FE5377D48" hidden="1"/>
        <xdr:cNvPicPr/>
      </xdr:nvPicPr>
      <xdr:blipFill>
        <a:blip r:embed="rId26"/>
        <a:srcRect t="29361"/>
        <a:stretch>
          <a:fillRect/>
        </a:stretch>
      </xdr:blipFill>
      <xdr:spPr>
        <a:xfrm>
          <a:off x="5821680" y="26225500"/>
          <a:ext cx="54038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610870</xdr:colOff>
      <xdr:row>58</xdr:row>
      <xdr:rowOff>0</xdr:rowOff>
    </xdr:from>
    <xdr:to>
      <xdr:col>3</xdr:col>
      <xdr:colOff>1208405</xdr:colOff>
      <xdr:row>59</xdr:row>
      <xdr:rowOff>59055</xdr:rowOff>
    </xdr:to>
    <xdr:pic>
      <xdr:nvPicPr>
        <xdr:cNvPr id="306" name="ID_E826D4FD2F1D481EA1CFBD3451A51F56" descr="C:/Users/Administrator/AppData/Local/Temp/picturecompress_20220113153216/output_41.pngoutput_41" hidden="1"/>
        <xdr:cNvPicPr/>
      </xdr:nvPicPr>
      <xdr:blipFill>
        <a:blip r:embed="rId2"/>
        <a:stretch>
          <a:fillRect/>
        </a:stretch>
      </xdr:blipFill>
      <xdr:spPr>
        <a:xfrm>
          <a:off x="297307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610870</xdr:colOff>
      <xdr:row>58</xdr:row>
      <xdr:rowOff>0</xdr:rowOff>
    </xdr:from>
    <xdr:to>
      <xdr:col>3</xdr:col>
      <xdr:colOff>1208405</xdr:colOff>
      <xdr:row>59</xdr:row>
      <xdr:rowOff>59055</xdr:rowOff>
    </xdr:to>
    <xdr:pic>
      <xdr:nvPicPr>
        <xdr:cNvPr id="307" name="ID_CA31AD5AD4A240A69EBE9CEAC8E99D77" descr="C:/Users/Administrator/AppData/Local/Temp/picturecompress_20220113153216/output_42.pngoutput_42" hidden="1"/>
        <xdr:cNvPicPr/>
      </xdr:nvPicPr>
      <xdr:blipFill>
        <a:blip r:embed="rId3"/>
        <a:stretch>
          <a:fillRect/>
        </a:stretch>
      </xdr:blipFill>
      <xdr:spPr>
        <a:xfrm>
          <a:off x="297307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608330</xdr:colOff>
      <xdr:row>58</xdr:row>
      <xdr:rowOff>0</xdr:rowOff>
    </xdr:from>
    <xdr:to>
      <xdr:col>3</xdr:col>
      <xdr:colOff>1205865</xdr:colOff>
      <xdr:row>59</xdr:row>
      <xdr:rowOff>59055</xdr:rowOff>
    </xdr:to>
    <xdr:pic>
      <xdr:nvPicPr>
        <xdr:cNvPr id="308" name="ID_DE60E1367F4D47B68B43A253F9DB257F" descr="C:/Users/Administrator/AppData/Local/Temp/picturecompress_20220113153216/output_43.pngoutput_43" hidden="1"/>
        <xdr:cNvPicPr/>
      </xdr:nvPicPr>
      <xdr:blipFill>
        <a:blip r:embed="rId4"/>
        <a:stretch>
          <a:fillRect/>
        </a:stretch>
      </xdr:blipFill>
      <xdr:spPr>
        <a:xfrm>
          <a:off x="297053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588010</xdr:colOff>
      <xdr:row>58</xdr:row>
      <xdr:rowOff>0</xdr:rowOff>
    </xdr:from>
    <xdr:to>
      <xdr:col>3</xdr:col>
      <xdr:colOff>1185545</xdr:colOff>
      <xdr:row>59</xdr:row>
      <xdr:rowOff>59055</xdr:rowOff>
    </xdr:to>
    <xdr:pic>
      <xdr:nvPicPr>
        <xdr:cNvPr id="309" name="ID_B73E8774DBA24C66A077783CE7B139D0" descr="C:/Users/Administrator/AppData/Local/Temp/picturecompress_20220113153216/output_44.pngoutput_44" hidden="1"/>
        <xdr:cNvPicPr/>
      </xdr:nvPicPr>
      <xdr:blipFill>
        <a:blip r:embed="rId5"/>
        <a:stretch>
          <a:fillRect/>
        </a:stretch>
      </xdr:blipFill>
      <xdr:spPr>
        <a:xfrm>
          <a:off x="295021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593090</xdr:colOff>
      <xdr:row>58</xdr:row>
      <xdr:rowOff>0</xdr:rowOff>
    </xdr:from>
    <xdr:to>
      <xdr:col>3</xdr:col>
      <xdr:colOff>1190625</xdr:colOff>
      <xdr:row>59</xdr:row>
      <xdr:rowOff>59055</xdr:rowOff>
    </xdr:to>
    <xdr:pic>
      <xdr:nvPicPr>
        <xdr:cNvPr id="310" name="ID_B5BF18E09CFE43799C5EE3D44F45FB47" descr="C:/Users/Administrator/AppData/Local/Temp/picturecompress_20220113153216/output_45.pngoutput_45" hidden="1"/>
        <xdr:cNvPicPr/>
      </xdr:nvPicPr>
      <xdr:blipFill>
        <a:blip r:embed="rId6"/>
        <a:stretch>
          <a:fillRect/>
        </a:stretch>
      </xdr:blipFill>
      <xdr:spPr>
        <a:xfrm>
          <a:off x="295529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59055</xdr:rowOff>
    </xdr:to>
    <xdr:pic>
      <xdr:nvPicPr>
        <xdr:cNvPr id="311" name="ID_E826D4FD2F1D481EA1CFBD3451A51F56" descr="C:/Users/Administrator/AppData/Local/Temp/picturecompress_20220113153216/output_41.pngoutput_41" hidden="1"/>
        <xdr:cNvPicPr/>
      </xdr:nvPicPr>
      <xdr:blipFill>
        <a:blip r:embed="rId2"/>
        <a:stretch>
          <a:fillRect/>
        </a:stretch>
      </xdr:blipFill>
      <xdr:spPr>
        <a:xfrm>
          <a:off x="8439785"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59055</xdr:rowOff>
    </xdr:to>
    <xdr:pic>
      <xdr:nvPicPr>
        <xdr:cNvPr id="312" name="ID_CA31AD5AD4A240A69EBE9CEAC8E99D77" descr="C:/Users/Administrator/AppData/Local/Temp/picturecompress_20220113153216/output_42.pngoutput_42" hidden="1"/>
        <xdr:cNvPicPr/>
      </xdr:nvPicPr>
      <xdr:blipFill>
        <a:blip r:embed="rId3"/>
        <a:stretch>
          <a:fillRect/>
        </a:stretch>
      </xdr:blipFill>
      <xdr:spPr>
        <a:xfrm>
          <a:off x="8439785"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59055</xdr:rowOff>
    </xdr:to>
    <xdr:pic>
      <xdr:nvPicPr>
        <xdr:cNvPr id="313" name="ID_DE60E1367F4D47B68B43A253F9DB257F" descr="C:/Users/Administrator/AppData/Local/Temp/picturecompress_20220113153216/output_43.pngoutput_43" hidden="1"/>
        <xdr:cNvPicPr/>
      </xdr:nvPicPr>
      <xdr:blipFill>
        <a:blip r:embed="rId4"/>
        <a:stretch>
          <a:fillRect/>
        </a:stretch>
      </xdr:blipFill>
      <xdr:spPr>
        <a:xfrm>
          <a:off x="8439785"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59055</xdr:rowOff>
    </xdr:to>
    <xdr:pic>
      <xdr:nvPicPr>
        <xdr:cNvPr id="314" name="ID_B73E8774DBA24C66A077783CE7B139D0" descr="C:/Users/Administrator/AppData/Local/Temp/picturecompress_20220113153216/output_44.pngoutput_44" hidden="1"/>
        <xdr:cNvPicPr/>
      </xdr:nvPicPr>
      <xdr:blipFill>
        <a:blip r:embed="rId5"/>
        <a:stretch>
          <a:fillRect/>
        </a:stretch>
      </xdr:blipFill>
      <xdr:spPr>
        <a:xfrm>
          <a:off x="8439785"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12065</xdr:colOff>
      <xdr:row>58</xdr:row>
      <xdr:rowOff>0</xdr:rowOff>
    </xdr:from>
    <xdr:to>
      <xdr:col>8</xdr:col>
      <xdr:colOff>514985</xdr:colOff>
      <xdr:row>59</xdr:row>
      <xdr:rowOff>59055</xdr:rowOff>
    </xdr:to>
    <xdr:pic>
      <xdr:nvPicPr>
        <xdr:cNvPr id="315" name="ID_B5BF18E09CFE43799C5EE3D44F45FB47" descr="C:/Users/Administrator/AppData/Local/Temp/picturecompress_20220113153216/output_45.pngoutput_45" hidden="1"/>
        <xdr:cNvPicPr/>
      </xdr:nvPicPr>
      <xdr:blipFill>
        <a:blip r:embed="rId6"/>
        <a:stretch>
          <a:fillRect/>
        </a:stretch>
      </xdr:blipFill>
      <xdr:spPr>
        <a:xfrm>
          <a:off x="8439785"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58</xdr:row>
      <xdr:rowOff>0</xdr:rowOff>
    </xdr:from>
    <xdr:to>
      <xdr:col>3</xdr:col>
      <xdr:colOff>1193165</xdr:colOff>
      <xdr:row>59</xdr:row>
      <xdr:rowOff>59055</xdr:rowOff>
    </xdr:to>
    <xdr:pic>
      <xdr:nvPicPr>
        <xdr:cNvPr id="316" name="ID_E826D4FD2F1D481EA1CFBD3451A51F56" descr="C:/Users/Administrator/AppData/Local/Temp/picturecompress_20220113153216/output_41.pngoutput_41" hidden="1"/>
        <xdr:cNvPicPr/>
      </xdr:nvPicPr>
      <xdr:blipFill>
        <a:blip r:embed="rId2"/>
        <a:stretch>
          <a:fillRect/>
        </a:stretch>
      </xdr:blipFill>
      <xdr:spPr>
        <a:xfrm>
          <a:off x="295783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595630</xdr:colOff>
      <xdr:row>58</xdr:row>
      <xdr:rowOff>0</xdr:rowOff>
    </xdr:from>
    <xdr:to>
      <xdr:col>3</xdr:col>
      <xdr:colOff>1193165</xdr:colOff>
      <xdr:row>59</xdr:row>
      <xdr:rowOff>59055</xdr:rowOff>
    </xdr:to>
    <xdr:pic>
      <xdr:nvPicPr>
        <xdr:cNvPr id="317" name="ID_CA31AD5AD4A240A69EBE9CEAC8E99D77" descr="C:/Users/Administrator/AppData/Local/Temp/picturecompress_20220113153216/output_42.pngoutput_42" hidden="1"/>
        <xdr:cNvPicPr/>
      </xdr:nvPicPr>
      <xdr:blipFill>
        <a:blip r:embed="rId3"/>
        <a:stretch>
          <a:fillRect/>
        </a:stretch>
      </xdr:blipFill>
      <xdr:spPr>
        <a:xfrm>
          <a:off x="295783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593090</xdr:colOff>
      <xdr:row>58</xdr:row>
      <xdr:rowOff>0</xdr:rowOff>
    </xdr:from>
    <xdr:to>
      <xdr:col>3</xdr:col>
      <xdr:colOff>1190625</xdr:colOff>
      <xdr:row>59</xdr:row>
      <xdr:rowOff>59055</xdr:rowOff>
    </xdr:to>
    <xdr:pic>
      <xdr:nvPicPr>
        <xdr:cNvPr id="318" name="ID_DE60E1367F4D47B68B43A253F9DB257F" descr="C:/Users/Administrator/AppData/Local/Temp/picturecompress_20220113153216/output_43.pngoutput_43" hidden="1"/>
        <xdr:cNvPicPr/>
      </xdr:nvPicPr>
      <xdr:blipFill>
        <a:blip r:embed="rId4"/>
        <a:stretch>
          <a:fillRect/>
        </a:stretch>
      </xdr:blipFill>
      <xdr:spPr>
        <a:xfrm>
          <a:off x="295529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572770</xdr:colOff>
      <xdr:row>58</xdr:row>
      <xdr:rowOff>0</xdr:rowOff>
    </xdr:from>
    <xdr:to>
      <xdr:col>3</xdr:col>
      <xdr:colOff>1170305</xdr:colOff>
      <xdr:row>59</xdr:row>
      <xdr:rowOff>59055</xdr:rowOff>
    </xdr:to>
    <xdr:pic>
      <xdr:nvPicPr>
        <xdr:cNvPr id="319" name="ID_B73E8774DBA24C66A077783CE7B139D0" descr="C:/Users/Administrator/AppData/Local/Temp/picturecompress_20220113153216/output_44.pngoutput_44" hidden="1"/>
        <xdr:cNvPicPr/>
      </xdr:nvPicPr>
      <xdr:blipFill>
        <a:blip r:embed="rId5"/>
        <a:stretch>
          <a:fillRect/>
        </a:stretch>
      </xdr:blipFill>
      <xdr:spPr>
        <a:xfrm>
          <a:off x="293497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577850</xdr:colOff>
      <xdr:row>58</xdr:row>
      <xdr:rowOff>0</xdr:rowOff>
    </xdr:from>
    <xdr:to>
      <xdr:col>3</xdr:col>
      <xdr:colOff>1175385</xdr:colOff>
      <xdr:row>59</xdr:row>
      <xdr:rowOff>59055</xdr:rowOff>
    </xdr:to>
    <xdr:pic>
      <xdr:nvPicPr>
        <xdr:cNvPr id="320" name="ID_B5BF18E09CFE43799C5EE3D44F45FB47" descr="C:/Users/Administrator/AppData/Local/Temp/picturecompress_20220113153216/output_45.pngoutput_45" hidden="1"/>
        <xdr:cNvPicPr/>
      </xdr:nvPicPr>
      <xdr:blipFill>
        <a:blip r:embed="rId6"/>
        <a:stretch>
          <a:fillRect/>
        </a:stretch>
      </xdr:blipFill>
      <xdr:spPr>
        <a:xfrm>
          <a:off x="294005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59055</xdr:rowOff>
    </xdr:to>
    <xdr:pic>
      <xdr:nvPicPr>
        <xdr:cNvPr id="321" name="ID_E826D4FD2F1D481EA1CFBD3451A51F56" descr="C:/Users/Administrator/AppData/Local/Temp/picturecompress_20220113153216/output_41.pngoutput_41" hidden="1"/>
        <xdr:cNvPicPr/>
      </xdr:nvPicPr>
      <xdr:blipFill>
        <a:blip r:embed="rId2"/>
        <a:stretch>
          <a:fillRect/>
        </a:stretch>
      </xdr:blipFill>
      <xdr:spPr>
        <a:xfrm>
          <a:off x="842772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59055</xdr:rowOff>
    </xdr:to>
    <xdr:pic>
      <xdr:nvPicPr>
        <xdr:cNvPr id="322" name="ID_CA31AD5AD4A240A69EBE9CEAC8E99D77" descr="C:/Users/Administrator/AppData/Local/Temp/picturecompress_20220113153216/output_42.pngoutput_42" hidden="1"/>
        <xdr:cNvPicPr/>
      </xdr:nvPicPr>
      <xdr:blipFill>
        <a:blip r:embed="rId3"/>
        <a:stretch>
          <a:fillRect/>
        </a:stretch>
      </xdr:blipFill>
      <xdr:spPr>
        <a:xfrm>
          <a:off x="842772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59055</xdr:rowOff>
    </xdr:to>
    <xdr:pic>
      <xdr:nvPicPr>
        <xdr:cNvPr id="323" name="ID_DE60E1367F4D47B68B43A253F9DB257F" descr="C:/Users/Administrator/AppData/Local/Temp/picturecompress_20220113153216/output_43.pngoutput_43" hidden="1"/>
        <xdr:cNvPicPr/>
      </xdr:nvPicPr>
      <xdr:blipFill>
        <a:blip r:embed="rId4"/>
        <a:stretch>
          <a:fillRect/>
        </a:stretch>
      </xdr:blipFill>
      <xdr:spPr>
        <a:xfrm>
          <a:off x="842772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59055</xdr:rowOff>
    </xdr:to>
    <xdr:pic>
      <xdr:nvPicPr>
        <xdr:cNvPr id="324" name="ID_B73E8774DBA24C66A077783CE7B139D0" descr="C:/Users/Administrator/AppData/Local/Temp/picturecompress_20220113153216/output_44.pngoutput_44" hidden="1"/>
        <xdr:cNvPicPr/>
      </xdr:nvPicPr>
      <xdr:blipFill>
        <a:blip r:embed="rId5"/>
        <a:stretch>
          <a:fillRect/>
        </a:stretch>
      </xdr:blipFill>
      <xdr:spPr>
        <a:xfrm>
          <a:off x="842772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502920</xdr:colOff>
      <xdr:row>59</xdr:row>
      <xdr:rowOff>59055</xdr:rowOff>
    </xdr:to>
    <xdr:pic>
      <xdr:nvPicPr>
        <xdr:cNvPr id="325" name="ID_B5BF18E09CFE43799C5EE3D44F45FB47" descr="C:/Users/Administrator/AppData/Local/Temp/picturecompress_20220113153216/output_45.pngoutput_45" hidden="1"/>
        <xdr:cNvPicPr/>
      </xdr:nvPicPr>
      <xdr:blipFill>
        <a:blip r:embed="rId6"/>
        <a:stretch>
          <a:fillRect/>
        </a:stretch>
      </xdr:blipFill>
      <xdr:spPr>
        <a:xfrm>
          <a:off x="842772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603250</xdr:colOff>
      <xdr:row>58</xdr:row>
      <xdr:rowOff>0</xdr:rowOff>
    </xdr:from>
    <xdr:to>
      <xdr:col>3</xdr:col>
      <xdr:colOff>1200785</xdr:colOff>
      <xdr:row>59</xdr:row>
      <xdr:rowOff>59055</xdr:rowOff>
    </xdr:to>
    <xdr:pic>
      <xdr:nvPicPr>
        <xdr:cNvPr id="326" name="ID_E826D4FD2F1D481EA1CFBD3451A51F56" descr="C:/Users/Administrator/AppData/Local/Temp/picturecompress_20220113153216/output_41.pngoutput_41" hidden="1"/>
        <xdr:cNvPicPr/>
      </xdr:nvPicPr>
      <xdr:blipFill>
        <a:blip r:embed="rId2"/>
        <a:stretch>
          <a:fillRect/>
        </a:stretch>
      </xdr:blipFill>
      <xdr:spPr>
        <a:xfrm>
          <a:off x="296545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603250</xdr:colOff>
      <xdr:row>58</xdr:row>
      <xdr:rowOff>0</xdr:rowOff>
    </xdr:from>
    <xdr:to>
      <xdr:col>3</xdr:col>
      <xdr:colOff>1200785</xdr:colOff>
      <xdr:row>59</xdr:row>
      <xdr:rowOff>59055</xdr:rowOff>
    </xdr:to>
    <xdr:pic>
      <xdr:nvPicPr>
        <xdr:cNvPr id="327" name="ID_CA31AD5AD4A240A69EBE9CEAC8E99D77" descr="C:/Users/Administrator/AppData/Local/Temp/picturecompress_20220113153216/output_42.pngoutput_42" hidden="1"/>
        <xdr:cNvPicPr/>
      </xdr:nvPicPr>
      <xdr:blipFill>
        <a:blip r:embed="rId3"/>
        <a:stretch>
          <a:fillRect/>
        </a:stretch>
      </xdr:blipFill>
      <xdr:spPr>
        <a:xfrm>
          <a:off x="296545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599440</xdr:colOff>
      <xdr:row>58</xdr:row>
      <xdr:rowOff>0</xdr:rowOff>
    </xdr:from>
    <xdr:to>
      <xdr:col>3</xdr:col>
      <xdr:colOff>1196975</xdr:colOff>
      <xdr:row>59</xdr:row>
      <xdr:rowOff>59055</xdr:rowOff>
    </xdr:to>
    <xdr:pic>
      <xdr:nvPicPr>
        <xdr:cNvPr id="328" name="ID_DE60E1367F4D47B68B43A253F9DB257F" descr="C:/Users/Administrator/AppData/Local/Temp/picturecompress_20220113153216/output_43.pngoutput_43" hidden="1"/>
        <xdr:cNvPicPr/>
      </xdr:nvPicPr>
      <xdr:blipFill>
        <a:blip r:embed="rId4"/>
        <a:stretch>
          <a:fillRect/>
        </a:stretch>
      </xdr:blipFill>
      <xdr:spPr>
        <a:xfrm>
          <a:off x="296164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580390</xdr:colOff>
      <xdr:row>58</xdr:row>
      <xdr:rowOff>0</xdr:rowOff>
    </xdr:from>
    <xdr:to>
      <xdr:col>3</xdr:col>
      <xdr:colOff>1177925</xdr:colOff>
      <xdr:row>59</xdr:row>
      <xdr:rowOff>59055</xdr:rowOff>
    </xdr:to>
    <xdr:pic>
      <xdr:nvPicPr>
        <xdr:cNvPr id="329" name="ID_B73E8774DBA24C66A077783CE7B139D0" descr="C:/Users/Administrator/AppData/Local/Temp/picturecompress_20220113153216/output_44.pngoutput_44" hidden="1"/>
        <xdr:cNvPicPr/>
      </xdr:nvPicPr>
      <xdr:blipFill>
        <a:blip r:embed="rId5"/>
        <a:stretch>
          <a:fillRect/>
        </a:stretch>
      </xdr:blipFill>
      <xdr:spPr>
        <a:xfrm>
          <a:off x="294259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585470</xdr:colOff>
      <xdr:row>58</xdr:row>
      <xdr:rowOff>0</xdr:rowOff>
    </xdr:from>
    <xdr:to>
      <xdr:col>3</xdr:col>
      <xdr:colOff>1183005</xdr:colOff>
      <xdr:row>59</xdr:row>
      <xdr:rowOff>59055</xdr:rowOff>
    </xdr:to>
    <xdr:pic>
      <xdr:nvPicPr>
        <xdr:cNvPr id="330" name="ID_B5BF18E09CFE43799C5EE3D44F45FB47" descr="C:/Users/Administrator/AppData/Local/Temp/picturecompress_20220113153216/output_45.pngoutput_45" hidden="1"/>
        <xdr:cNvPicPr/>
      </xdr:nvPicPr>
      <xdr:blipFill>
        <a:blip r:embed="rId6"/>
        <a:stretch>
          <a:fillRect/>
        </a:stretch>
      </xdr:blipFill>
      <xdr:spPr>
        <a:xfrm>
          <a:off x="2947670" y="25781000"/>
          <a:ext cx="59753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500380</xdr:colOff>
      <xdr:row>59</xdr:row>
      <xdr:rowOff>59055</xdr:rowOff>
    </xdr:to>
    <xdr:pic>
      <xdr:nvPicPr>
        <xdr:cNvPr id="331" name="ID_E826D4FD2F1D481EA1CFBD3451A51F56" descr="C:/Users/Administrator/AppData/Local/Temp/picturecompress_20220113153216/output_41.pngoutput_41" hidden="1"/>
        <xdr:cNvPicPr/>
      </xdr:nvPicPr>
      <xdr:blipFill>
        <a:blip r:embed="rId2"/>
        <a:stretch>
          <a:fillRect/>
        </a:stretch>
      </xdr:blipFill>
      <xdr:spPr>
        <a:xfrm>
          <a:off x="8427720" y="25781000"/>
          <a:ext cx="50038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500380</xdr:colOff>
      <xdr:row>59</xdr:row>
      <xdr:rowOff>59055</xdr:rowOff>
    </xdr:to>
    <xdr:pic>
      <xdr:nvPicPr>
        <xdr:cNvPr id="332" name="ID_CA31AD5AD4A240A69EBE9CEAC8E99D77" descr="C:/Users/Administrator/AppData/Local/Temp/picturecompress_20220113153216/output_42.pngoutput_42" hidden="1"/>
        <xdr:cNvPicPr/>
      </xdr:nvPicPr>
      <xdr:blipFill>
        <a:blip r:embed="rId3"/>
        <a:stretch>
          <a:fillRect/>
        </a:stretch>
      </xdr:blipFill>
      <xdr:spPr>
        <a:xfrm>
          <a:off x="8427720" y="25781000"/>
          <a:ext cx="50038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500380</xdr:colOff>
      <xdr:row>59</xdr:row>
      <xdr:rowOff>59055</xdr:rowOff>
    </xdr:to>
    <xdr:pic>
      <xdr:nvPicPr>
        <xdr:cNvPr id="333" name="ID_DE60E1367F4D47B68B43A253F9DB257F" descr="C:/Users/Administrator/AppData/Local/Temp/picturecompress_20220113153216/output_43.pngoutput_43" hidden="1"/>
        <xdr:cNvPicPr/>
      </xdr:nvPicPr>
      <xdr:blipFill>
        <a:blip r:embed="rId4"/>
        <a:stretch>
          <a:fillRect/>
        </a:stretch>
      </xdr:blipFill>
      <xdr:spPr>
        <a:xfrm>
          <a:off x="8427720" y="25781000"/>
          <a:ext cx="50038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500380</xdr:colOff>
      <xdr:row>59</xdr:row>
      <xdr:rowOff>59055</xdr:rowOff>
    </xdr:to>
    <xdr:pic>
      <xdr:nvPicPr>
        <xdr:cNvPr id="334" name="ID_B73E8774DBA24C66A077783CE7B139D0" descr="C:/Users/Administrator/AppData/Local/Temp/picturecompress_20220113153216/output_44.pngoutput_44" hidden="1"/>
        <xdr:cNvPicPr/>
      </xdr:nvPicPr>
      <xdr:blipFill>
        <a:blip r:embed="rId5"/>
        <a:stretch>
          <a:fillRect/>
        </a:stretch>
      </xdr:blipFill>
      <xdr:spPr>
        <a:xfrm>
          <a:off x="8427720" y="25781000"/>
          <a:ext cx="50038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500380</xdr:colOff>
      <xdr:row>59</xdr:row>
      <xdr:rowOff>59055</xdr:rowOff>
    </xdr:to>
    <xdr:pic>
      <xdr:nvPicPr>
        <xdr:cNvPr id="335" name="ID_B5BF18E09CFE43799C5EE3D44F45FB47" descr="C:/Users/Administrator/AppData/Local/Temp/picturecompress_20220113153216/output_45.pngoutput_45" hidden="1"/>
        <xdr:cNvPicPr/>
      </xdr:nvPicPr>
      <xdr:blipFill>
        <a:blip r:embed="rId6"/>
        <a:stretch>
          <a:fillRect/>
        </a:stretch>
      </xdr:blipFill>
      <xdr:spPr>
        <a:xfrm>
          <a:off x="8427720" y="25781000"/>
          <a:ext cx="50038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598805</xdr:colOff>
      <xdr:row>60</xdr:row>
      <xdr:rowOff>59055</xdr:rowOff>
    </xdr:to>
    <xdr:pic>
      <xdr:nvPicPr>
        <xdr:cNvPr id="336" name="ID_E826D4FD2F1D481EA1CFBD3451A51F56" descr="C:/Users/Administrator/AppData/Local/Temp/picturecompress_20220113153216/output_41.pngoutput_41" hidden="1"/>
        <xdr:cNvPicPr/>
      </xdr:nvPicPr>
      <xdr:blipFill>
        <a:blip r:embed="rId2"/>
        <a:stretch>
          <a:fillRect/>
        </a:stretch>
      </xdr:blipFill>
      <xdr:spPr>
        <a:xfrm>
          <a:off x="5821680" y="26225500"/>
          <a:ext cx="59880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598805</xdr:colOff>
      <xdr:row>60</xdr:row>
      <xdr:rowOff>59055</xdr:rowOff>
    </xdr:to>
    <xdr:pic>
      <xdr:nvPicPr>
        <xdr:cNvPr id="337" name="ID_CA31AD5AD4A240A69EBE9CEAC8E99D77" descr="C:/Users/Administrator/AppData/Local/Temp/picturecompress_20220113153216/output_42.pngoutput_42" hidden="1"/>
        <xdr:cNvPicPr/>
      </xdr:nvPicPr>
      <xdr:blipFill>
        <a:blip r:embed="rId3"/>
        <a:stretch>
          <a:fillRect/>
        </a:stretch>
      </xdr:blipFill>
      <xdr:spPr>
        <a:xfrm>
          <a:off x="5821680" y="26225500"/>
          <a:ext cx="59880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594995</xdr:colOff>
      <xdr:row>60</xdr:row>
      <xdr:rowOff>59055</xdr:rowOff>
    </xdr:to>
    <xdr:pic>
      <xdr:nvPicPr>
        <xdr:cNvPr id="338" name="ID_DE60E1367F4D47B68B43A253F9DB257F" descr="C:/Users/Administrator/AppData/Local/Temp/picturecompress_20220113153216/output_43.pngoutput_43" hidden="1"/>
        <xdr:cNvPicPr/>
      </xdr:nvPicPr>
      <xdr:blipFill>
        <a:blip r:embed="rId4"/>
        <a:stretch>
          <a:fillRect/>
        </a:stretch>
      </xdr:blipFill>
      <xdr:spPr>
        <a:xfrm>
          <a:off x="5821680" y="26225500"/>
          <a:ext cx="59499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598170</xdr:colOff>
      <xdr:row>60</xdr:row>
      <xdr:rowOff>59055</xdr:rowOff>
    </xdr:to>
    <xdr:pic>
      <xdr:nvPicPr>
        <xdr:cNvPr id="339" name="ID_B73E8774DBA24C66A077783CE7B139D0" descr="C:/Users/Administrator/AppData/Local/Temp/picturecompress_20220113153216/output_44.pngoutput_44" hidden="1"/>
        <xdr:cNvPicPr/>
      </xdr:nvPicPr>
      <xdr:blipFill>
        <a:blip r:embed="rId5"/>
        <a:stretch>
          <a:fillRect/>
        </a:stretch>
      </xdr:blipFill>
      <xdr:spPr>
        <a:xfrm>
          <a:off x="5821680" y="26225500"/>
          <a:ext cx="59817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594360</xdr:colOff>
      <xdr:row>60</xdr:row>
      <xdr:rowOff>59055</xdr:rowOff>
    </xdr:to>
    <xdr:pic>
      <xdr:nvPicPr>
        <xdr:cNvPr id="340" name="ID_B5BF18E09CFE43799C5EE3D44F45FB47" descr="C:/Users/Administrator/AppData/Local/Temp/picturecompress_20220113153216/output_45.pngoutput_45" hidden="1"/>
        <xdr:cNvPicPr/>
      </xdr:nvPicPr>
      <xdr:blipFill>
        <a:blip r:embed="rId6"/>
        <a:stretch>
          <a:fillRect/>
        </a:stretch>
      </xdr:blipFill>
      <xdr:spPr>
        <a:xfrm>
          <a:off x="5821680" y="26225500"/>
          <a:ext cx="59436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598170</xdr:colOff>
      <xdr:row>60</xdr:row>
      <xdr:rowOff>59055</xdr:rowOff>
    </xdr:to>
    <xdr:pic>
      <xdr:nvPicPr>
        <xdr:cNvPr id="341" name="ID_E826D4FD2F1D481EA1CFBD3451A51F56" descr="C:/Users/Administrator/AppData/Local/Temp/picturecompress_20220113153216/output_41.pngoutput_41" hidden="1"/>
        <xdr:cNvPicPr/>
      </xdr:nvPicPr>
      <xdr:blipFill>
        <a:blip r:embed="rId2"/>
        <a:stretch>
          <a:fillRect/>
        </a:stretch>
      </xdr:blipFill>
      <xdr:spPr>
        <a:xfrm>
          <a:off x="5821680" y="26225500"/>
          <a:ext cx="59817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598170</xdr:colOff>
      <xdr:row>60</xdr:row>
      <xdr:rowOff>59055</xdr:rowOff>
    </xdr:to>
    <xdr:pic>
      <xdr:nvPicPr>
        <xdr:cNvPr id="342" name="ID_CA31AD5AD4A240A69EBE9CEAC8E99D77" descr="C:/Users/Administrator/AppData/Local/Temp/picturecompress_20220113153216/output_42.pngoutput_42" hidden="1"/>
        <xdr:cNvPicPr/>
      </xdr:nvPicPr>
      <xdr:blipFill>
        <a:blip r:embed="rId3"/>
        <a:stretch>
          <a:fillRect/>
        </a:stretch>
      </xdr:blipFill>
      <xdr:spPr>
        <a:xfrm>
          <a:off x="5821680" y="26225500"/>
          <a:ext cx="59817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594360</xdr:colOff>
      <xdr:row>60</xdr:row>
      <xdr:rowOff>59055</xdr:rowOff>
    </xdr:to>
    <xdr:pic>
      <xdr:nvPicPr>
        <xdr:cNvPr id="343" name="ID_DE60E1367F4D47B68B43A253F9DB257F" descr="C:/Users/Administrator/AppData/Local/Temp/picturecompress_20220113153216/output_43.pngoutput_43" hidden="1"/>
        <xdr:cNvPicPr/>
      </xdr:nvPicPr>
      <xdr:blipFill>
        <a:blip r:embed="rId4"/>
        <a:stretch>
          <a:fillRect/>
        </a:stretch>
      </xdr:blipFill>
      <xdr:spPr>
        <a:xfrm>
          <a:off x="5821680" y="26225500"/>
          <a:ext cx="59436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594360</xdr:colOff>
      <xdr:row>60</xdr:row>
      <xdr:rowOff>59055</xdr:rowOff>
    </xdr:to>
    <xdr:pic>
      <xdr:nvPicPr>
        <xdr:cNvPr id="344" name="ID_B73E8774DBA24C66A077783CE7B139D0" descr="C:/Users/Administrator/AppData/Local/Temp/picturecompress_20220113153216/output_44.pngoutput_44" hidden="1"/>
        <xdr:cNvPicPr/>
      </xdr:nvPicPr>
      <xdr:blipFill>
        <a:blip r:embed="rId5"/>
        <a:stretch>
          <a:fillRect/>
        </a:stretch>
      </xdr:blipFill>
      <xdr:spPr>
        <a:xfrm>
          <a:off x="5821680" y="26225500"/>
          <a:ext cx="59436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598805</xdr:colOff>
      <xdr:row>60</xdr:row>
      <xdr:rowOff>59055</xdr:rowOff>
    </xdr:to>
    <xdr:pic>
      <xdr:nvPicPr>
        <xdr:cNvPr id="345" name="ID_DE60E1367F4D47B68B43A253F9DB257F" descr="C:/Users/Administrator/AppData/Local/Temp/picturecompress_20220113153216/output_43.pngoutput_43" hidden="1"/>
        <xdr:cNvPicPr/>
      </xdr:nvPicPr>
      <xdr:blipFill>
        <a:blip r:embed="rId4"/>
        <a:stretch>
          <a:fillRect/>
        </a:stretch>
      </xdr:blipFill>
      <xdr:spPr>
        <a:xfrm>
          <a:off x="5821680" y="26225500"/>
          <a:ext cx="598805"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59055</xdr:rowOff>
    </xdr:to>
    <xdr:pic>
      <xdr:nvPicPr>
        <xdr:cNvPr id="346" name="ID_E826D4FD2F1D481EA1CFBD3451A51F56" descr="C:/Users/Administrator/AppData/Local/Temp/picturecompress_20220113153216/output_41.pngoutput_41" hidden="1"/>
        <xdr:cNvPicPr/>
      </xdr:nvPicPr>
      <xdr:blipFill>
        <a:blip r:embed="rId2"/>
        <a:stretch>
          <a:fillRect/>
        </a:stretch>
      </xdr:blipFill>
      <xdr:spPr>
        <a:xfrm>
          <a:off x="843534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59055</xdr:rowOff>
    </xdr:to>
    <xdr:pic>
      <xdr:nvPicPr>
        <xdr:cNvPr id="347" name="ID_CA31AD5AD4A240A69EBE9CEAC8E99D77" descr="C:/Users/Administrator/AppData/Local/Temp/picturecompress_20220113153216/output_42.pngoutput_42" hidden="1"/>
        <xdr:cNvPicPr/>
      </xdr:nvPicPr>
      <xdr:blipFill>
        <a:blip r:embed="rId3"/>
        <a:stretch>
          <a:fillRect/>
        </a:stretch>
      </xdr:blipFill>
      <xdr:spPr>
        <a:xfrm>
          <a:off x="843534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59055</xdr:rowOff>
    </xdr:to>
    <xdr:pic>
      <xdr:nvPicPr>
        <xdr:cNvPr id="348" name="ID_DE60E1367F4D47B68B43A253F9DB257F" descr="C:/Users/Administrator/AppData/Local/Temp/picturecompress_20220113153216/output_43.pngoutput_43" hidden="1"/>
        <xdr:cNvPicPr/>
      </xdr:nvPicPr>
      <xdr:blipFill>
        <a:blip r:embed="rId4"/>
        <a:stretch>
          <a:fillRect/>
        </a:stretch>
      </xdr:blipFill>
      <xdr:spPr>
        <a:xfrm>
          <a:off x="843534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59055</xdr:rowOff>
    </xdr:to>
    <xdr:pic>
      <xdr:nvPicPr>
        <xdr:cNvPr id="349" name="ID_B73E8774DBA24C66A077783CE7B139D0" descr="C:/Users/Administrator/AppData/Local/Temp/picturecompress_20220113153216/output_44.pngoutput_44" hidden="1"/>
        <xdr:cNvPicPr/>
      </xdr:nvPicPr>
      <xdr:blipFill>
        <a:blip r:embed="rId5"/>
        <a:stretch>
          <a:fillRect/>
        </a:stretch>
      </xdr:blipFill>
      <xdr:spPr>
        <a:xfrm>
          <a:off x="843534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7620</xdr:colOff>
      <xdr:row>58</xdr:row>
      <xdr:rowOff>0</xdr:rowOff>
    </xdr:from>
    <xdr:to>
      <xdr:col>8</xdr:col>
      <xdr:colOff>510540</xdr:colOff>
      <xdr:row>59</xdr:row>
      <xdr:rowOff>59055</xdr:rowOff>
    </xdr:to>
    <xdr:pic>
      <xdr:nvPicPr>
        <xdr:cNvPr id="350" name="ID_B5BF18E09CFE43799C5EE3D44F45FB47" descr="C:/Users/Administrator/AppData/Local/Temp/picturecompress_20220113153216/output_45.pngoutput_45" hidden="1"/>
        <xdr:cNvPicPr/>
      </xdr:nvPicPr>
      <xdr:blipFill>
        <a:blip r:embed="rId6"/>
        <a:stretch>
          <a:fillRect/>
        </a:stretch>
      </xdr:blipFill>
      <xdr:spPr>
        <a:xfrm>
          <a:off x="8435340" y="25781000"/>
          <a:ext cx="502920" cy="5035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53" name="ID_C23DD322F9F94C8F9B27260858C145BB" descr="C:/Users/Administrator/AppData/Local/Temp/picturecompress_20220113153216/output_40.pngoutput_40" hidden="1"/>
        <xdr:cNvPicPr/>
      </xdr:nvPicPr>
      <xdr:blipFill>
        <a:blip r:embed="rId21"/>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596265</xdr:colOff>
      <xdr:row>58</xdr:row>
      <xdr:rowOff>0</xdr:rowOff>
    </xdr:from>
    <xdr:to>
      <xdr:col>9</xdr:col>
      <xdr:colOff>195580</xdr:colOff>
      <xdr:row>59</xdr:row>
      <xdr:rowOff>92710</xdr:rowOff>
    </xdr:to>
    <xdr:pic>
      <xdr:nvPicPr>
        <xdr:cNvPr id="354" name="ID_E826D4FD2F1D481EA1CFBD3451A51F56" descr="C:/Users/Administrator/AppData/Local/Temp/picturecompress_20220113153216/output_41.pngoutput_41" hidden="1"/>
        <xdr:cNvPicPr/>
      </xdr:nvPicPr>
      <xdr:blipFill>
        <a:blip r:embed="rId2"/>
        <a:stretch>
          <a:fillRect/>
        </a:stretch>
      </xdr:blipFill>
      <xdr:spPr>
        <a:xfrm>
          <a:off x="9023985" y="25781000"/>
          <a:ext cx="5010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596265</xdr:colOff>
      <xdr:row>58</xdr:row>
      <xdr:rowOff>0</xdr:rowOff>
    </xdr:from>
    <xdr:to>
      <xdr:col>9</xdr:col>
      <xdr:colOff>195580</xdr:colOff>
      <xdr:row>59</xdr:row>
      <xdr:rowOff>92710</xdr:rowOff>
    </xdr:to>
    <xdr:pic>
      <xdr:nvPicPr>
        <xdr:cNvPr id="355" name="ID_CA31AD5AD4A240A69EBE9CEAC8E99D77" descr="C:/Users/Administrator/AppData/Local/Temp/picturecompress_20220113153216/output_42.pngoutput_42" hidden="1"/>
        <xdr:cNvPicPr/>
      </xdr:nvPicPr>
      <xdr:blipFill>
        <a:blip r:embed="rId3"/>
        <a:stretch>
          <a:fillRect/>
        </a:stretch>
      </xdr:blipFill>
      <xdr:spPr>
        <a:xfrm>
          <a:off x="9023985" y="25781000"/>
          <a:ext cx="50101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58</xdr:row>
      <xdr:rowOff>0</xdr:rowOff>
    </xdr:from>
    <xdr:to>
      <xdr:col>9</xdr:col>
      <xdr:colOff>195580</xdr:colOff>
      <xdr:row>59</xdr:row>
      <xdr:rowOff>92710</xdr:rowOff>
    </xdr:to>
    <xdr:pic>
      <xdr:nvPicPr>
        <xdr:cNvPr id="356" name="ID_DE60E1367F4D47B68B43A253F9DB257F" descr="C:/Users/Administrator/AppData/Local/Temp/picturecompress_20220113153216/output_43.pngoutput_43" hidden="1"/>
        <xdr:cNvPicPr/>
      </xdr:nvPicPr>
      <xdr:blipFill>
        <a:blip r:embed="rId4"/>
        <a:stretch>
          <a:fillRect/>
        </a:stretch>
      </xdr:blipFill>
      <xdr:spPr>
        <a:xfrm>
          <a:off x="9022080" y="25781000"/>
          <a:ext cx="50292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574040</xdr:colOff>
      <xdr:row>58</xdr:row>
      <xdr:rowOff>0</xdr:rowOff>
    </xdr:from>
    <xdr:to>
      <xdr:col>9</xdr:col>
      <xdr:colOff>195580</xdr:colOff>
      <xdr:row>59</xdr:row>
      <xdr:rowOff>92710</xdr:rowOff>
    </xdr:to>
    <xdr:pic>
      <xdr:nvPicPr>
        <xdr:cNvPr id="357" name="ID_B73E8774DBA24C66A077783CE7B139D0" descr="C:/Users/Administrator/AppData/Local/Temp/picturecompress_20220113153216/output_44.pngoutput_44" hidden="1"/>
        <xdr:cNvPicPr/>
      </xdr:nvPicPr>
      <xdr:blipFill>
        <a:blip r:embed="rId5"/>
        <a:stretch>
          <a:fillRect/>
        </a:stretch>
      </xdr:blipFill>
      <xdr:spPr>
        <a:xfrm>
          <a:off x="9001760" y="25781000"/>
          <a:ext cx="52324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579120</xdr:colOff>
      <xdr:row>58</xdr:row>
      <xdr:rowOff>0</xdr:rowOff>
    </xdr:from>
    <xdr:to>
      <xdr:col>9</xdr:col>
      <xdr:colOff>195580</xdr:colOff>
      <xdr:row>59</xdr:row>
      <xdr:rowOff>92710</xdr:rowOff>
    </xdr:to>
    <xdr:pic>
      <xdr:nvPicPr>
        <xdr:cNvPr id="358" name="ID_B5BF18E09CFE43799C5EE3D44F45FB47" descr="C:/Users/Administrator/AppData/Local/Temp/picturecompress_20220113153216/output_45.pngoutput_45" hidden="1"/>
        <xdr:cNvPicPr/>
      </xdr:nvPicPr>
      <xdr:blipFill>
        <a:blip r:embed="rId6"/>
        <a:stretch>
          <a:fillRect/>
        </a:stretch>
      </xdr:blipFill>
      <xdr:spPr>
        <a:xfrm>
          <a:off x="9006840" y="25781000"/>
          <a:ext cx="51816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95250</xdr:rowOff>
    </xdr:to>
    <xdr:pic>
      <xdr:nvPicPr>
        <xdr:cNvPr id="359" name="ID_966F2B62F1CB4211BB553E789AD3349D" descr="C:/Users/Administrator/AppData/Local/Temp/picturecompress_20220113153216/output_47.jpgoutput_47" hidden="1"/>
        <xdr:cNvPicPr/>
      </xdr:nvPicPr>
      <xdr:blipFill>
        <a:blip r:embed="rId30"/>
        <a:stretch>
          <a:fillRect/>
        </a:stretch>
      </xdr:blipFill>
      <xdr:spPr>
        <a:xfrm>
          <a:off x="8832215" y="25781000"/>
          <a:ext cx="54483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95250</xdr:rowOff>
    </xdr:to>
    <xdr:pic>
      <xdr:nvPicPr>
        <xdr:cNvPr id="360" name="ID_2C54F11C2A214E6AAFBD5A1B217B4704" descr="C:/Users/Administrator/AppData/Local/Temp/picturecompress_20220113153216/output_48.jpgoutput_48" hidden="1"/>
        <xdr:cNvPicPr/>
      </xdr:nvPicPr>
      <xdr:blipFill>
        <a:blip r:embed="rId31"/>
        <a:stretch>
          <a:fillRect/>
        </a:stretch>
      </xdr:blipFill>
      <xdr:spPr>
        <a:xfrm>
          <a:off x="8832215" y="25781000"/>
          <a:ext cx="54483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92710</xdr:rowOff>
    </xdr:to>
    <xdr:pic>
      <xdr:nvPicPr>
        <xdr:cNvPr id="361" name="ID_3FEFF213B8B14612AB82902A3CC5AB89" descr="C:/Users/Administrator/AppData/Local/Temp/picturecompress_20220113153216/output_49.pngoutput_49" hidden="1"/>
        <xdr:cNvPicPr/>
      </xdr:nvPicPr>
      <xdr:blipFill>
        <a:blip r:embed="rId32"/>
        <a:stretch>
          <a:fillRect/>
        </a:stretch>
      </xdr:blipFill>
      <xdr:spPr>
        <a:xfrm>
          <a:off x="8832215" y="25781000"/>
          <a:ext cx="54483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95250</xdr:rowOff>
    </xdr:to>
    <xdr:pic>
      <xdr:nvPicPr>
        <xdr:cNvPr id="362" name="ID_39D1D94949A94F8EB396216177B8B8A1" descr="C:/Users/Administrator/AppData/Local/Temp/picturecompress_20220113153216/output_50.jpgoutput_50" hidden="1"/>
        <xdr:cNvPicPr/>
      </xdr:nvPicPr>
      <xdr:blipFill>
        <a:blip r:embed="rId33"/>
        <a:stretch>
          <a:fillRect/>
        </a:stretch>
      </xdr:blipFill>
      <xdr:spPr>
        <a:xfrm>
          <a:off x="8832215" y="25781000"/>
          <a:ext cx="54483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601980</xdr:colOff>
      <xdr:row>59</xdr:row>
      <xdr:rowOff>271145</xdr:rowOff>
    </xdr:to>
    <xdr:pic>
      <xdr:nvPicPr>
        <xdr:cNvPr id="363" name="ID_E826D4FD2F1D481EA1CFBD3451A51F56" descr="C:/Users/Administrator/AppData/Local/Temp/picturecompress_20220113153216/output_41.pngoutput_41" hidden="1"/>
        <xdr:cNvPicPr/>
      </xdr:nvPicPr>
      <xdr:blipFill>
        <a:blip r:embed="rId2"/>
        <a:stretch>
          <a:fillRect/>
        </a:stretch>
      </xdr:blipFill>
      <xdr:spPr>
        <a:xfrm>
          <a:off x="6405880" y="25781000"/>
          <a:ext cx="65024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601980</xdr:colOff>
      <xdr:row>59</xdr:row>
      <xdr:rowOff>271145</xdr:rowOff>
    </xdr:to>
    <xdr:pic>
      <xdr:nvPicPr>
        <xdr:cNvPr id="364" name="ID_CA31AD5AD4A240A69EBE9CEAC8E99D77" descr="C:/Users/Administrator/AppData/Local/Temp/picturecompress_20220113153216/output_42.pngoutput_42" hidden="1"/>
        <xdr:cNvPicPr/>
      </xdr:nvPicPr>
      <xdr:blipFill>
        <a:blip r:embed="rId3"/>
        <a:stretch>
          <a:fillRect/>
        </a:stretch>
      </xdr:blipFill>
      <xdr:spPr>
        <a:xfrm>
          <a:off x="6405880" y="25781000"/>
          <a:ext cx="65024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598805</xdr:colOff>
      <xdr:row>59</xdr:row>
      <xdr:rowOff>271145</xdr:rowOff>
    </xdr:to>
    <xdr:pic>
      <xdr:nvPicPr>
        <xdr:cNvPr id="365" name="ID_DE60E1367F4D47B68B43A253F9DB257F" descr="C:/Users/Administrator/AppData/Local/Temp/picturecompress_20220113153216/output_43.pngoutput_43" hidden="1"/>
        <xdr:cNvPicPr/>
      </xdr:nvPicPr>
      <xdr:blipFill>
        <a:blip r:embed="rId4"/>
        <a:stretch>
          <a:fillRect/>
        </a:stretch>
      </xdr:blipFill>
      <xdr:spPr>
        <a:xfrm>
          <a:off x="6405880" y="25781000"/>
          <a:ext cx="64706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570865</xdr:colOff>
      <xdr:row>58</xdr:row>
      <xdr:rowOff>0</xdr:rowOff>
    </xdr:from>
    <xdr:to>
      <xdr:col>5</xdr:col>
      <xdr:colOff>593725</xdr:colOff>
      <xdr:row>59</xdr:row>
      <xdr:rowOff>271145</xdr:rowOff>
    </xdr:to>
    <xdr:pic>
      <xdr:nvPicPr>
        <xdr:cNvPr id="366" name="ID_B73E8774DBA24C66A077783CE7B139D0" descr="C:/Users/Administrator/AppData/Local/Temp/picturecompress_20220113153216/output_44.pngoutput_44" hidden="1"/>
        <xdr:cNvPicPr/>
      </xdr:nvPicPr>
      <xdr:blipFill>
        <a:blip r:embed="rId5"/>
        <a:stretch>
          <a:fillRect/>
        </a:stretch>
      </xdr:blipFill>
      <xdr:spPr>
        <a:xfrm>
          <a:off x="6392545" y="25781000"/>
          <a:ext cx="65532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58</xdr:row>
      <xdr:rowOff>0</xdr:rowOff>
    </xdr:from>
    <xdr:to>
      <xdr:col>5</xdr:col>
      <xdr:colOff>593725</xdr:colOff>
      <xdr:row>59</xdr:row>
      <xdr:rowOff>271145</xdr:rowOff>
    </xdr:to>
    <xdr:pic>
      <xdr:nvPicPr>
        <xdr:cNvPr id="367" name="ID_B5BF18E09CFE43799C5EE3D44F45FB47" descr="C:/Users/Administrator/AppData/Local/Temp/picturecompress_20220113153216/output_45.pngoutput_45" hidden="1"/>
        <xdr:cNvPicPr/>
      </xdr:nvPicPr>
      <xdr:blipFill>
        <a:blip r:embed="rId6"/>
        <a:stretch>
          <a:fillRect/>
        </a:stretch>
      </xdr:blipFill>
      <xdr:spPr>
        <a:xfrm>
          <a:off x="6400165" y="25781000"/>
          <a:ext cx="6477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537210</xdr:colOff>
      <xdr:row>59</xdr:row>
      <xdr:rowOff>95250</xdr:rowOff>
    </xdr:to>
    <xdr:pic>
      <xdr:nvPicPr>
        <xdr:cNvPr id="368" name="ID_1D2DA7D5EFFF48789A845F8F8569F9EE" descr="C:/Users/Administrator/AppData/Local/Temp/picturecompress_20220113153216/output_35.pngoutput_35" hidden="1"/>
        <xdr:cNvPicPr/>
      </xdr:nvPicPr>
      <xdr:blipFill>
        <a:blip r:embed="rId29"/>
        <a:stretch>
          <a:fillRect/>
        </a:stretch>
      </xdr:blipFill>
      <xdr:spPr>
        <a:xfrm>
          <a:off x="8427720" y="25781000"/>
          <a:ext cx="53721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92710</xdr:rowOff>
    </xdr:to>
    <xdr:pic>
      <xdr:nvPicPr>
        <xdr:cNvPr id="369" name="ID_430ADB65064C477C8AF98FB8F15CEBA1" hidden="1"/>
        <xdr:cNvPicPr/>
      </xdr:nvPicPr>
      <xdr:blipFill>
        <a:blip r:embed="rId8"/>
        <a:stretch>
          <a:fillRect/>
        </a:stretch>
      </xdr:blipFill>
      <xdr:spPr>
        <a:xfrm>
          <a:off x="5821680" y="262255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203835</xdr:rowOff>
    </xdr:to>
    <xdr:pic>
      <xdr:nvPicPr>
        <xdr:cNvPr id="370" name="ID_E826D4FD2F1D481EA1CFBD3451A51F56" descr="C:/Users/Administrator/AppData/Local/Temp/picturecompress_20220113153216/output_41.pngoutput_41" hidden="1"/>
        <xdr:cNvPicPr/>
      </xdr:nvPicPr>
      <xdr:blipFill>
        <a:blip r:embed="rId2"/>
        <a:stretch>
          <a:fillRect/>
        </a:stretch>
      </xdr:blipFill>
      <xdr:spPr>
        <a:xfrm>
          <a:off x="5821680" y="26225500"/>
          <a:ext cx="6172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203835</xdr:rowOff>
    </xdr:to>
    <xdr:pic>
      <xdr:nvPicPr>
        <xdr:cNvPr id="371" name="ID_CA31AD5AD4A240A69EBE9CEAC8E99D77" descr="C:/Users/Administrator/AppData/Local/Temp/picturecompress_20220113153216/output_42.pngoutput_42" hidden="1"/>
        <xdr:cNvPicPr/>
      </xdr:nvPicPr>
      <xdr:blipFill>
        <a:blip r:embed="rId3"/>
        <a:stretch>
          <a:fillRect/>
        </a:stretch>
      </xdr:blipFill>
      <xdr:spPr>
        <a:xfrm>
          <a:off x="5821680" y="26225500"/>
          <a:ext cx="6172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203835</xdr:rowOff>
    </xdr:to>
    <xdr:pic>
      <xdr:nvPicPr>
        <xdr:cNvPr id="372" name="ID_DE60E1367F4D47B68B43A253F9DB257F" descr="C:/Users/Administrator/AppData/Local/Temp/picturecompress_20220113153216/output_43.pngoutput_43" hidden="1"/>
        <xdr:cNvPicPr/>
      </xdr:nvPicPr>
      <xdr:blipFill>
        <a:blip r:embed="rId4"/>
        <a:stretch>
          <a:fillRect/>
        </a:stretch>
      </xdr:blipFill>
      <xdr:spPr>
        <a:xfrm>
          <a:off x="5821680" y="26225500"/>
          <a:ext cx="6172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203835</xdr:rowOff>
    </xdr:to>
    <xdr:pic>
      <xdr:nvPicPr>
        <xdr:cNvPr id="373" name="ID_B73E8774DBA24C66A077783CE7B139D0" descr="C:/Users/Administrator/AppData/Local/Temp/picturecompress_20220113153216/output_44.pngoutput_44" hidden="1"/>
        <xdr:cNvPicPr/>
      </xdr:nvPicPr>
      <xdr:blipFill>
        <a:blip r:embed="rId5"/>
        <a:stretch>
          <a:fillRect/>
        </a:stretch>
      </xdr:blipFill>
      <xdr:spPr>
        <a:xfrm>
          <a:off x="5821680" y="26225500"/>
          <a:ext cx="6172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203835</xdr:rowOff>
    </xdr:to>
    <xdr:pic>
      <xdr:nvPicPr>
        <xdr:cNvPr id="374" name="ID_B5BF18E09CFE43799C5EE3D44F45FB47" descr="C:/Users/Administrator/AppData/Local/Temp/picturecompress_20220113153216/output_45.pngoutput_45" hidden="1"/>
        <xdr:cNvPicPr/>
      </xdr:nvPicPr>
      <xdr:blipFill>
        <a:blip r:embed="rId6"/>
        <a:stretch>
          <a:fillRect/>
        </a:stretch>
      </xdr:blipFill>
      <xdr:spPr>
        <a:xfrm>
          <a:off x="5821680" y="26225500"/>
          <a:ext cx="6172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24765</xdr:colOff>
      <xdr:row>59</xdr:row>
      <xdr:rowOff>271145</xdr:rowOff>
    </xdr:to>
    <xdr:pic>
      <xdr:nvPicPr>
        <xdr:cNvPr id="375" name="ID_E826D4FD2F1D481EA1CFBD3451A51F56" descr="C:/Users/Administrator/AppData/Local/Temp/picturecompress_20220113153216/output_41.pngoutput_41" hidden="1"/>
        <xdr:cNvPicPr/>
      </xdr:nvPicPr>
      <xdr:blipFill>
        <a:blip r:embed="rId2"/>
        <a:stretch>
          <a:fillRect/>
        </a:stretch>
      </xdr:blipFill>
      <xdr:spPr>
        <a:xfrm>
          <a:off x="5821680" y="25781000"/>
          <a:ext cx="65722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24765</xdr:colOff>
      <xdr:row>59</xdr:row>
      <xdr:rowOff>271145</xdr:rowOff>
    </xdr:to>
    <xdr:pic>
      <xdr:nvPicPr>
        <xdr:cNvPr id="376" name="ID_CA31AD5AD4A240A69EBE9CEAC8E99D77" descr="C:/Users/Administrator/AppData/Local/Temp/picturecompress_20220113153216/output_42.pngoutput_42" hidden="1"/>
        <xdr:cNvPicPr/>
      </xdr:nvPicPr>
      <xdr:blipFill>
        <a:blip r:embed="rId3"/>
        <a:stretch>
          <a:fillRect/>
        </a:stretch>
      </xdr:blipFill>
      <xdr:spPr>
        <a:xfrm>
          <a:off x="5821680" y="25781000"/>
          <a:ext cx="65722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20955</xdr:colOff>
      <xdr:row>59</xdr:row>
      <xdr:rowOff>271145</xdr:rowOff>
    </xdr:to>
    <xdr:pic>
      <xdr:nvPicPr>
        <xdr:cNvPr id="377" name="ID_DE60E1367F4D47B68B43A253F9DB257F" descr="C:/Users/Administrator/AppData/Local/Temp/picturecompress_20220113153216/output_43.pngoutput_43" hidden="1"/>
        <xdr:cNvPicPr/>
      </xdr:nvPicPr>
      <xdr:blipFill>
        <a:blip r:embed="rId4"/>
        <a:stretch>
          <a:fillRect/>
        </a:stretch>
      </xdr:blipFill>
      <xdr:spPr>
        <a:xfrm>
          <a:off x="5821680" y="25781000"/>
          <a:ext cx="65341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24765</xdr:colOff>
      <xdr:row>59</xdr:row>
      <xdr:rowOff>271145</xdr:rowOff>
    </xdr:to>
    <xdr:pic>
      <xdr:nvPicPr>
        <xdr:cNvPr id="378" name="ID_B73E8774DBA24C66A077783CE7B139D0" descr="C:/Users/Administrator/AppData/Local/Temp/picturecompress_20220113153216/output_44.pngoutput_44" hidden="1"/>
        <xdr:cNvPicPr/>
      </xdr:nvPicPr>
      <xdr:blipFill>
        <a:blip r:embed="rId5"/>
        <a:stretch>
          <a:fillRect/>
        </a:stretch>
      </xdr:blipFill>
      <xdr:spPr>
        <a:xfrm>
          <a:off x="5821680" y="25781000"/>
          <a:ext cx="65722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17145</xdr:colOff>
      <xdr:row>59</xdr:row>
      <xdr:rowOff>271145</xdr:rowOff>
    </xdr:to>
    <xdr:pic>
      <xdr:nvPicPr>
        <xdr:cNvPr id="379" name="ID_B5BF18E09CFE43799C5EE3D44F45FB47" descr="C:/Users/Administrator/AppData/Local/Temp/picturecompress_20220113153216/output_45.pngoutput_45" hidden="1"/>
        <xdr:cNvPicPr/>
      </xdr:nvPicPr>
      <xdr:blipFill>
        <a:blip r:embed="rId6"/>
        <a:stretch>
          <a:fillRect/>
        </a:stretch>
      </xdr:blipFill>
      <xdr:spPr>
        <a:xfrm>
          <a:off x="5821680" y="25781000"/>
          <a:ext cx="64960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13335</xdr:colOff>
      <xdr:row>59</xdr:row>
      <xdr:rowOff>271145</xdr:rowOff>
    </xdr:to>
    <xdr:pic>
      <xdr:nvPicPr>
        <xdr:cNvPr id="380" name="ID_DE60E1367F4D47B68B43A253F9DB257F" descr="C:/Users/Administrator/AppData/Local/Temp/picturecompress_20220113153216/output_43.pngoutput_43" hidden="1"/>
        <xdr:cNvPicPr/>
      </xdr:nvPicPr>
      <xdr:blipFill>
        <a:blip r:embed="rId4"/>
        <a:stretch>
          <a:fillRect/>
        </a:stretch>
      </xdr:blipFill>
      <xdr:spPr>
        <a:xfrm>
          <a:off x="5821680" y="25781000"/>
          <a:ext cx="64579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58</xdr:row>
      <xdr:rowOff>0</xdr:rowOff>
    </xdr:from>
    <xdr:to>
      <xdr:col>5</xdr:col>
      <xdr:colOff>13335</xdr:colOff>
      <xdr:row>59</xdr:row>
      <xdr:rowOff>271145</xdr:rowOff>
    </xdr:to>
    <xdr:pic>
      <xdr:nvPicPr>
        <xdr:cNvPr id="381" name="ID_B5BF18E09CFE43799C5EE3D44F45FB47" descr="C:/Users/Administrator/AppData/Local/Temp/picturecompress_20220113153216/output_45.pngoutput_45" hidden="1"/>
        <xdr:cNvPicPr/>
      </xdr:nvPicPr>
      <xdr:blipFill>
        <a:blip r:embed="rId6"/>
        <a:stretch>
          <a:fillRect/>
        </a:stretch>
      </xdr:blipFill>
      <xdr:spPr>
        <a:xfrm>
          <a:off x="5821680" y="25781000"/>
          <a:ext cx="64579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6350</xdr:colOff>
      <xdr:row>58</xdr:row>
      <xdr:rowOff>0</xdr:rowOff>
    </xdr:from>
    <xdr:to>
      <xdr:col>2</xdr:col>
      <xdr:colOff>588010</xdr:colOff>
      <xdr:row>59</xdr:row>
      <xdr:rowOff>60325</xdr:rowOff>
    </xdr:to>
    <xdr:pic>
      <xdr:nvPicPr>
        <xdr:cNvPr id="382" name="图片 119" descr="C:/Users/Administrator/AppData/Local/Temp/picturecompress_20220113153216/output_51.jpgoutput_51" hidden="1"/>
        <xdr:cNvPicPr/>
      </xdr:nvPicPr>
      <xdr:blipFill>
        <a:blip r:embed="rId34"/>
        <a:stretch>
          <a:fillRect/>
        </a:stretch>
      </xdr:blipFill>
      <xdr:spPr>
        <a:xfrm>
          <a:off x="1539875" y="25781000"/>
          <a:ext cx="581660"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378460</xdr:colOff>
      <xdr:row>58</xdr:row>
      <xdr:rowOff>0</xdr:rowOff>
    </xdr:from>
    <xdr:to>
      <xdr:col>3</xdr:col>
      <xdr:colOff>961390</xdr:colOff>
      <xdr:row>59</xdr:row>
      <xdr:rowOff>60325</xdr:rowOff>
    </xdr:to>
    <xdr:pic>
      <xdr:nvPicPr>
        <xdr:cNvPr id="383" name="图片 120" descr="C:/Users/Administrator/AppData/Local/Temp/picturecompress_20220113153216/output_52.jpgoutput_52" hidden="1"/>
        <xdr:cNvPicPr/>
      </xdr:nvPicPr>
      <xdr:blipFill>
        <a:blip r:embed="rId35"/>
        <a:stretch>
          <a:fillRect/>
        </a:stretch>
      </xdr:blipFill>
      <xdr:spPr>
        <a:xfrm>
          <a:off x="2740660" y="25781000"/>
          <a:ext cx="582930"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377825</xdr:colOff>
      <xdr:row>58</xdr:row>
      <xdr:rowOff>0</xdr:rowOff>
    </xdr:from>
    <xdr:to>
      <xdr:col>3</xdr:col>
      <xdr:colOff>133350</xdr:colOff>
      <xdr:row>59</xdr:row>
      <xdr:rowOff>60325</xdr:rowOff>
    </xdr:to>
    <xdr:pic>
      <xdr:nvPicPr>
        <xdr:cNvPr id="384" name="图片 120" descr="C:/Users/Administrator/AppData/Local/Temp/picturecompress_20220113153216/output_52.jpgoutput_52" hidden="1"/>
        <xdr:cNvPicPr/>
      </xdr:nvPicPr>
      <xdr:blipFill>
        <a:blip r:embed="rId35"/>
        <a:stretch>
          <a:fillRect/>
        </a:stretch>
      </xdr:blipFill>
      <xdr:spPr>
        <a:xfrm>
          <a:off x="1911350" y="25781000"/>
          <a:ext cx="584200"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98425</xdr:rowOff>
    </xdr:to>
    <xdr:pic>
      <xdr:nvPicPr>
        <xdr:cNvPr id="385"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36575" cy="5429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98425</xdr:rowOff>
    </xdr:to>
    <xdr:pic>
      <xdr:nvPicPr>
        <xdr:cNvPr id="386" name="ID_45D7BB5C0C2941B4B922D418AC375462" hidden="1"/>
        <xdr:cNvPicPr/>
      </xdr:nvPicPr>
      <xdr:blipFill>
        <a:blip r:embed="rId23"/>
        <a:stretch>
          <a:fillRect/>
        </a:stretch>
      </xdr:blipFill>
      <xdr:spPr>
        <a:xfrm>
          <a:off x="5821680" y="26225500"/>
          <a:ext cx="536575" cy="5429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92710</xdr:rowOff>
    </xdr:to>
    <xdr:pic>
      <xdr:nvPicPr>
        <xdr:cNvPr id="387"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92710</xdr:rowOff>
    </xdr:to>
    <xdr:pic>
      <xdr:nvPicPr>
        <xdr:cNvPr id="388" name="ID_34BD430C0D8E4301B5D2E6DEA77B953F" hidden="1"/>
        <xdr:cNvPicPr/>
      </xdr:nvPicPr>
      <xdr:blipFill>
        <a:blip r:embed="rId25"/>
        <a:stretch>
          <a:fillRect/>
        </a:stretch>
      </xdr:blipFill>
      <xdr:spPr>
        <a:xfrm>
          <a:off x="5821680" y="262255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92710</xdr:rowOff>
    </xdr:to>
    <xdr:pic>
      <xdr:nvPicPr>
        <xdr:cNvPr id="389" name="ID_022CFE9ECF76443C84FF6E8FE5377D48" hidden="1"/>
        <xdr:cNvPicPr/>
      </xdr:nvPicPr>
      <xdr:blipFill>
        <a:blip r:embed="rId26"/>
        <a:srcRect t="29361"/>
        <a:stretch>
          <a:fillRect/>
        </a:stretch>
      </xdr:blipFill>
      <xdr:spPr>
        <a:xfrm>
          <a:off x="5821680" y="262255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98425</xdr:rowOff>
    </xdr:to>
    <xdr:pic>
      <xdr:nvPicPr>
        <xdr:cNvPr id="390" name="ID_2C54F11C2A214E6AAFBD5A1B217B4704" descr="C:/Users/Administrator/AppData/Local/Temp/picturecompress_20220113153216/output_48.jpgoutput_48" hidden="1"/>
        <xdr:cNvPicPr/>
      </xdr:nvPicPr>
      <xdr:blipFill>
        <a:blip r:embed="rId31"/>
        <a:stretch>
          <a:fillRect/>
        </a:stretch>
      </xdr:blipFill>
      <xdr:spPr>
        <a:xfrm>
          <a:off x="8832215" y="25781000"/>
          <a:ext cx="544830" cy="5429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1"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2" name="ID_45D7BB5C0C2941B4B922D418AC375462" hidden="1"/>
        <xdr:cNvPicPr/>
      </xdr:nvPicPr>
      <xdr:blipFill>
        <a:blip r:embed="rId23"/>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3" name="ID_B639C15C412A481E849C6DAD145CF1BC" hidden="1"/>
        <xdr:cNvPicPr/>
      </xdr:nvPicPr>
      <xdr:blipFill>
        <a:blip r:embed="rId27"/>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4"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5" name="ID_ADE36C5442AC456B90F5554850069795" descr="C:/Users/Administrator/AppData/Local/Temp/picturecompress_20220113153216/output_34.pngoutput_34" hidden="1"/>
        <xdr:cNvPicPr/>
      </xdr:nvPicPr>
      <xdr:blipFill>
        <a:blip r:embed="rId28"/>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6" name="ID_34BD430C0D8E4301B5D2E6DEA77B953F" hidden="1"/>
        <xdr:cNvPicPr/>
      </xdr:nvPicPr>
      <xdr:blipFill>
        <a:blip r:embed="rId25"/>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7" name="ID_022CFE9ECF76443C84FF6E8FE5377D48" hidden="1"/>
        <xdr:cNvPicPr/>
      </xdr:nvPicPr>
      <xdr:blipFill>
        <a:blip r:embed="rId26"/>
        <a:srcRect t="29361"/>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92710</xdr:rowOff>
    </xdr:to>
    <xdr:pic>
      <xdr:nvPicPr>
        <xdr:cNvPr id="398" name="ID_39D1D94949A94F8EB396216177B8B8A1" descr="C:/Users/Administrator/AppData/Local/Temp/picturecompress_20220113153216/output_50.jpgoutput_50" hidden="1"/>
        <xdr:cNvPicPr/>
      </xdr:nvPicPr>
      <xdr:blipFill>
        <a:blip r:embed="rId33"/>
        <a:stretch>
          <a:fillRect/>
        </a:stretch>
      </xdr:blipFill>
      <xdr:spPr>
        <a:xfrm>
          <a:off x="8832215" y="25781000"/>
          <a:ext cx="54483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399" name="ID_1D2DA7D5EFFF48789A845F8F8569F9EE" descr="C:/Users/Administrator/AppData/Local/Temp/picturecompress_20220113153216/output_35.pngoutput_35" hidden="1"/>
        <xdr:cNvPicPr/>
      </xdr:nvPicPr>
      <xdr:blipFill>
        <a:blip r:embed="rId29"/>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94615</xdr:rowOff>
    </xdr:to>
    <xdr:pic>
      <xdr:nvPicPr>
        <xdr:cNvPr id="400" name="ID_C23DD322F9F94C8F9B27260858C145BB" descr="C:/Users/Administrator/AppData/Local/Temp/picturecompress_20220113153216/output_40.pngoutput_40" hidden="1"/>
        <xdr:cNvPicPr/>
      </xdr:nvPicPr>
      <xdr:blipFill>
        <a:blip r:embed="rId21"/>
        <a:stretch>
          <a:fillRect/>
        </a:stretch>
      </xdr:blipFill>
      <xdr:spPr>
        <a:xfrm>
          <a:off x="5821680" y="26225500"/>
          <a:ext cx="53657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537210</xdr:colOff>
      <xdr:row>59</xdr:row>
      <xdr:rowOff>95885</xdr:rowOff>
    </xdr:to>
    <xdr:pic>
      <xdr:nvPicPr>
        <xdr:cNvPr id="401" name="ID_1D2DA7D5EFFF48789A845F8F8569F9EE" descr="C:/Users/Administrator/AppData/Local/Temp/picturecompress_20220113153216/output_35.pngoutput_35" hidden="1"/>
        <xdr:cNvPicPr/>
      </xdr:nvPicPr>
      <xdr:blipFill>
        <a:blip r:embed="rId29"/>
        <a:stretch>
          <a:fillRect/>
        </a:stretch>
      </xdr:blipFill>
      <xdr:spPr>
        <a:xfrm>
          <a:off x="8427720" y="25781000"/>
          <a:ext cx="53721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95250</xdr:rowOff>
    </xdr:to>
    <xdr:pic>
      <xdr:nvPicPr>
        <xdr:cNvPr id="402" name="ID_430ADB65064C477C8AF98FB8F15CEBA1" hidden="1"/>
        <xdr:cNvPicPr/>
      </xdr:nvPicPr>
      <xdr:blipFill>
        <a:blip r:embed="rId8"/>
        <a:stretch>
          <a:fillRect/>
        </a:stretch>
      </xdr:blipFill>
      <xdr:spPr>
        <a:xfrm>
          <a:off x="5821680" y="262255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6350</xdr:colOff>
      <xdr:row>58</xdr:row>
      <xdr:rowOff>0</xdr:rowOff>
    </xdr:from>
    <xdr:to>
      <xdr:col>2</xdr:col>
      <xdr:colOff>588010</xdr:colOff>
      <xdr:row>59</xdr:row>
      <xdr:rowOff>62865</xdr:rowOff>
    </xdr:to>
    <xdr:pic>
      <xdr:nvPicPr>
        <xdr:cNvPr id="403" name="图片 119" descr="C:/Users/Administrator/AppData/Local/Temp/picturecompress_20220113153216/output_51.jpgoutput_51" hidden="1"/>
        <xdr:cNvPicPr/>
      </xdr:nvPicPr>
      <xdr:blipFill>
        <a:blip r:embed="rId34"/>
        <a:stretch>
          <a:fillRect/>
        </a:stretch>
      </xdr:blipFill>
      <xdr:spPr>
        <a:xfrm>
          <a:off x="1539875" y="25781000"/>
          <a:ext cx="58166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378460</xdr:colOff>
      <xdr:row>58</xdr:row>
      <xdr:rowOff>0</xdr:rowOff>
    </xdr:from>
    <xdr:to>
      <xdr:col>3</xdr:col>
      <xdr:colOff>961390</xdr:colOff>
      <xdr:row>59</xdr:row>
      <xdr:rowOff>62865</xdr:rowOff>
    </xdr:to>
    <xdr:pic>
      <xdr:nvPicPr>
        <xdr:cNvPr id="404" name="图片 120" descr="C:/Users/Administrator/AppData/Local/Temp/picturecompress_20220113153216/output_52.jpgoutput_52" hidden="1"/>
        <xdr:cNvPicPr/>
      </xdr:nvPicPr>
      <xdr:blipFill>
        <a:blip r:embed="rId35"/>
        <a:stretch>
          <a:fillRect/>
        </a:stretch>
      </xdr:blipFill>
      <xdr:spPr>
        <a:xfrm>
          <a:off x="2740660" y="25781000"/>
          <a:ext cx="58293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377825</xdr:colOff>
      <xdr:row>58</xdr:row>
      <xdr:rowOff>0</xdr:rowOff>
    </xdr:from>
    <xdr:to>
      <xdr:col>3</xdr:col>
      <xdr:colOff>133350</xdr:colOff>
      <xdr:row>59</xdr:row>
      <xdr:rowOff>62865</xdr:rowOff>
    </xdr:to>
    <xdr:pic>
      <xdr:nvPicPr>
        <xdr:cNvPr id="405" name="图片 120" descr="C:/Users/Administrator/AppData/Local/Temp/picturecompress_20220113153216/output_52.jpgoutput_52" hidden="1"/>
        <xdr:cNvPicPr/>
      </xdr:nvPicPr>
      <xdr:blipFill>
        <a:blip r:embed="rId35"/>
        <a:stretch>
          <a:fillRect/>
        </a:stretch>
      </xdr:blipFill>
      <xdr:spPr>
        <a:xfrm>
          <a:off x="1911350" y="25781000"/>
          <a:ext cx="58420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97155</xdr:rowOff>
    </xdr:to>
    <xdr:pic>
      <xdr:nvPicPr>
        <xdr:cNvPr id="406"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3657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97155</xdr:rowOff>
    </xdr:to>
    <xdr:pic>
      <xdr:nvPicPr>
        <xdr:cNvPr id="407" name="ID_45D7BB5C0C2941B4B922D418AC375462" hidden="1"/>
        <xdr:cNvPicPr/>
      </xdr:nvPicPr>
      <xdr:blipFill>
        <a:blip r:embed="rId23"/>
        <a:stretch>
          <a:fillRect/>
        </a:stretch>
      </xdr:blipFill>
      <xdr:spPr>
        <a:xfrm>
          <a:off x="5821680" y="26225500"/>
          <a:ext cx="53657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93980</xdr:rowOff>
    </xdr:to>
    <xdr:pic>
      <xdr:nvPicPr>
        <xdr:cNvPr id="408"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93980</xdr:rowOff>
    </xdr:to>
    <xdr:pic>
      <xdr:nvPicPr>
        <xdr:cNvPr id="409" name="ID_34BD430C0D8E4301B5D2E6DEA77B953F" hidden="1"/>
        <xdr:cNvPicPr/>
      </xdr:nvPicPr>
      <xdr:blipFill>
        <a:blip r:embed="rId25"/>
        <a:stretch>
          <a:fillRect/>
        </a:stretch>
      </xdr:blipFill>
      <xdr:spPr>
        <a:xfrm>
          <a:off x="5821680" y="262255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93980</xdr:rowOff>
    </xdr:to>
    <xdr:pic>
      <xdr:nvPicPr>
        <xdr:cNvPr id="410" name="ID_022CFE9ECF76443C84FF6E8FE5377D48" hidden="1"/>
        <xdr:cNvPicPr/>
      </xdr:nvPicPr>
      <xdr:blipFill>
        <a:blip r:embed="rId26"/>
        <a:srcRect t="29361"/>
        <a:stretch>
          <a:fillRect/>
        </a:stretch>
      </xdr:blipFill>
      <xdr:spPr>
        <a:xfrm>
          <a:off x="5821680" y="262255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97155</xdr:rowOff>
    </xdr:to>
    <xdr:pic>
      <xdr:nvPicPr>
        <xdr:cNvPr id="411" name="ID_2C54F11C2A214E6AAFBD5A1B217B4704" descr="C:/Users/Administrator/AppData/Local/Temp/picturecompress_20220113153216/output_48.jpgoutput_48" hidden="1"/>
        <xdr:cNvPicPr/>
      </xdr:nvPicPr>
      <xdr:blipFill>
        <a:blip r:embed="rId31"/>
        <a:stretch>
          <a:fillRect/>
        </a:stretch>
      </xdr:blipFill>
      <xdr:spPr>
        <a:xfrm>
          <a:off x="8832215" y="25781000"/>
          <a:ext cx="54483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58</xdr:row>
      <xdr:rowOff>0</xdr:rowOff>
    </xdr:from>
    <xdr:to>
      <xdr:col>9</xdr:col>
      <xdr:colOff>47625</xdr:colOff>
      <xdr:row>59</xdr:row>
      <xdr:rowOff>93980</xdr:rowOff>
    </xdr:to>
    <xdr:pic>
      <xdr:nvPicPr>
        <xdr:cNvPr id="412" name="ID_3FEFF213B8B14612AB82902A3CC5AB89" descr="C:/Users/Administrator/AppData/Local/Temp/picturecompress_20220113153216/output_49.pngoutput_49" hidden="1"/>
        <xdr:cNvPicPr/>
      </xdr:nvPicPr>
      <xdr:blipFill>
        <a:blip r:embed="rId32"/>
        <a:stretch>
          <a:fillRect/>
        </a:stretch>
      </xdr:blipFill>
      <xdr:spPr>
        <a:xfrm>
          <a:off x="8832215" y="25781000"/>
          <a:ext cx="54483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97155</xdr:rowOff>
    </xdr:to>
    <xdr:pic>
      <xdr:nvPicPr>
        <xdr:cNvPr id="413" name="ID_E826D4FD2F1D481EA1CFBD3451A51F56" descr="C:/Users/Administrator/AppData/Local/Temp/picturecompress_20220113153216/output_41.pngoutput_41" hidden="1"/>
        <xdr:cNvPicPr/>
      </xdr:nvPicPr>
      <xdr:blipFill>
        <a:blip r:embed="rId2"/>
        <a:stretch>
          <a:fillRect/>
        </a:stretch>
      </xdr:blipFill>
      <xdr:spPr>
        <a:xfrm>
          <a:off x="8427720" y="25781000"/>
          <a:ext cx="608965"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97155</xdr:rowOff>
    </xdr:to>
    <xdr:pic>
      <xdr:nvPicPr>
        <xdr:cNvPr id="414" name="ID_CA31AD5AD4A240A69EBE9CEAC8E99D77" descr="C:/Users/Administrator/AppData/Local/Temp/picturecompress_20220113153216/output_42.pngoutput_42" hidden="1"/>
        <xdr:cNvPicPr/>
      </xdr:nvPicPr>
      <xdr:blipFill>
        <a:blip r:embed="rId3"/>
        <a:stretch>
          <a:fillRect/>
        </a:stretch>
      </xdr:blipFill>
      <xdr:spPr>
        <a:xfrm>
          <a:off x="8427720" y="25781000"/>
          <a:ext cx="608965"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97155</xdr:rowOff>
    </xdr:to>
    <xdr:pic>
      <xdr:nvPicPr>
        <xdr:cNvPr id="415" name="ID_DE60E1367F4D47B68B43A253F9DB257F" descr="C:/Users/Administrator/AppData/Local/Temp/picturecompress_20220113153216/output_43.pngoutput_43" hidden="1"/>
        <xdr:cNvPicPr/>
      </xdr:nvPicPr>
      <xdr:blipFill>
        <a:blip r:embed="rId4"/>
        <a:stretch>
          <a:fillRect/>
        </a:stretch>
      </xdr:blipFill>
      <xdr:spPr>
        <a:xfrm>
          <a:off x="8427720" y="25781000"/>
          <a:ext cx="608965"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97155</xdr:rowOff>
    </xdr:to>
    <xdr:pic>
      <xdr:nvPicPr>
        <xdr:cNvPr id="416" name="ID_B73E8774DBA24C66A077783CE7B139D0" descr="C:/Users/Administrator/AppData/Local/Temp/picturecompress_20220113153216/output_44.pngoutput_44" hidden="1"/>
        <xdr:cNvPicPr/>
      </xdr:nvPicPr>
      <xdr:blipFill>
        <a:blip r:embed="rId5"/>
        <a:stretch>
          <a:fillRect/>
        </a:stretch>
      </xdr:blipFill>
      <xdr:spPr>
        <a:xfrm>
          <a:off x="8427720" y="25781000"/>
          <a:ext cx="608965"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608965</xdr:colOff>
      <xdr:row>59</xdr:row>
      <xdr:rowOff>97155</xdr:rowOff>
    </xdr:to>
    <xdr:pic>
      <xdr:nvPicPr>
        <xdr:cNvPr id="417" name="ID_B5BF18E09CFE43799C5EE3D44F45FB47" descr="C:/Users/Administrator/AppData/Local/Temp/picturecompress_20220113153216/output_45.pngoutput_45" hidden="1"/>
        <xdr:cNvPicPr/>
      </xdr:nvPicPr>
      <xdr:blipFill>
        <a:blip r:embed="rId6"/>
        <a:stretch>
          <a:fillRect/>
        </a:stretch>
      </xdr:blipFill>
      <xdr:spPr>
        <a:xfrm>
          <a:off x="8427720" y="25781000"/>
          <a:ext cx="608965"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606425</xdr:colOff>
      <xdr:row>59</xdr:row>
      <xdr:rowOff>97155</xdr:rowOff>
    </xdr:to>
    <xdr:pic>
      <xdr:nvPicPr>
        <xdr:cNvPr id="418" name="ID_B73E8774DBA24C66A077783CE7B139D0" descr="C:/Users/Administrator/AppData/Local/Temp/picturecompress_20220113153216/output_44.pngoutput_44" hidden="1"/>
        <xdr:cNvPicPr/>
      </xdr:nvPicPr>
      <xdr:blipFill>
        <a:blip r:embed="rId5"/>
        <a:stretch>
          <a:fillRect/>
        </a:stretch>
      </xdr:blipFill>
      <xdr:spPr>
        <a:xfrm>
          <a:off x="8427720" y="25781000"/>
          <a:ext cx="606425"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19" name="ID_C23DD322F9F94C8F9B27260858C145BB" descr="C:/Users/Administrator/AppData/Local/Temp/picturecompress_20220113153216/output_40.pngoutput_40" hidden="1"/>
        <xdr:cNvPicPr/>
      </xdr:nvPicPr>
      <xdr:blipFill>
        <a:blip r:embed="rId21"/>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195580</xdr:colOff>
      <xdr:row>59</xdr:row>
      <xdr:rowOff>92710</xdr:rowOff>
    </xdr:to>
    <xdr:pic>
      <xdr:nvPicPr>
        <xdr:cNvPr id="420" name="ID_E826D4FD2F1D481EA1CFBD3451A51F56" descr="C:/Users/Administrator/AppData/Local/Temp/picturecompress_20220113153216/output_41.pngoutput_41" hidden="1"/>
        <xdr:cNvPicPr/>
      </xdr:nvPicPr>
      <xdr:blipFill>
        <a:blip r:embed="rId2"/>
        <a:stretch>
          <a:fillRect/>
        </a:stretch>
      </xdr:blipFill>
      <xdr:spPr>
        <a:xfrm>
          <a:off x="9025255" y="25781000"/>
          <a:ext cx="4997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195580</xdr:colOff>
      <xdr:row>59</xdr:row>
      <xdr:rowOff>92710</xdr:rowOff>
    </xdr:to>
    <xdr:pic>
      <xdr:nvPicPr>
        <xdr:cNvPr id="421" name="ID_CA31AD5AD4A240A69EBE9CEAC8E99D77" descr="C:/Users/Administrator/AppData/Local/Temp/picturecompress_20220113153216/output_42.pngoutput_42" hidden="1"/>
        <xdr:cNvPicPr/>
      </xdr:nvPicPr>
      <xdr:blipFill>
        <a:blip r:embed="rId3"/>
        <a:stretch>
          <a:fillRect/>
        </a:stretch>
      </xdr:blipFill>
      <xdr:spPr>
        <a:xfrm>
          <a:off x="9025255" y="25781000"/>
          <a:ext cx="49974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579755</xdr:colOff>
      <xdr:row>58</xdr:row>
      <xdr:rowOff>0</xdr:rowOff>
    </xdr:from>
    <xdr:to>
      <xdr:col>9</xdr:col>
      <xdr:colOff>195580</xdr:colOff>
      <xdr:row>59</xdr:row>
      <xdr:rowOff>92710</xdr:rowOff>
    </xdr:to>
    <xdr:pic>
      <xdr:nvPicPr>
        <xdr:cNvPr id="422" name="ID_B5BF18E09CFE43799C5EE3D44F45FB47" descr="C:/Users/Administrator/AppData/Local/Temp/picturecompress_20220113153216/output_45.pngoutput_45" hidden="1"/>
        <xdr:cNvPicPr/>
      </xdr:nvPicPr>
      <xdr:blipFill>
        <a:blip r:embed="rId6"/>
        <a:stretch>
          <a:fillRect/>
        </a:stretch>
      </xdr:blipFill>
      <xdr:spPr>
        <a:xfrm>
          <a:off x="9007475" y="25781000"/>
          <a:ext cx="51752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0</xdr:rowOff>
    </xdr:from>
    <xdr:to>
      <xdr:col>9</xdr:col>
      <xdr:colOff>47625</xdr:colOff>
      <xdr:row>59</xdr:row>
      <xdr:rowOff>95250</xdr:rowOff>
    </xdr:to>
    <xdr:pic>
      <xdr:nvPicPr>
        <xdr:cNvPr id="423" name="ID_966F2B62F1CB4211BB553E789AD3349D" descr="C:/Users/Administrator/AppData/Local/Temp/picturecompress_20220113153216/output_47.jpgoutput_47" hidden="1"/>
        <xdr:cNvPicPr/>
      </xdr:nvPicPr>
      <xdr:blipFill>
        <a:blip r:embed="rId30"/>
        <a:stretch>
          <a:fillRect/>
        </a:stretch>
      </xdr:blipFill>
      <xdr:spPr>
        <a:xfrm>
          <a:off x="8832850" y="25781000"/>
          <a:ext cx="54419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0</xdr:rowOff>
    </xdr:from>
    <xdr:to>
      <xdr:col>9</xdr:col>
      <xdr:colOff>47625</xdr:colOff>
      <xdr:row>59</xdr:row>
      <xdr:rowOff>95250</xdr:rowOff>
    </xdr:to>
    <xdr:pic>
      <xdr:nvPicPr>
        <xdr:cNvPr id="424" name="ID_2C54F11C2A214E6AAFBD5A1B217B4704" descr="C:/Users/Administrator/AppData/Local/Temp/picturecompress_20220113153216/output_48.jpgoutput_48" hidden="1"/>
        <xdr:cNvPicPr/>
      </xdr:nvPicPr>
      <xdr:blipFill>
        <a:blip r:embed="rId31"/>
        <a:stretch>
          <a:fillRect/>
        </a:stretch>
      </xdr:blipFill>
      <xdr:spPr>
        <a:xfrm>
          <a:off x="8832850" y="25781000"/>
          <a:ext cx="54419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0</xdr:rowOff>
    </xdr:from>
    <xdr:to>
      <xdr:col>9</xdr:col>
      <xdr:colOff>47625</xdr:colOff>
      <xdr:row>59</xdr:row>
      <xdr:rowOff>92710</xdr:rowOff>
    </xdr:to>
    <xdr:pic>
      <xdr:nvPicPr>
        <xdr:cNvPr id="425" name="ID_3FEFF213B8B14612AB82902A3CC5AB89" descr="C:/Users/Administrator/AppData/Local/Temp/picturecompress_20220113153216/output_49.pngoutput_49" hidden="1"/>
        <xdr:cNvPicPr/>
      </xdr:nvPicPr>
      <xdr:blipFill>
        <a:blip r:embed="rId32"/>
        <a:stretch>
          <a:fillRect/>
        </a:stretch>
      </xdr:blipFill>
      <xdr:spPr>
        <a:xfrm>
          <a:off x="8832850" y="25781000"/>
          <a:ext cx="5441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0</xdr:rowOff>
    </xdr:from>
    <xdr:to>
      <xdr:col>9</xdr:col>
      <xdr:colOff>47625</xdr:colOff>
      <xdr:row>59</xdr:row>
      <xdr:rowOff>95250</xdr:rowOff>
    </xdr:to>
    <xdr:pic>
      <xdr:nvPicPr>
        <xdr:cNvPr id="426" name="ID_39D1D94949A94F8EB396216177B8B8A1" descr="C:/Users/Administrator/AppData/Local/Temp/picturecompress_20220113153216/output_50.jpgoutput_50" hidden="1"/>
        <xdr:cNvPicPr/>
      </xdr:nvPicPr>
      <xdr:blipFill>
        <a:blip r:embed="rId33"/>
        <a:stretch>
          <a:fillRect/>
        </a:stretch>
      </xdr:blipFill>
      <xdr:spPr>
        <a:xfrm>
          <a:off x="8832850" y="25781000"/>
          <a:ext cx="54419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571500</xdr:colOff>
      <xdr:row>58</xdr:row>
      <xdr:rowOff>0</xdr:rowOff>
    </xdr:from>
    <xdr:to>
      <xdr:col>5</xdr:col>
      <xdr:colOff>593725</xdr:colOff>
      <xdr:row>59</xdr:row>
      <xdr:rowOff>271145</xdr:rowOff>
    </xdr:to>
    <xdr:pic>
      <xdr:nvPicPr>
        <xdr:cNvPr id="427" name="ID_B73E8774DBA24C66A077783CE7B139D0" descr="C:/Users/Administrator/AppData/Local/Temp/picturecompress_20220113153216/output_44.pngoutput_44" hidden="1"/>
        <xdr:cNvPicPr/>
      </xdr:nvPicPr>
      <xdr:blipFill>
        <a:blip r:embed="rId5"/>
        <a:stretch>
          <a:fillRect/>
        </a:stretch>
      </xdr:blipFill>
      <xdr:spPr>
        <a:xfrm>
          <a:off x="6393180" y="25781000"/>
          <a:ext cx="65468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538480</xdr:colOff>
      <xdr:row>59</xdr:row>
      <xdr:rowOff>95250</xdr:rowOff>
    </xdr:to>
    <xdr:pic>
      <xdr:nvPicPr>
        <xdr:cNvPr id="428" name="ID_1D2DA7D5EFFF48789A845F8F8569F9EE" descr="C:/Users/Administrator/AppData/Local/Temp/picturecompress_20220113153216/output_35.pngoutput_35" hidden="1"/>
        <xdr:cNvPicPr/>
      </xdr:nvPicPr>
      <xdr:blipFill>
        <a:blip r:embed="rId29"/>
        <a:stretch>
          <a:fillRect/>
        </a:stretch>
      </xdr:blipFill>
      <xdr:spPr>
        <a:xfrm>
          <a:off x="8427720" y="25781000"/>
          <a:ext cx="538480"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92710</xdr:rowOff>
    </xdr:to>
    <xdr:pic>
      <xdr:nvPicPr>
        <xdr:cNvPr id="429" name="ID_430ADB65064C477C8AF98FB8F15CEBA1" hidden="1"/>
        <xdr:cNvPicPr/>
      </xdr:nvPicPr>
      <xdr:blipFill>
        <a:blip r:embed="rId8"/>
        <a:stretch>
          <a:fillRect/>
        </a:stretch>
      </xdr:blipFill>
      <xdr:spPr>
        <a:xfrm>
          <a:off x="2362200" y="257810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1303020</xdr:colOff>
      <xdr:row>59</xdr:row>
      <xdr:rowOff>203835</xdr:rowOff>
    </xdr:to>
    <xdr:pic>
      <xdr:nvPicPr>
        <xdr:cNvPr id="430"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26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1303020</xdr:colOff>
      <xdr:row>59</xdr:row>
      <xdr:rowOff>203835</xdr:rowOff>
    </xdr:to>
    <xdr:pic>
      <xdr:nvPicPr>
        <xdr:cNvPr id="431"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26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1303020</xdr:colOff>
      <xdr:row>59</xdr:row>
      <xdr:rowOff>203835</xdr:rowOff>
    </xdr:to>
    <xdr:pic>
      <xdr:nvPicPr>
        <xdr:cNvPr id="432" name="ID_DE60E1367F4D47B68B43A253F9DB257F" descr="C:/Users/Administrator/AppData/Local/Temp/picturecompress_20220113153216/output_43.pngoutput_43" hidden="1"/>
        <xdr:cNvPicPr/>
      </xdr:nvPicPr>
      <xdr:blipFill>
        <a:blip r:embed="rId4"/>
        <a:stretch>
          <a:fillRect/>
        </a:stretch>
      </xdr:blipFill>
      <xdr:spPr>
        <a:xfrm>
          <a:off x="3022600" y="25781000"/>
          <a:ext cx="64262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1307465</xdr:colOff>
      <xdr:row>59</xdr:row>
      <xdr:rowOff>203835</xdr:rowOff>
    </xdr:to>
    <xdr:pic>
      <xdr:nvPicPr>
        <xdr:cNvPr id="433" name="ID_B73E8774DBA24C66A077783CE7B139D0" descr="C:/Users/Administrator/AppData/Local/Temp/picturecompress_20220113153216/output_44.pngoutput_44" hidden="1"/>
        <xdr:cNvPicPr/>
      </xdr:nvPicPr>
      <xdr:blipFill>
        <a:blip r:embed="rId5"/>
        <a:stretch>
          <a:fillRect/>
        </a:stretch>
      </xdr:blipFill>
      <xdr:spPr>
        <a:xfrm>
          <a:off x="3022600" y="25781000"/>
          <a:ext cx="647065"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1311910</xdr:colOff>
      <xdr:row>59</xdr:row>
      <xdr:rowOff>203835</xdr:rowOff>
    </xdr:to>
    <xdr:pic>
      <xdr:nvPicPr>
        <xdr:cNvPr id="434" name="ID_B5BF18E09CFE43799C5EE3D44F45FB47" descr="C:/Users/Administrator/AppData/Local/Temp/picturecompress_20220113153216/output_45.pngoutput_45" hidden="1"/>
        <xdr:cNvPicPr/>
      </xdr:nvPicPr>
      <xdr:blipFill>
        <a:blip r:embed="rId6"/>
        <a:stretch>
          <a:fillRect/>
        </a:stretch>
      </xdr:blipFill>
      <xdr:spPr>
        <a:xfrm>
          <a:off x="3022600" y="25781000"/>
          <a:ext cx="651510" cy="64833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591820</xdr:colOff>
      <xdr:row>58</xdr:row>
      <xdr:rowOff>0</xdr:rowOff>
    </xdr:from>
    <xdr:to>
      <xdr:col>3</xdr:col>
      <xdr:colOff>1315720</xdr:colOff>
      <xdr:row>59</xdr:row>
      <xdr:rowOff>271145</xdr:rowOff>
    </xdr:to>
    <xdr:pic>
      <xdr:nvPicPr>
        <xdr:cNvPr id="435" name="ID_E826D4FD2F1D481EA1CFBD3451A51F56" descr="C:/Users/Administrator/AppData/Local/Temp/picturecompress_20220113153216/output_41.pngoutput_41" hidden="1"/>
        <xdr:cNvPicPr/>
      </xdr:nvPicPr>
      <xdr:blipFill>
        <a:blip r:embed="rId2"/>
        <a:stretch>
          <a:fillRect/>
        </a:stretch>
      </xdr:blipFill>
      <xdr:spPr>
        <a:xfrm>
          <a:off x="2954020" y="25781000"/>
          <a:ext cx="7239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591820</xdr:colOff>
      <xdr:row>58</xdr:row>
      <xdr:rowOff>0</xdr:rowOff>
    </xdr:from>
    <xdr:to>
      <xdr:col>3</xdr:col>
      <xdr:colOff>1315720</xdr:colOff>
      <xdr:row>59</xdr:row>
      <xdr:rowOff>271145</xdr:rowOff>
    </xdr:to>
    <xdr:pic>
      <xdr:nvPicPr>
        <xdr:cNvPr id="436" name="ID_CA31AD5AD4A240A69EBE9CEAC8E99D77" descr="C:/Users/Administrator/AppData/Local/Temp/picturecompress_20220113153216/output_42.pngoutput_42" hidden="1"/>
        <xdr:cNvPicPr/>
      </xdr:nvPicPr>
      <xdr:blipFill>
        <a:blip r:embed="rId3"/>
        <a:stretch>
          <a:fillRect/>
        </a:stretch>
      </xdr:blipFill>
      <xdr:spPr>
        <a:xfrm>
          <a:off x="2954020" y="25781000"/>
          <a:ext cx="7239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591820</xdr:colOff>
      <xdr:row>58</xdr:row>
      <xdr:rowOff>0</xdr:rowOff>
    </xdr:from>
    <xdr:to>
      <xdr:col>3</xdr:col>
      <xdr:colOff>1311275</xdr:colOff>
      <xdr:row>59</xdr:row>
      <xdr:rowOff>271145</xdr:rowOff>
    </xdr:to>
    <xdr:pic>
      <xdr:nvPicPr>
        <xdr:cNvPr id="437" name="ID_DE60E1367F4D47B68B43A253F9DB257F" descr="C:/Users/Administrator/AppData/Local/Temp/picturecompress_20220113153216/output_43.pngoutput_43" hidden="1"/>
        <xdr:cNvPicPr/>
      </xdr:nvPicPr>
      <xdr:blipFill>
        <a:blip r:embed="rId4"/>
        <a:stretch>
          <a:fillRect/>
        </a:stretch>
      </xdr:blipFill>
      <xdr:spPr>
        <a:xfrm>
          <a:off x="2954020" y="25781000"/>
          <a:ext cx="71945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58</xdr:row>
      <xdr:rowOff>0</xdr:rowOff>
    </xdr:from>
    <xdr:to>
      <xdr:col>3</xdr:col>
      <xdr:colOff>1298575</xdr:colOff>
      <xdr:row>59</xdr:row>
      <xdr:rowOff>271145</xdr:rowOff>
    </xdr:to>
    <xdr:pic>
      <xdr:nvPicPr>
        <xdr:cNvPr id="438" name="ID_B73E8774DBA24C66A077783CE7B139D0" descr="C:/Users/Administrator/AppData/Local/Temp/picturecompress_20220113153216/output_44.pngoutput_44" hidden="1"/>
        <xdr:cNvPicPr/>
      </xdr:nvPicPr>
      <xdr:blipFill>
        <a:blip r:embed="rId5"/>
        <a:stretch>
          <a:fillRect/>
        </a:stretch>
      </xdr:blipFill>
      <xdr:spPr>
        <a:xfrm>
          <a:off x="2932430" y="25781000"/>
          <a:ext cx="72834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58</xdr:row>
      <xdr:rowOff>0</xdr:rowOff>
    </xdr:from>
    <xdr:to>
      <xdr:col>3</xdr:col>
      <xdr:colOff>1298575</xdr:colOff>
      <xdr:row>59</xdr:row>
      <xdr:rowOff>271145</xdr:rowOff>
    </xdr:to>
    <xdr:pic>
      <xdr:nvPicPr>
        <xdr:cNvPr id="439" name="ID_B5BF18E09CFE43799C5EE3D44F45FB47" descr="C:/Users/Administrator/AppData/Local/Temp/picturecompress_20220113153216/output_45.pngoutput_45" hidden="1"/>
        <xdr:cNvPicPr/>
      </xdr:nvPicPr>
      <xdr:blipFill>
        <a:blip r:embed="rId6"/>
        <a:stretch>
          <a:fillRect/>
        </a:stretch>
      </xdr:blipFill>
      <xdr:spPr>
        <a:xfrm>
          <a:off x="2941320" y="25781000"/>
          <a:ext cx="719455"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723900</xdr:colOff>
      <xdr:row>59</xdr:row>
      <xdr:rowOff>271145</xdr:rowOff>
    </xdr:to>
    <xdr:pic>
      <xdr:nvPicPr>
        <xdr:cNvPr id="440" name="ID_E826D4FD2F1D481EA1CFBD3451A51F56" descr="C:/Users/Administrator/AppData/Local/Temp/picturecompress_20220113153216/output_41.pngoutput_41" hidden="1"/>
        <xdr:cNvPicPr/>
      </xdr:nvPicPr>
      <xdr:blipFill>
        <a:blip r:embed="rId2"/>
        <a:stretch>
          <a:fillRect/>
        </a:stretch>
      </xdr:blipFill>
      <xdr:spPr>
        <a:xfrm>
          <a:off x="2362200" y="25781000"/>
          <a:ext cx="7239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723900</xdr:colOff>
      <xdr:row>59</xdr:row>
      <xdr:rowOff>271145</xdr:rowOff>
    </xdr:to>
    <xdr:pic>
      <xdr:nvPicPr>
        <xdr:cNvPr id="441" name="ID_CA31AD5AD4A240A69EBE9CEAC8E99D77" descr="C:/Users/Administrator/AppData/Local/Temp/picturecompress_20220113153216/output_42.pngoutput_42" hidden="1"/>
        <xdr:cNvPicPr/>
      </xdr:nvPicPr>
      <xdr:blipFill>
        <a:blip r:embed="rId3"/>
        <a:stretch>
          <a:fillRect/>
        </a:stretch>
      </xdr:blipFill>
      <xdr:spPr>
        <a:xfrm>
          <a:off x="2362200" y="25781000"/>
          <a:ext cx="7239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715010</xdr:colOff>
      <xdr:row>59</xdr:row>
      <xdr:rowOff>271145</xdr:rowOff>
    </xdr:to>
    <xdr:pic>
      <xdr:nvPicPr>
        <xdr:cNvPr id="442" name="ID_DE60E1367F4D47B68B43A253F9DB257F" descr="C:/Users/Administrator/AppData/Local/Temp/picturecompress_20220113153216/output_43.pngoutput_43" hidden="1"/>
        <xdr:cNvPicPr/>
      </xdr:nvPicPr>
      <xdr:blipFill>
        <a:blip r:embed="rId4"/>
        <a:stretch>
          <a:fillRect/>
        </a:stretch>
      </xdr:blipFill>
      <xdr:spPr>
        <a:xfrm>
          <a:off x="2362200" y="25781000"/>
          <a:ext cx="71501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723900</xdr:colOff>
      <xdr:row>59</xdr:row>
      <xdr:rowOff>271145</xdr:rowOff>
    </xdr:to>
    <xdr:pic>
      <xdr:nvPicPr>
        <xdr:cNvPr id="443" name="ID_B73E8774DBA24C66A077783CE7B139D0" descr="C:/Users/Administrator/AppData/Local/Temp/picturecompress_20220113153216/output_44.pngoutput_44" hidden="1"/>
        <xdr:cNvPicPr/>
      </xdr:nvPicPr>
      <xdr:blipFill>
        <a:blip r:embed="rId5"/>
        <a:stretch>
          <a:fillRect/>
        </a:stretch>
      </xdr:blipFill>
      <xdr:spPr>
        <a:xfrm>
          <a:off x="2362200" y="25781000"/>
          <a:ext cx="72390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715010</xdr:colOff>
      <xdr:row>59</xdr:row>
      <xdr:rowOff>271145</xdr:rowOff>
    </xdr:to>
    <xdr:pic>
      <xdr:nvPicPr>
        <xdr:cNvPr id="444" name="ID_B5BF18E09CFE43799C5EE3D44F45FB47" descr="C:/Users/Administrator/AppData/Local/Temp/picturecompress_20220113153216/output_45.pngoutput_45" hidden="1"/>
        <xdr:cNvPicPr/>
      </xdr:nvPicPr>
      <xdr:blipFill>
        <a:blip r:embed="rId6"/>
        <a:stretch>
          <a:fillRect/>
        </a:stretch>
      </xdr:blipFill>
      <xdr:spPr>
        <a:xfrm>
          <a:off x="2362200" y="25781000"/>
          <a:ext cx="715010" cy="71564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378460</xdr:colOff>
      <xdr:row>58</xdr:row>
      <xdr:rowOff>0</xdr:rowOff>
    </xdr:from>
    <xdr:to>
      <xdr:col>3</xdr:col>
      <xdr:colOff>133350</xdr:colOff>
      <xdr:row>59</xdr:row>
      <xdr:rowOff>60325</xdr:rowOff>
    </xdr:to>
    <xdr:pic>
      <xdr:nvPicPr>
        <xdr:cNvPr id="445" name="图片 444" descr="C:/Users/Administrator/AppData/Local/Temp/picturecompress_20220113153216/output_52.jpgoutput_52" hidden="1"/>
        <xdr:cNvPicPr/>
      </xdr:nvPicPr>
      <xdr:blipFill>
        <a:blip r:embed="rId35"/>
        <a:stretch>
          <a:fillRect/>
        </a:stretch>
      </xdr:blipFill>
      <xdr:spPr>
        <a:xfrm>
          <a:off x="1911985" y="25781000"/>
          <a:ext cx="583565"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377190</xdr:colOff>
      <xdr:row>58</xdr:row>
      <xdr:rowOff>0</xdr:rowOff>
    </xdr:from>
    <xdr:to>
      <xdr:col>1</xdr:col>
      <xdr:colOff>893445</xdr:colOff>
      <xdr:row>59</xdr:row>
      <xdr:rowOff>60325</xdr:rowOff>
    </xdr:to>
    <xdr:pic>
      <xdr:nvPicPr>
        <xdr:cNvPr id="446" name="图片 120" descr="C:/Users/Administrator/AppData/Local/Temp/picturecompress_20220113153216/output_52.jpgoutput_52" hidden="1"/>
        <xdr:cNvPicPr/>
      </xdr:nvPicPr>
      <xdr:blipFill>
        <a:blip r:embed="rId35"/>
        <a:stretch>
          <a:fillRect/>
        </a:stretch>
      </xdr:blipFill>
      <xdr:spPr>
        <a:xfrm>
          <a:off x="872490" y="25781000"/>
          <a:ext cx="516255"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98425</xdr:rowOff>
    </xdr:to>
    <xdr:pic>
      <xdr:nvPicPr>
        <xdr:cNvPr id="447"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6575" cy="5429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98425</xdr:rowOff>
    </xdr:to>
    <xdr:pic>
      <xdr:nvPicPr>
        <xdr:cNvPr id="448" name="ID_45D7BB5C0C2941B4B922D418AC375462" hidden="1"/>
        <xdr:cNvPicPr/>
      </xdr:nvPicPr>
      <xdr:blipFill>
        <a:blip r:embed="rId23"/>
        <a:stretch>
          <a:fillRect/>
        </a:stretch>
      </xdr:blipFill>
      <xdr:spPr>
        <a:xfrm>
          <a:off x="2362200" y="25781000"/>
          <a:ext cx="536575" cy="5429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92710</xdr:rowOff>
    </xdr:to>
    <xdr:pic>
      <xdr:nvPicPr>
        <xdr:cNvPr id="449"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92710</xdr:rowOff>
    </xdr:to>
    <xdr:pic>
      <xdr:nvPicPr>
        <xdr:cNvPr id="450" name="ID_34BD430C0D8E4301B5D2E6DEA77B953F" hidden="1"/>
        <xdr:cNvPicPr/>
      </xdr:nvPicPr>
      <xdr:blipFill>
        <a:blip r:embed="rId25"/>
        <a:stretch>
          <a:fillRect/>
        </a:stretch>
      </xdr:blipFill>
      <xdr:spPr>
        <a:xfrm>
          <a:off x="2362200" y="257810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92710</xdr:rowOff>
    </xdr:to>
    <xdr:pic>
      <xdr:nvPicPr>
        <xdr:cNvPr id="451" name="ID_022CFE9ECF76443C84FF6E8FE5377D48" hidden="1"/>
        <xdr:cNvPicPr/>
      </xdr:nvPicPr>
      <xdr:blipFill>
        <a:blip r:embed="rId26"/>
        <a:srcRect t="29361"/>
        <a:stretch>
          <a:fillRect/>
        </a:stretch>
      </xdr:blipFill>
      <xdr:spPr>
        <a:xfrm>
          <a:off x="2362200" y="25781000"/>
          <a:ext cx="53657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0</xdr:rowOff>
    </xdr:from>
    <xdr:to>
      <xdr:col>9</xdr:col>
      <xdr:colOff>47625</xdr:colOff>
      <xdr:row>59</xdr:row>
      <xdr:rowOff>98425</xdr:rowOff>
    </xdr:to>
    <xdr:pic>
      <xdr:nvPicPr>
        <xdr:cNvPr id="452" name="ID_2C54F11C2A214E6AAFBD5A1B217B4704" descr="C:/Users/Administrator/AppData/Local/Temp/picturecompress_20220113153216/output_48.jpgoutput_48" hidden="1"/>
        <xdr:cNvPicPr/>
      </xdr:nvPicPr>
      <xdr:blipFill>
        <a:blip r:embed="rId31"/>
        <a:stretch>
          <a:fillRect/>
        </a:stretch>
      </xdr:blipFill>
      <xdr:spPr>
        <a:xfrm>
          <a:off x="8832850" y="25781000"/>
          <a:ext cx="544195" cy="5429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3"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4" name="ID_45D7BB5C0C2941B4B922D418AC375462" hidden="1"/>
        <xdr:cNvPicPr/>
      </xdr:nvPicPr>
      <xdr:blipFill>
        <a:blip r:embed="rId23"/>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5" name="ID_B639C15C412A481E849C6DAD145CF1BC" hidden="1"/>
        <xdr:cNvPicPr/>
      </xdr:nvPicPr>
      <xdr:blipFill>
        <a:blip r:embed="rId27"/>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6"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7" name="ID_ADE36C5442AC456B90F5554850069795" descr="C:/Users/Administrator/AppData/Local/Temp/picturecompress_20220113153216/output_34.pngoutput_34" hidden="1"/>
        <xdr:cNvPicPr/>
      </xdr:nvPicPr>
      <xdr:blipFill>
        <a:blip r:embed="rId28"/>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8" name="ID_34BD430C0D8E4301B5D2E6DEA77B953F" hidden="1"/>
        <xdr:cNvPicPr/>
      </xdr:nvPicPr>
      <xdr:blipFill>
        <a:blip r:embed="rId25"/>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59" name="ID_022CFE9ECF76443C84FF6E8FE5377D48" hidden="1"/>
        <xdr:cNvPicPr/>
      </xdr:nvPicPr>
      <xdr:blipFill>
        <a:blip r:embed="rId26"/>
        <a:srcRect t="29361"/>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0</xdr:rowOff>
    </xdr:from>
    <xdr:to>
      <xdr:col>9</xdr:col>
      <xdr:colOff>47625</xdr:colOff>
      <xdr:row>59</xdr:row>
      <xdr:rowOff>92710</xdr:rowOff>
    </xdr:to>
    <xdr:pic>
      <xdr:nvPicPr>
        <xdr:cNvPr id="460" name="ID_39D1D94949A94F8EB396216177B8B8A1" descr="C:/Users/Administrator/AppData/Local/Temp/picturecompress_20220113153216/output_50.jpgoutput_50" hidden="1"/>
        <xdr:cNvPicPr/>
      </xdr:nvPicPr>
      <xdr:blipFill>
        <a:blip r:embed="rId33"/>
        <a:stretch>
          <a:fillRect/>
        </a:stretch>
      </xdr:blipFill>
      <xdr:spPr>
        <a:xfrm>
          <a:off x="8832850" y="25781000"/>
          <a:ext cx="5441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61" name="ID_1D2DA7D5EFFF48789A845F8F8569F9EE" descr="C:/Users/Administrator/AppData/Local/Temp/picturecompress_20220113153216/output_35.pngoutput_35" hidden="1"/>
        <xdr:cNvPicPr/>
      </xdr:nvPicPr>
      <xdr:blipFill>
        <a:blip r:embed="rId29"/>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94615</xdr:rowOff>
    </xdr:to>
    <xdr:pic>
      <xdr:nvPicPr>
        <xdr:cNvPr id="462" name="ID_C23DD322F9F94C8F9B27260858C145BB" descr="C:/Users/Administrator/AppData/Local/Temp/picturecompress_20220113153216/output_40.pngoutput_40" hidden="1"/>
        <xdr:cNvPicPr/>
      </xdr:nvPicPr>
      <xdr:blipFill>
        <a:blip r:embed="rId21"/>
        <a:stretch>
          <a:fillRect/>
        </a:stretch>
      </xdr:blipFill>
      <xdr:spPr>
        <a:xfrm>
          <a:off x="2362200" y="25781000"/>
          <a:ext cx="53657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538480</xdr:colOff>
      <xdr:row>59</xdr:row>
      <xdr:rowOff>95885</xdr:rowOff>
    </xdr:to>
    <xdr:pic>
      <xdr:nvPicPr>
        <xdr:cNvPr id="463" name="ID_1D2DA7D5EFFF48789A845F8F8569F9EE" descr="C:/Users/Administrator/AppData/Local/Temp/picturecompress_20220113153216/output_35.pngoutput_35" hidden="1"/>
        <xdr:cNvPicPr/>
      </xdr:nvPicPr>
      <xdr:blipFill>
        <a:blip r:embed="rId29"/>
        <a:stretch>
          <a:fillRect/>
        </a:stretch>
      </xdr:blipFill>
      <xdr:spPr>
        <a:xfrm>
          <a:off x="8427720" y="25781000"/>
          <a:ext cx="538480"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95250</xdr:rowOff>
    </xdr:to>
    <xdr:pic>
      <xdr:nvPicPr>
        <xdr:cNvPr id="464" name="ID_430ADB65064C477C8AF98FB8F15CEBA1" hidden="1"/>
        <xdr:cNvPicPr/>
      </xdr:nvPicPr>
      <xdr:blipFill>
        <a:blip r:embed="rId8"/>
        <a:stretch>
          <a:fillRect/>
        </a:stretch>
      </xdr:blipFill>
      <xdr:spPr>
        <a:xfrm>
          <a:off x="2362200" y="25781000"/>
          <a:ext cx="53657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378460</xdr:colOff>
      <xdr:row>58</xdr:row>
      <xdr:rowOff>0</xdr:rowOff>
    </xdr:from>
    <xdr:to>
      <xdr:col>3</xdr:col>
      <xdr:colOff>133350</xdr:colOff>
      <xdr:row>59</xdr:row>
      <xdr:rowOff>62865</xdr:rowOff>
    </xdr:to>
    <xdr:pic>
      <xdr:nvPicPr>
        <xdr:cNvPr id="465" name="图片 120" descr="C:/Users/Administrator/AppData/Local/Temp/picturecompress_20220113153216/output_52.jpgoutput_52" hidden="1"/>
        <xdr:cNvPicPr/>
      </xdr:nvPicPr>
      <xdr:blipFill>
        <a:blip r:embed="rId35"/>
        <a:stretch>
          <a:fillRect/>
        </a:stretch>
      </xdr:blipFill>
      <xdr:spPr>
        <a:xfrm>
          <a:off x="1911985" y="25781000"/>
          <a:ext cx="58356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377190</xdr:colOff>
      <xdr:row>58</xdr:row>
      <xdr:rowOff>0</xdr:rowOff>
    </xdr:from>
    <xdr:to>
      <xdr:col>1</xdr:col>
      <xdr:colOff>893445</xdr:colOff>
      <xdr:row>59</xdr:row>
      <xdr:rowOff>62865</xdr:rowOff>
    </xdr:to>
    <xdr:pic>
      <xdr:nvPicPr>
        <xdr:cNvPr id="466" name="图片 120" descr="C:/Users/Administrator/AppData/Local/Temp/picturecompress_20220113153216/output_52.jpgoutput_52" hidden="1"/>
        <xdr:cNvPicPr/>
      </xdr:nvPicPr>
      <xdr:blipFill>
        <a:blip r:embed="rId35"/>
        <a:stretch>
          <a:fillRect/>
        </a:stretch>
      </xdr:blipFill>
      <xdr:spPr>
        <a:xfrm>
          <a:off x="872490" y="25781000"/>
          <a:ext cx="51625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97155</xdr:rowOff>
    </xdr:to>
    <xdr:pic>
      <xdr:nvPicPr>
        <xdr:cNvPr id="467"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657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67310</xdr:rowOff>
    </xdr:from>
    <xdr:to>
      <xdr:col>3</xdr:col>
      <xdr:colOff>536575</xdr:colOff>
      <xdr:row>59</xdr:row>
      <xdr:rowOff>164465</xdr:rowOff>
    </xdr:to>
    <xdr:pic>
      <xdr:nvPicPr>
        <xdr:cNvPr id="468" name="ID_45D7BB5C0C2941B4B922D418AC375462" hidden="1"/>
        <xdr:cNvPicPr/>
      </xdr:nvPicPr>
      <xdr:blipFill>
        <a:blip r:embed="rId23"/>
        <a:stretch>
          <a:fillRect/>
        </a:stretch>
      </xdr:blipFill>
      <xdr:spPr>
        <a:xfrm>
          <a:off x="2362200" y="25848310"/>
          <a:ext cx="53657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46990</xdr:rowOff>
    </xdr:from>
    <xdr:to>
      <xdr:col>3</xdr:col>
      <xdr:colOff>536575</xdr:colOff>
      <xdr:row>59</xdr:row>
      <xdr:rowOff>140970</xdr:rowOff>
    </xdr:to>
    <xdr:pic>
      <xdr:nvPicPr>
        <xdr:cNvPr id="469" name="ID_82F56A308AEB4E40B7CFFAD6A1169D92" descr="C:/Users/Administrator/AppData/Local/Temp/picturecompress_20220113153216/output_33.pngoutput_33" hidden="1"/>
        <xdr:cNvPicPr/>
      </xdr:nvPicPr>
      <xdr:blipFill>
        <a:blip r:embed="rId24"/>
        <a:stretch>
          <a:fillRect/>
        </a:stretch>
      </xdr:blipFill>
      <xdr:spPr>
        <a:xfrm>
          <a:off x="2362200" y="2582799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536575</xdr:colOff>
      <xdr:row>59</xdr:row>
      <xdr:rowOff>93980</xdr:rowOff>
    </xdr:to>
    <xdr:pic>
      <xdr:nvPicPr>
        <xdr:cNvPr id="470" name="ID_34BD430C0D8E4301B5D2E6DEA77B953F" hidden="1"/>
        <xdr:cNvPicPr/>
      </xdr:nvPicPr>
      <xdr:blipFill>
        <a:blip r:embed="rId25"/>
        <a:stretch>
          <a:fillRect/>
        </a:stretch>
      </xdr:blipFill>
      <xdr:spPr>
        <a:xfrm>
          <a:off x="2362200" y="2578100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198120</xdr:rowOff>
    </xdr:from>
    <xdr:to>
      <xdr:col>3</xdr:col>
      <xdr:colOff>536575</xdr:colOff>
      <xdr:row>59</xdr:row>
      <xdr:rowOff>292100</xdr:rowOff>
    </xdr:to>
    <xdr:pic>
      <xdr:nvPicPr>
        <xdr:cNvPr id="471" name="ID_022CFE9ECF76443C84FF6E8FE5377D48" hidden="1"/>
        <xdr:cNvPicPr/>
      </xdr:nvPicPr>
      <xdr:blipFill>
        <a:blip r:embed="rId26"/>
        <a:srcRect t="29361"/>
        <a:stretch>
          <a:fillRect/>
        </a:stretch>
      </xdr:blipFill>
      <xdr:spPr>
        <a:xfrm>
          <a:off x="2362200" y="25979120"/>
          <a:ext cx="53657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58</xdr:row>
      <xdr:rowOff>90805</xdr:rowOff>
    </xdr:from>
    <xdr:to>
      <xdr:col>9</xdr:col>
      <xdr:colOff>47625</xdr:colOff>
      <xdr:row>59</xdr:row>
      <xdr:rowOff>187960</xdr:rowOff>
    </xdr:to>
    <xdr:pic>
      <xdr:nvPicPr>
        <xdr:cNvPr id="472" name="ID_2C54F11C2A214E6AAFBD5A1B217B4704" descr="C:/Users/Administrator/AppData/Local/Temp/picturecompress_20220113153216/output_48.jpgoutput_48" hidden="1"/>
        <xdr:cNvPicPr/>
      </xdr:nvPicPr>
      <xdr:blipFill>
        <a:blip r:embed="rId31"/>
        <a:stretch>
          <a:fillRect/>
        </a:stretch>
      </xdr:blipFill>
      <xdr:spPr>
        <a:xfrm>
          <a:off x="8832850" y="25871805"/>
          <a:ext cx="54419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609600</xdr:colOff>
      <xdr:row>59</xdr:row>
      <xdr:rowOff>97155</xdr:rowOff>
    </xdr:to>
    <xdr:pic>
      <xdr:nvPicPr>
        <xdr:cNvPr id="473" name="ID_E826D4FD2F1D481EA1CFBD3451A51F56" descr="C:/Users/Administrator/AppData/Local/Temp/picturecompress_20220113153216/output_41.pngoutput_41" hidden="1"/>
        <xdr:cNvPicPr/>
      </xdr:nvPicPr>
      <xdr:blipFill>
        <a:blip r:embed="rId2"/>
        <a:stretch>
          <a:fillRect/>
        </a:stretch>
      </xdr:blipFill>
      <xdr:spPr>
        <a:xfrm>
          <a:off x="8427720" y="25781000"/>
          <a:ext cx="609600"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609600</xdr:colOff>
      <xdr:row>59</xdr:row>
      <xdr:rowOff>97155</xdr:rowOff>
    </xdr:to>
    <xdr:pic>
      <xdr:nvPicPr>
        <xdr:cNvPr id="474" name="ID_CA31AD5AD4A240A69EBE9CEAC8E99D77" descr="C:/Users/Administrator/AppData/Local/Temp/picturecompress_20220113153216/output_42.pngoutput_42" hidden="1"/>
        <xdr:cNvPicPr/>
      </xdr:nvPicPr>
      <xdr:blipFill>
        <a:blip r:embed="rId3"/>
        <a:stretch>
          <a:fillRect/>
        </a:stretch>
      </xdr:blipFill>
      <xdr:spPr>
        <a:xfrm>
          <a:off x="8427720" y="25781000"/>
          <a:ext cx="609600"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609600</xdr:colOff>
      <xdr:row>59</xdr:row>
      <xdr:rowOff>97155</xdr:rowOff>
    </xdr:to>
    <xdr:pic>
      <xdr:nvPicPr>
        <xdr:cNvPr id="475" name="ID_DE60E1367F4D47B68B43A253F9DB257F" descr="C:/Users/Administrator/AppData/Local/Temp/picturecompress_20220113153216/output_43.pngoutput_43" hidden="1"/>
        <xdr:cNvPicPr/>
      </xdr:nvPicPr>
      <xdr:blipFill>
        <a:blip r:embed="rId4"/>
        <a:stretch>
          <a:fillRect/>
        </a:stretch>
      </xdr:blipFill>
      <xdr:spPr>
        <a:xfrm>
          <a:off x="8427720" y="25781000"/>
          <a:ext cx="609600"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609600</xdr:colOff>
      <xdr:row>59</xdr:row>
      <xdr:rowOff>97155</xdr:rowOff>
    </xdr:to>
    <xdr:pic>
      <xdr:nvPicPr>
        <xdr:cNvPr id="476" name="ID_B73E8774DBA24C66A077783CE7B139D0" descr="C:/Users/Administrator/AppData/Local/Temp/picturecompress_20220113153216/output_44.pngoutput_44" hidden="1"/>
        <xdr:cNvPicPr/>
      </xdr:nvPicPr>
      <xdr:blipFill>
        <a:blip r:embed="rId5"/>
        <a:stretch>
          <a:fillRect/>
        </a:stretch>
      </xdr:blipFill>
      <xdr:spPr>
        <a:xfrm>
          <a:off x="8427720" y="25781000"/>
          <a:ext cx="609600"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609600</xdr:colOff>
      <xdr:row>59</xdr:row>
      <xdr:rowOff>97155</xdr:rowOff>
    </xdr:to>
    <xdr:pic>
      <xdr:nvPicPr>
        <xdr:cNvPr id="477" name="ID_B5BF18E09CFE43799C5EE3D44F45FB47" descr="C:/Users/Administrator/AppData/Local/Temp/picturecompress_20220113153216/output_45.pngoutput_45" hidden="1"/>
        <xdr:cNvPicPr/>
      </xdr:nvPicPr>
      <xdr:blipFill>
        <a:blip r:embed="rId6"/>
        <a:stretch>
          <a:fillRect/>
        </a:stretch>
      </xdr:blipFill>
      <xdr:spPr>
        <a:xfrm>
          <a:off x="8427720" y="25781000"/>
          <a:ext cx="609600" cy="54165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634365</xdr:colOff>
      <xdr:row>59</xdr:row>
      <xdr:rowOff>95250</xdr:rowOff>
    </xdr:to>
    <xdr:pic>
      <xdr:nvPicPr>
        <xdr:cNvPr id="478" name="图片 18" hidden="1"/>
        <xdr:cNvPicPr/>
      </xdr:nvPicPr>
      <xdr:blipFill>
        <a:blip r:embed="rId14"/>
        <a:stretch>
          <a:fillRect/>
        </a:stretch>
      </xdr:blipFill>
      <xdr:spPr>
        <a:xfrm>
          <a:off x="1533525" y="25781000"/>
          <a:ext cx="63436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634365</xdr:colOff>
      <xdr:row>59</xdr:row>
      <xdr:rowOff>97790</xdr:rowOff>
    </xdr:to>
    <xdr:pic>
      <xdr:nvPicPr>
        <xdr:cNvPr id="479" name="图片 19" hidden="1"/>
        <xdr:cNvPicPr/>
      </xdr:nvPicPr>
      <xdr:blipFill>
        <a:blip r:embed="rId16"/>
        <a:stretch>
          <a:fillRect/>
        </a:stretch>
      </xdr:blipFill>
      <xdr:spPr>
        <a:xfrm>
          <a:off x="1533525" y="25781000"/>
          <a:ext cx="6343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608330</xdr:colOff>
      <xdr:row>59</xdr:row>
      <xdr:rowOff>97790</xdr:rowOff>
    </xdr:to>
    <xdr:pic>
      <xdr:nvPicPr>
        <xdr:cNvPr id="480" name="ID_E826D4FD2F1D481EA1CFBD3451A51F56" descr="C:/Users/Administrator/AppData/Local/Temp/picturecompress_20220113153216/output_41.pngoutput_41" hidden="1"/>
        <xdr:cNvPicPr/>
      </xdr:nvPicPr>
      <xdr:blipFill>
        <a:blip r:embed="rId2"/>
        <a:stretch>
          <a:fillRect/>
        </a:stretch>
      </xdr:blipFill>
      <xdr:spPr>
        <a:xfrm>
          <a:off x="1533525"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608330</xdr:colOff>
      <xdr:row>59</xdr:row>
      <xdr:rowOff>97790</xdr:rowOff>
    </xdr:to>
    <xdr:pic>
      <xdr:nvPicPr>
        <xdr:cNvPr id="481" name="ID_CA31AD5AD4A240A69EBE9CEAC8E99D77" descr="C:/Users/Administrator/AppData/Local/Temp/picturecompress_20220113153216/output_42.pngoutput_42" hidden="1"/>
        <xdr:cNvPicPr/>
      </xdr:nvPicPr>
      <xdr:blipFill>
        <a:blip r:embed="rId3"/>
        <a:stretch>
          <a:fillRect/>
        </a:stretch>
      </xdr:blipFill>
      <xdr:spPr>
        <a:xfrm>
          <a:off x="1533525"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608330</xdr:colOff>
      <xdr:row>59</xdr:row>
      <xdr:rowOff>97790</xdr:rowOff>
    </xdr:to>
    <xdr:pic>
      <xdr:nvPicPr>
        <xdr:cNvPr id="482" name="ID_DE60E1367F4D47B68B43A253F9DB257F" descr="C:/Users/Administrator/AppData/Local/Temp/picturecompress_20220113153216/output_43.pngoutput_43" hidden="1"/>
        <xdr:cNvPicPr/>
      </xdr:nvPicPr>
      <xdr:blipFill>
        <a:blip r:embed="rId4"/>
        <a:stretch>
          <a:fillRect/>
        </a:stretch>
      </xdr:blipFill>
      <xdr:spPr>
        <a:xfrm>
          <a:off x="1533525"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608330</xdr:colOff>
      <xdr:row>59</xdr:row>
      <xdr:rowOff>97790</xdr:rowOff>
    </xdr:to>
    <xdr:pic>
      <xdr:nvPicPr>
        <xdr:cNvPr id="483" name="ID_B73E8774DBA24C66A077783CE7B139D0" descr="C:/Users/Administrator/AppData/Local/Temp/picturecompress_20220113153216/output_44.pngoutput_44" hidden="1"/>
        <xdr:cNvPicPr/>
      </xdr:nvPicPr>
      <xdr:blipFill>
        <a:blip r:embed="rId5"/>
        <a:stretch>
          <a:fillRect/>
        </a:stretch>
      </xdr:blipFill>
      <xdr:spPr>
        <a:xfrm>
          <a:off x="1533525"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608330</xdr:colOff>
      <xdr:row>59</xdr:row>
      <xdr:rowOff>97790</xdr:rowOff>
    </xdr:to>
    <xdr:pic>
      <xdr:nvPicPr>
        <xdr:cNvPr id="484" name="ID_B5BF18E09CFE43799C5EE3D44F45FB47" descr="C:/Users/Administrator/AppData/Local/Temp/picturecompress_20220113153216/output_45.pngoutput_45" hidden="1"/>
        <xdr:cNvPicPr/>
      </xdr:nvPicPr>
      <xdr:blipFill>
        <a:blip r:embed="rId6"/>
        <a:stretch>
          <a:fillRect/>
        </a:stretch>
      </xdr:blipFill>
      <xdr:spPr>
        <a:xfrm>
          <a:off x="1533525"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58</xdr:row>
      <xdr:rowOff>0</xdr:rowOff>
    </xdr:from>
    <xdr:to>
      <xdr:col>6</xdr:col>
      <xdr:colOff>511175</xdr:colOff>
      <xdr:row>59</xdr:row>
      <xdr:rowOff>97790</xdr:rowOff>
    </xdr:to>
    <xdr:pic>
      <xdr:nvPicPr>
        <xdr:cNvPr id="485" name="ID_E826D4FD2F1D481EA1CFBD3451A51F56" descr="C:/Users/Administrator/AppData/Local/Temp/picturecompress_20220113153216/output_41.pngoutput_41" hidden="1"/>
        <xdr:cNvPicPr/>
      </xdr:nvPicPr>
      <xdr:blipFill>
        <a:blip r:embed="rId2"/>
        <a:stretch>
          <a:fillRect/>
        </a:stretch>
      </xdr:blipFill>
      <xdr:spPr>
        <a:xfrm>
          <a:off x="7050405" y="25781000"/>
          <a:ext cx="5397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58</xdr:row>
      <xdr:rowOff>0</xdr:rowOff>
    </xdr:from>
    <xdr:to>
      <xdr:col>6</xdr:col>
      <xdr:colOff>511175</xdr:colOff>
      <xdr:row>59</xdr:row>
      <xdr:rowOff>97790</xdr:rowOff>
    </xdr:to>
    <xdr:pic>
      <xdr:nvPicPr>
        <xdr:cNvPr id="486" name="ID_CA31AD5AD4A240A69EBE9CEAC8E99D77" descr="C:/Users/Administrator/AppData/Local/Temp/picturecompress_20220113153216/output_42.pngoutput_42" hidden="1"/>
        <xdr:cNvPicPr/>
      </xdr:nvPicPr>
      <xdr:blipFill>
        <a:blip r:embed="rId3"/>
        <a:stretch>
          <a:fillRect/>
        </a:stretch>
      </xdr:blipFill>
      <xdr:spPr>
        <a:xfrm>
          <a:off x="7050405" y="25781000"/>
          <a:ext cx="5397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593090</xdr:colOff>
      <xdr:row>58</xdr:row>
      <xdr:rowOff>0</xdr:rowOff>
    </xdr:from>
    <xdr:to>
      <xdr:col>6</xdr:col>
      <xdr:colOff>508000</xdr:colOff>
      <xdr:row>59</xdr:row>
      <xdr:rowOff>97790</xdr:rowOff>
    </xdr:to>
    <xdr:pic>
      <xdr:nvPicPr>
        <xdr:cNvPr id="487" name="ID_DE60E1367F4D47B68B43A253F9DB257F" descr="C:/Users/Administrator/AppData/Local/Temp/picturecompress_20220113153216/output_43.pngoutput_43" hidden="1"/>
        <xdr:cNvPicPr/>
      </xdr:nvPicPr>
      <xdr:blipFill>
        <a:blip r:embed="rId4"/>
        <a:stretch>
          <a:fillRect/>
        </a:stretch>
      </xdr:blipFill>
      <xdr:spPr>
        <a:xfrm>
          <a:off x="7047230" y="25781000"/>
          <a:ext cx="5397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58</xdr:row>
      <xdr:rowOff>0</xdr:rowOff>
    </xdr:from>
    <xdr:to>
      <xdr:col>6</xdr:col>
      <xdr:colOff>488315</xdr:colOff>
      <xdr:row>59</xdr:row>
      <xdr:rowOff>97790</xdr:rowOff>
    </xdr:to>
    <xdr:pic>
      <xdr:nvPicPr>
        <xdr:cNvPr id="488" name="ID_B73E8774DBA24C66A077783CE7B139D0" descr="C:/Users/Administrator/AppData/Local/Temp/picturecompress_20220113153216/output_44.pngoutput_44" hidden="1"/>
        <xdr:cNvPicPr/>
      </xdr:nvPicPr>
      <xdr:blipFill>
        <a:blip r:embed="rId5"/>
        <a:stretch>
          <a:fillRect/>
        </a:stretch>
      </xdr:blipFill>
      <xdr:spPr>
        <a:xfrm>
          <a:off x="7027545" y="25781000"/>
          <a:ext cx="5397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578485</xdr:colOff>
      <xdr:row>58</xdr:row>
      <xdr:rowOff>0</xdr:rowOff>
    </xdr:from>
    <xdr:to>
      <xdr:col>6</xdr:col>
      <xdr:colOff>493395</xdr:colOff>
      <xdr:row>59</xdr:row>
      <xdr:rowOff>97790</xdr:rowOff>
    </xdr:to>
    <xdr:pic>
      <xdr:nvPicPr>
        <xdr:cNvPr id="489" name="ID_B5BF18E09CFE43799C5EE3D44F45FB47" descr="C:/Users/Administrator/AppData/Local/Temp/picturecompress_20220113153216/output_45.pngoutput_45" hidden="1"/>
        <xdr:cNvPicPr/>
      </xdr:nvPicPr>
      <xdr:blipFill>
        <a:blip r:embed="rId6"/>
        <a:stretch>
          <a:fillRect/>
        </a:stretch>
      </xdr:blipFill>
      <xdr:spPr>
        <a:xfrm>
          <a:off x="7032625" y="25781000"/>
          <a:ext cx="53975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479425</xdr:colOff>
      <xdr:row>59</xdr:row>
      <xdr:rowOff>203200</xdr:rowOff>
    </xdr:to>
    <xdr:pic>
      <xdr:nvPicPr>
        <xdr:cNvPr id="490" name="ID_E826D4FD2F1D481EA1CFBD3451A51F56" descr="C:/Users/Administrator/AppData/Local/Temp/picturecompress_20220113153216/output_41.pngoutput_41" hidden="1"/>
        <xdr:cNvPicPr/>
      </xdr:nvPicPr>
      <xdr:blipFill>
        <a:blip r:embed="rId2"/>
        <a:stretch>
          <a:fillRect/>
        </a:stretch>
      </xdr:blipFill>
      <xdr:spPr>
        <a:xfrm>
          <a:off x="2193925" y="257810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479425</xdr:colOff>
      <xdr:row>59</xdr:row>
      <xdr:rowOff>203200</xdr:rowOff>
    </xdr:to>
    <xdr:pic>
      <xdr:nvPicPr>
        <xdr:cNvPr id="491" name="ID_CA31AD5AD4A240A69EBE9CEAC8E99D77" descr="C:/Users/Administrator/AppData/Local/Temp/picturecompress_20220113153216/output_42.pngoutput_42" hidden="1"/>
        <xdr:cNvPicPr/>
      </xdr:nvPicPr>
      <xdr:blipFill>
        <a:blip r:embed="rId3"/>
        <a:stretch>
          <a:fillRect/>
        </a:stretch>
      </xdr:blipFill>
      <xdr:spPr>
        <a:xfrm>
          <a:off x="2193925" y="257810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477520</xdr:colOff>
      <xdr:row>59</xdr:row>
      <xdr:rowOff>203200</xdr:rowOff>
    </xdr:to>
    <xdr:pic>
      <xdr:nvPicPr>
        <xdr:cNvPr id="492" name="ID_DE60E1367F4D47B68B43A253F9DB257F" descr="C:/Users/Administrator/AppData/Local/Temp/picturecompress_20220113153216/output_43.pngoutput_43" hidden="1"/>
        <xdr:cNvPicPr/>
      </xdr:nvPicPr>
      <xdr:blipFill>
        <a:blip r:embed="rId4"/>
        <a:stretch>
          <a:fillRect/>
        </a:stretch>
      </xdr:blipFill>
      <xdr:spPr>
        <a:xfrm>
          <a:off x="2193925" y="25781000"/>
          <a:ext cx="64579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479425</xdr:colOff>
      <xdr:row>59</xdr:row>
      <xdr:rowOff>203200</xdr:rowOff>
    </xdr:to>
    <xdr:pic>
      <xdr:nvPicPr>
        <xdr:cNvPr id="493" name="ID_B73E8774DBA24C66A077783CE7B139D0" descr="C:/Users/Administrator/AppData/Local/Temp/picturecompress_20220113153216/output_44.pngoutput_44" hidden="1"/>
        <xdr:cNvPicPr/>
      </xdr:nvPicPr>
      <xdr:blipFill>
        <a:blip r:embed="rId5"/>
        <a:stretch>
          <a:fillRect/>
        </a:stretch>
      </xdr:blipFill>
      <xdr:spPr>
        <a:xfrm>
          <a:off x="2193925" y="257810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486410</xdr:colOff>
      <xdr:row>59</xdr:row>
      <xdr:rowOff>203200</xdr:rowOff>
    </xdr:to>
    <xdr:pic>
      <xdr:nvPicPr>
        <xdr:cNvPr id="494" name="ID_B5BF18E09CFE43799C5EE3D44F45FB47" descr="C:/Users/Administrator/AppData/Local/Temp/picturecompress_20220113153216/output_45.pngoutput_45" hidden="1"/>
        <xdr:cNvPicPr/>
      </xdr:nvPicPr>
      <xdr:blipFill>
        <a:blip r:embed="rId6"/>
        <a:stretch>
          <a:fillRect/>
        </a:stretch>
      </xdr:blipFill>
      <xdr:spPr>
        <a:xfrm>
          <a:off x="2193925" y="25781000"/>
          <a:ext cx="6546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594995</xdr:colOff>
      <xdr:row>58</xdr:row>
      <xdr:rowOff>0</xdr:rowOff>
    </xdr:from>
    <xdr:to>
      <xdr:col>3</xdr:col>
      <xdr:colOff>489585</xdr:colOff>
      <xdr:row>59</xdr:row>
      <xdr:rowOff>270510</xdr:rowOff>
    </xdr:to>
    <xdr:pic>
      <xdr:nvPicPr>
        <xdr:cNvPr id="495" name="ID_E826D4FD2F1D481EA1CFBD3451A51F56" descr="C:/Users/Administrator/AppData/Local/Temp/picturecompress_20220113153216/output_41.pngoutput_41" hidden="1"/>
        <xdr:cNvPicPr/>
      </xdr:nvPicPr>
      <xdr:blipFill>
        <a:blip r:embed="rId2"/>
        <a:stretch>
          <a:fillRect/>
        </a:stretch>
      </xdr:blipFill>
      <xdr:spPr>
        <a:xfrm>
          <a:off x="212852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594995</xdr:colOff>
      <xdr:row>58</xdr:row>
      <xdr:rowOff>0</xdr:rowOff>
    </xdr:from>
    <xdr:to>
      <xdr:col>3</xdr:col>
      <xdr:colOff>489585</xdr:colOff>
      <xdr:row>59</xdr:row>
      <xdr:rowOff>270510</xdr:rowOff>
    </xdr:to>
    <xdr:pic>
      <xdr:nvPicPr>
        <xdr:cNvPr id="496" name="ID_CA31AD5AD4A240A69EBE9CEAC8E99D77" descr="C:/Users/Administrator/AppData/Local/Temp/picturecompress_20220113153216/output_42.pngoutput_42" hidden="1"/>
        <xdr:cNvPicPr/>
      </xdr:nvPicPr>
      <xdr:blipFill>
        <a:blip r:embed="rId3"/>
        <a:stretch>
          <a:fillRect/>
        </a:stretch>
      </xdr:blipFill>
      <xdr:spPr>
        <a:xfrm>
          <a:off x="212852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594995</xdr:colOff>
      <xdr:row>58</xdr:row>
      <xdr:rowOff>0</xdr:rowOff>
    </xdr:from>
    <xdr:to>
      <xdr:col>3</xdr:col>
      <xdr:colOff>482600</xdr:colOff>
      <xdr:row>59</xdr:row>
      <xdr:rowOff>270510</xdr:rowOff>
    </xdr:to>
    <xdr:pic>
      <xdr:nvPicPr>
        <xdr:cNvPr id="497" name="ID_DE60E1367F4D47B68B43A253F9DB257F" descr="C:/Users/Administrator/AppData/Local/Temp/picturecompress_20220113153216/output_43.pngoutput_43" hidden="1"/>
        <xdr:cNvPicPr/>
      </xdr:nvPicPr>
      <xdr:blipFill>
        <a:blip r:embed="rId4"/>
        <a:stretch>
          <a:fillRect/>
        </a:stretch>
      </xdr:blipFill>
      <xdr:spPr>
        <a:xfrm>
          <a:off x="2128520"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570230</xdr:colOff>
      <xdr:row>58</xdr:row>
      <xdr:rowOff>0</xdr:rowOff>
    </xdr:from>
    <xdr:to>
      <xdr:col>3</xdr:col>
      <xdr:colOff>467360</xdr:colOff>
      <xdr:row>59</xdr:row>
      <xdr:rowOff>270510</xdr:rowOff>
    </xdr:to>
    <xdr:pic>
      <xdr:nvPicPr>
        <xdr:cNvPr id="498" name="ID_B73E8774DBA24C66A077783CE7B139D0" descr="C:/Users/Administrator/AppData/Local/Temp/picturecompress_20220113153216/output_44.pngoutput_44" hidden="1"/>
        <xdr:cNvPicPr/>
      </xdr:nvPicPr>
      <xdr:blipFill>
        <a:blip r:embed="rId5"/>
        <a:stretch>
          <a:fillRect/>
        </a:stretch>
      </xdr:blipFill>
      <xdr:spPr>
        <a:xfrm>
          <a:off x="2103755" y="25781000"/>
          <a:ext cx="725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579120</xdr:colOff>
      <xdr:row>58</xdr:row>
      <xdr:rowOff>0</xdr:rowOff>
    </xdr:from>
    <xdr:to>
      <xdr:col>3</xdr:col>
      <xdr:colOff>467360</xdr:colOff>
      <xdr:row>59</xdr:row>
      <xdr:rowOff>270510</xdr:rowOff>
    </xdr:to>
    <xdr:pic>
      <xdr:nvPicPr>
        <xdr:cNvPr id="499" name="ID_B5BF18E09CFE43799C5EE3D44F45FB47" descr="C:/Users/Administrator/AppData/Local/Temp/picturecompress_20220113153216/output_45.pngoutput_45" hidden="1"/>
        <xdr:cNvPicPr/>
      </xdr:nvPicPr>
      <xdr:blipFill>
        <a:blip r:embed="rId6"/>
        <a:stretch>
          <a:fillRect/>
        </a:stretch>
      </xdr:blipFill>
      <xdr:spPr>
        <a:xfrm>
          <a:off x="2112645" y="25781000"/>
          <a:ext cx="7169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723265</xdr:colOff>
      <xdr:row>59</xdr:row>
      <xdr:rowOff>270510</xdr:rowOff>
    </xdr:to>
    <xdr:pic>
      <xdr:nvPicPr>
        <xdr:cNvPr id="500" name="ID_E826D4FD2F1D481EA1CFBD3451A51F56" descr="C:/Users/Administrator/AppData/Local/Temp/picturecompress_20220113153216/output_41.pngoutput_41" hidden="1"/>
        <xdr:cNvPicPr/>
      </xdr:nvPicPr>
      <xdr:blipFill>
        <a:blip r:embed="rId2"/>
        <a:stretch>
          <a:fillRect/>
        </a:stretch>
      </xdr:blipFill>
      <xdr:spPr>
        <a:xfrm>
          <a:off x="1533525"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723265</xdr:colOff>
      <xdr:row>59</xdr:row>
      <xdr:rowOff>270510</xdr:rowOff>
    </xdr:to>
    <xdr:pic>
      <xdr:nvPicPr>
        <xdr:cNvPr id="501" name="ID_CA31AD5AD4A240A69EBE9CEAC8E99D77" descr="C:/Users/Administrator/AppData/Local/Temp/picturecompress_20220113153216/output_42.pngoutput_42" hidden="1"/>
        <xdr:cNvPicPr/>
      </xdr:nvPicPr>
      <xdr:blipFill>
        <a:blip r:embed="rId3"/>
        <a:stretch>
          <a:fillRect/>
        </a:stretch>
      </xdr:blipFill>
      <xdr:spPr>
        <a:xfrm>
          <a:off x="1533525"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716280</xdr:colOff>
      <xdr:row>59</xdr:row>
      <xdr:rowOff>270510</xdr:rowOff>
    </xdr:to>
    <xdr:pic>
      <xdr:nvPicPr>
        <xdr:cNvPr id="502" name="ID_DE60E1367F4D47B68B43A253F9DB257F" descr="C:/Users/Administrator/AppData/Local/Temp/picturecompress_20220113153216/output_43.pngoutput_43" hidden="1"/>
        <xdr:cNvPicPr/>
      </xdr:nvPicPr>
      <xdr:blipFill>
        <a:blip r:embed="rId4"/>
        <a:stretch>
          <a:fillRect/>
        </a:stretch>
      </xdr:blipFill>
      <xdr:spPr>
        <a:xfrm>
          <a:off x="1533525"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723265</xdr:colOff>
      <xdr:row>59</xdr:row>
      <xdr:rowOff>270510</xdr:rowOff>
    </xdr:to>
    <xdr:pic>
      <xdr:nvPicPr>
        <xdr:cNvPr id="503" name="ID_B73E8774DBA24C66A077783CE7B139D0" descr="C:/Users/Administrator/AppData/Local/Temp/picturecompress_20220113153216/output_44.pngoutput_44" hidden="1"/>
        <xdr:cNvPicPr/>
      </xdr:nvPicPr>
      <xdr:blipFill>
        <a:blip r:embed="rId5"/>
        <a:stretch>
          <a:fillRect/>
        </a:stretch>
      </xdr:blipFill>
      <xdr:spPr>
        <a:xfrm>
          <a:off x="1533525"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0</xdr:colOff>
      <xdr:row>58</xdr:row>
      <xdr:rowOff>0</xdr:rowOff>
    </xdr:from>
    <xdr:to>
      <xdr:col>2</xdr:col>
      <xdr:colOff>716280</xdr:colOff>
      <xdr:row>59</xdr:row>
      <xdr:rowOff>270510</xdr:rowOff>
    </xdr:to>
    <xdr:pic>
      <xdr:nvPicPr>
        <xdr:cNvPr id="504" name="ID_B5BF18E09CFE43799C5EE3D44F45FB47" descr="C:/Users/Administrator/AppData/Local/Temp/picturecompress_20220113153216/output_45.pngoutput_45" hidden="1"/>
        <xdr:cNvPicPr/>
      </xdr:nvPicPr>
      <xdr:blipFill>
        <a:blip r:embed="rId6"/>
        <a:stretch>
          <a:fillRect/>
        </a:stretch>
      </xdr:blipFill>
      <xdr:spPr>
        <a:xfrm>
          <a:off x="1533525"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594995</xdr:colOff>
      <xdr:row>58</xdr:row>
      <xdr:rowOff>0</xdr:rowOff>
    </xdr:from>
    <xdr:to>
      <xdr:col>3</xdr:col>
      <xdr:colOff>1318260</xdr:colOff>
      <xdr:row>59</xdr:row>
      <xdr:rowOff>270510</xdr:rowOff>
    </xdr:to>
    <xdr:pic>
      <xdr:nvPicPr>
        <xdr:cNvPr id="505" name="ID_E826D4FD2F1D481EA1CFBD3451A51F56" descr="C:/Users/Administrator/AppData/Local/Temp/picturecompress_20220113153216/output_41.pngoutput_41" hidden="1"/>
        <xdr:cNvPicPr/>
      </xdr:nvPicPr>
      <xdr:blipFill>
        <a:blip r:embed="rId2"/>
        <a:stretch>
          <a:fillRect/>
        </a:stretch>
      </xdr:blipFill>
      <xdr:spPr>
        <a:xfrm>
          <a:off x="2957195"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594995</xdr:colOff>
      <xdr:row>58</xdr:row>
      <xdr:rowOff>0</xdr:rowOff>
    </xdr:from>
    <xdr:to>
      <xdr:col>3</xdr:col>
      <xdr:colOff>1318260</xdr:colOff>
      <xdr:row>59</xdr:row>
      <xdr:rowOff>270510</xdr:rowOff>
    </xdr:to>
    <xdr:pic>
      <xdr:nvPicPr>
        <xdr:cNvPr id="506" name="ID_CA31AD5AD4A240A69EBE9CEAC8E99D77" descr="C:/Users/Administrator/AppData/Local/Temp/picturecompress_20220113153216/output_42.pngoutput_42" hidden="1"/>
        <xdr:cNvPicPr/>
      </xdr:nvPicPr>
      <xdr:blipFill>
        <a:blip r:embed="rId3"/>
        <a:stretch>
          <a:fillRect/>
        </a:stretch>
      </xdr:blipFill>
      <xdr:spPr>
        <a:xfrm>
          <a:off x="2957195"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594995</xdr:colOff>
      <xdr:row>58</xdr:row>
      <xdr:rowOff>0</xdr:rowOff>
    </xdr:from>
    <xdr:to>
      <xdr:col>3</xdr:col>
      <xdr:colOff>1310640</xdr:colOff>
      <xdr:row>59</xdr:row>
      <xdr:rowOff>270510</xdr:rowOff>
    </xdr:to>
    <xdr:pic>
      <xdr:nvPicPr>
        <xdr:cNvPr id="507" name="ID_DE60E1367F4D47B68B43A253F9DB257F" descr="C:/Users/Administrator/AppData/Local/Temp/picturecompress_20220113153216/output_43.pngoutput_43" hidden="1"/>
        <xdr:cNvPicPr/>
      </xdr:nvPicPr>
      <xdr:blipFill>
        <a:blip r:embed="rId4"/>
        <a:stretch>
          <a:fillRect/>
        </a:stretch>
      </xdr:blipFill>
      <xdr:spPr>
        <a:xfrm>
          <a:off x="2957195" y="257810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571500</xdr:colOff>
      <xdr:row>58</xdr:row>
      <xdr:rowOff>0</xdr:rowOff>
    </xdr:from>
    <xdr:to>
      <xdr:col>3</xdr:col>
      <xdr:colOff>1294765</xdr:colOff>
      <xdr:row>59</xdr:row>
      <xdr:rowOff>270510</xdr:rowOff>
    </xdr:to>
    <xdr:pic>
      <xdr:nvPicPr>
        <xdr:cNvPr id="508" name="ID_B73E8774DBA24C66A077783CE7B139D0" descr="C:/Users/Administrator/AppData/Local/Temp/picturecompress_20220113153216/output_44.pngoutput_44" hidden="1"/>
        <xdr:cNvPicPr/>
      </xdr:nvPicPr>
      <xdr:blipFill>
        <a:blip r:embed="rId5"/>
        <a:stretch>
          <a:fillRect/>
        </a:stretch>
      </xdr:blipFill>
      <xdr:spPr>
        <a:xfrm>
          <a:off x="293370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58</xdr:row>
      <xdr:rowOff>0</xdr:rowOff>
    </xdr:from>
    <xdr:to>
      <xdr:col>3</xdr:col>
      <xdr:colOff>1294765</xdr:colOff>
      <xdr:row>59</xdr:row>
      <xdr:rowOff>270510</xdr:rowOff>
    </xdr:to>
    <xdr:pic>
      <xdr:nvPicPr>
        <xdr:cNvPr id="509" name="ID_B5BF18E09CFE43799C5EE3D44F45FB47" descr="C:/Users/Administrator/AppData/Local/Temp/picturecompress_20220113153216/output_45.pngoutput_45" hidden="1"/>
        <xdr:cNvPicPr/>
      </xdr:nvPicPr>
      <xdr:blipFill>
        <a:blip r:embed="rId6"/>
        <a:stretch>
          <a:fillRect/>
        </a:stretch>
      </xdr:blipFill>
      <xdr:spPr>
        <a:xfrm>
          <a:off x="2940685"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634365</xdr:colOff>
      <xdr:row>59</xdr:row>
      <xdr:rowOff>95250</xdr:rowOff>
    </xdr:to>
    <xdr:pic>
      <xdr:nvPicPr>
        <xdr:cNvPr id="510" name="图片 18" hidden="1"/>
        <xdr:cNvPicPr/>
      </xdr:nvPicPr>
      <xdr:blipFill>
        <a:blip r:embed="rId14"/>
        <a:stretch>
          <a:fillRect/>
        </a:stretch>
      </xdr:blipFill>
      <xdr:spPr>
        <a:xfrm>
          <a:off x="2362200" y="25781000"/>
          <a:ext cx="634365" cy="53975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634365</xdr:colOff>
      <xdr:row>59</xdr:row>
      <xdr:rowOff>97790</xdr:rowOff>
    </xdr:to>
    <xdr:pic>
      <xdr:nvPicPr>
        <xdr:cNvPr id="511" name="图片 19" hidden="1"/>
        <xdr:cNvPicPr/>
      </xdr:nvPicPr>
      <xdr:blipFill>
        <a:blip r:embed="rId16"/>
        <a:stretch>
          <a:fillRect/>
        </a:stretch>
      </xdr:blipFill>
      <xdr:spPr>
        <a:xfrm>
          <a:off x="2362200" y="25781000"/>
          <a:ext cx="63436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608330</xdr:colOff>
      <xdr:row>59</xdr:row>
      <xdr:rowOff>97790</xdr:rowOff>
    </xdr:to>
    <xdr:pic>
      <xdr:nvPicPr>
        <xdr:cNvPr id="512" name="ID_E826D4FD2F1D481EA1CFBD3451A51F56" descr="C:/Users/Administrator/AppData/Local/Temp/picturecompress_20220113153216/output_41.pngoutput_41" hidden="1"/>
        <xdr:cNvPicPr/>
      </xdr:nvPicPr>
      <xdr:blipFill>
        <a:blip r:embed="rId2"/>
        <a:stretch>
          <a:fillRect/>
        </a:stretch>
      </xdr:blipFill>
      <xdr:spPr>
        <a:xfrm>
          <a:off x="236220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608330</xdr:colOff>
      <xdr:row>59</xdr:row>
      <xdr:rowOff>97790</xdr:rowOff>
    </xdr:to>
    <xdr:pic>
      <xdr:nvPicPr>
        <xdr:cNvPr id="513" name="ID_CA31AD5AD4A240A69EBE9CEAC8E99D77" descr="C:/Users/Administrator/AppData/Local/Temp/picturecompress_20220113153216/output_42.pngoutput_42" hidden="1"/>
        <xdr:cNvPicPr/>
      </xdr:nvPicPr>
      <xdr:blipFill>
        <a:blip r:embed="rId3"/>
        <a:stretch>
          <a:fillRect/>
        </a:stretch>
      </xdr:blipFill>
      <xdr:spPr>
        <a:xfrm>
          <a:off x="236220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608330</xdr:colOff>
      <xdr:row>59</xdr:row>
      <xdr:rowOff>97790</xdr:rowOff>
    </xdr:to>
    <xdr:pic>
      <xdr:nvPicPr>
        <xdr:cNvPr id="514" name="ID_DE60E1367F4D47B68B43A253F9DB257F" descr="C:/Users/Administrator/AppData/Local/Temp/picturecompress_20220113153216/output_43.pngoutput_43" hidden="1"/>
        <xdr:cNvPicPr/>
      </xdr:nvPicPr>
      <xdr:blipFill>
        <a:blip r:embed="rId4"/>
        <a:stretch>
          <a:fillRect/>
        </a:stretch>
      </xdr:blipFill>
      <xdr:spPr>
        <a:xfrm>
          <a:off x="236220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608330</xdr:colOff>
      <xdr:row>59</xdr:row>
      <xdr:rowOff>97790</xdr:rowOff>
    </xdr:to>
    <xdr:pic>
      <xdr:nvPicPr>
        <xdr:cNvPr id="515" name="ID_B73E8774DBA24C66A077783CE7B139D0" descr="C:/Users/Administrator/AppData/Local/Temp/picturecompress_20220113153216/output_44.pngoutput_44" hidden="1"/>
        <xdr:cNvPicPr/>
      </xdr:nvPicPr>
      <xdr:blipFill>
        <a:blip r:embed="rId5"/>
        <a:stretch>
          <a:fillRect/>
        </a:stretch>
      </xdr:blipFill>
      <xdr:spPr>
        <a:xfrm>
          <a:off x="236220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608330</xdr:colOff>
      <xdr:row>59</xdr:row>
      <xdr:rowOff>97790</xdr:rowOff>
    </xdr:to>
    <xdr:pic>
      <xdr:nvPicPr>
        <xdr:cNvPr id="516" name="ID_B5BF18E09CFE43799C5EE3D44F45FB47" descr="C:/Users/Administrator/AppData/Local/Temp/picturecompress_20220113153216/output_45.pngoutput_45" hidden="1"/>
        <xdr:cNvPicPr/>
      </xdr:nvPicPr>
      <xdr:blipFill>
        <a:blip r:embed="rId6"/>
        <a:stretch>
          <a:fillRect/>
        </a:stretch>
      </xdr:blipFill>
      <xdr:spPr>
        <a:xfrm>
          <a:off x="236220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608330</xdr:colOff>
      <xdr:row>59</xdr:row>
      <xdr:rowOff>97790</xdr:rowOff>
    </xdr:to>
    <xdr:pic>
      <xdr:nvPicPr>
        <xdr:cNvPr id="517" name="ID_E826D4FD2F1D481EA1CFBD3451A51F56" descr="C:/Users/Administrator/AppData/Local/Temp/picturecompress_20220113153216/output_41.pngoutput_41" hidden="1"/>
        <xdr:cNvPicPr/>
      </xdr:nvPicPr>
      <xdr:blipFill>
        <a:blip r:embed="rId2"/>
        <a:stretch>
          <a:fillRect/>
        </a:stretch>
      </xdr:blipFill>
      <xdr:spPr>
        <a:xfrm>
          <a:off x="842772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608330</xdr:colOff>
      <xdr:row>59</xdr:row>
      <xdr:rowOff>97790</xdr:rowOff>
    </xdr:to>
    <xdr:pic>
      <xdr:nvPicPr>
        <xdr:cNvPr id="518" name="ID_CA31AD5AD4A240A69EBE9CEAC8E99D77" descr="C:/Users/Administrator/AppData/Local/Temp/picturecompress_20220113153216/output_42.pngoutput_42" hidden="1"/>
        <xdr:cNvPicPr/>
      </xdr:nvPicPr>
      <xdr:blipFill>
        <a:blip r:embed="rId3"/>
        <a:stretch>
          <a:fillRect/>
        </a:stretch>
      </xdr:blipFill>
      <xdr:spPr>
        <a:xfrm>
          <a:off x="842772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608330</xdr:colOff>
      <xdr:row>59</xdr:row>
      <xdr:rowOff>97790</xdr:rowOff>
    </xdr:to>
    <xdr:pic>
      <xdr:nvPicPr>
        <xdr:cNvPr id="519" name="ID_DE60E1367F4D47B68B43A253F9DB257F" descr="C:/Users/Administrator/AppData/Local/Temp/picturecompress_20220113153216/output_43.pngoutput_43" hidden="1"/>
        <xdr:cNvPicPr/>
      </xdr:nvPicPr>
      <xdr:blipFill>
        <a:blip r:embed="rId4"/>
        <a:stretch>
          <a:fillRect/>
        </a:stretch>
      </xdr:blipFill>
      <xdr:spPr>
        <a:xfrm>
          <a:off x="842772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608330</xdr:colOff>
      <xdr:row>59</xdr:row>
      <xdr:rowOff>97790</xdr:rowOff>
    </xdr:to>
    <xdr:pic>
      <xdr:nvPicPr>
        <xdr:cNvPr id="520" name="ID_B73E8774DBA24C66A077783CE7B139D0" descr="C:/Users/Administrator/AppData/Local/Temp/picturecompress_20220113153216/output_44.pngoutput_44" hidden="1"/>
        <xdr:cNvPicPr/>
      </xdr:nvPicPr>
      <xdr:blipFill>
        <a:blip r:embed="rId5"/>
        <a:stretch>
          <a:fillRect/>
        </a:stretch>
      </xdr:blipFill>
      <xdr:spPr>
        <a:xfrm>
          <a:off x="842772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608330</xdr:colOff>
      <xdr:row>59</xdr:row>
      <xdr:rowOff>97790</xdr:rowOff>
    </xdr:to>
    <xdr:pic>
      <xdr:nvPicPr>
        <xdr:cNvPr id="521" name="ID_B5BF18E09CFE43799C5EE3D44F45FB47" descr="C:/Users/Administrator/AppData/Local/Temp/picturecompress_20220113153216/output_45.pngoutput_45" hidden="1"/>
        <xdr:cNvPicPr/>
      </xdr:nvPicPr>
      <xdr:blipFill>
        <a:blip r:embed="rId6"/>
        <a:stretch>
          <a:fillRect/>
        </a:stretch>
      </xdr:blipFill>
      <xdr:spPr>
        <a:xfrm>
          <a:off x="8427720" y="25781000"/>
          <a:ext cx="608330"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1308100</xdr:colOff>
      <xdr:row>59</xdr:row>
      <xdr:rowOff>203200</xdr:rowOff>
    </xdr:to>
    <xdr:pic>
      <xdr:nvPicPr>
        <xdr:cNvPr id="522"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1308100</xdr:colOff>
      <xdr:row>59</xdr:row>
      <xdr:rowOff>203200</xdr:rowOff>
    </xdr:to>
    <xdr:pic>
      <xdr:nvPicPr>
        <xdr:cNvPr id="523"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1306195</xdr:colOff>
      <xdr:row>59</xdr:row>
      <xdr:rowOff>203200</xdr:rowOff>
    </xdr:to>
    <xdr:pic>
      <xdr:nvPicPr>
        <xdr:cNvPr id="524" name="ID_DE60E1367F4D47B68B43A253F9DB257F" descr="C:/Users/Administrator/AppData/Local/Temp/picturecompress_20220113153216/output_43.pngoutput_43" hidden="1"/>
        <xdr:cNvPicPr/>
      </xdr:nvPicPr>
      <xdr:blipFill>
        <a:blip r:embed="rId4"/>
        <a:stretch>
          <a:fillRect/>
        </a:stretch>
      </xdr:blipFill>
      <xdr:spPr>
        <a:xfrm>
          <a:off x="3022600" y="25781000"/>
          <a:ext cx="64579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1308100</xdr:colOff>
      <xdr:row>59</xdr:row>
      <xdr:rowOff>203200</xdr:rowOff>
    </xdr:to>
    <xdr:pic>
      <xdr:nvPicPr>
        <xdr:cNvPr id="525" name="ID_B73E8774DBA24C66A077783CE7B139D0" descr="C:/Users/Administrator/AppData/Local/Temp/picturecompress_20220113153216/output_44.pngoutput_44" hidden="1"/>
        <xdr:cNvPicPr/>
      </xdr:nvPicPr>
      <xdr:blipFill>
        <a:blip r:embed="rId5"/>
        <a:stretch>
          <a:fillRect/>
        </a:stretch>
      </xdr:blipFill>
      <xdr:spPr>
        <a:xfrm>
          <a:off x="3022600" y="25781000"/>
          <a:ext cx="6477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1315085</xdr:colOff>
      <xdr:row>59</xdr:row>
      <xdr:rowOff>203200</xdr:rowOff>
    </xdr:to>
    <xdr:pic>
      <xdr:nvPicPr>
        <xdr:cNvPr id="526" name="ID_B5BF18E09CFE43799C5EE3D44F45FB47" descr="C:/Users/Administrator/AppData/Local/Temp/picturecompress_20220113153216/output_45.pngoutput_45" hidden="1"/>
        <xdr:cNvPicPr/>
      </xdr:nvPicPr>
      <xdr:blipFill>
        <a:blip r:embed="rId6"/>
        <a:stretch>
          <a:fillRect/>
        </a:stretch>
      </xdr:blipFill>
      <xdr:spPr>
        <a:xfrm>
          <a:off x="3022600" y="25781000"/>
          <a:ext cx="6546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594995</xdr:colOff>
      <xdr:row>58</xdr:row>
      <xdr:rowOff>0</xdr:rowOff>
    </xdr:from>
    <xdr:to>
      <xdr:col>3</xdr:col>
      <xdr:colOff>1311275</xdr:colOff>
      <xdr:row>59</xdr:row>
      <xdr:rowOff>270510</xdr:rowOff>
    </xdr:to>
    <xdr:pic>
      <xdr:nvPicPr>
        <xdr:cNvPr id="527" name="ID_DE60E1367F4D47B68B43A253F9DB257F" descr="C:/Users/Administrator/AppData/Local/Temp/picturecompress_20220113153216/output_43.pngoutput_43" hidden="1"/>
        <xdr:cNvPicPr/>
      </xdr:nvPicPr>
      <xdr:blipFill>
        <a:blip r:embed="rId4"/>
        <a:stretch>
          <a:fillRect/>
        </a:stretch>
      </xdr:blipFill>
      <xdr:spPr>
        <a:xfrm>
          <a:off x="2957195"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58</xdr:row>
      <xdr:rowOff>0</xdr:rowOff>
    </xdr:from>
    <xdr:to>
      <xdr:col>3</xdr:col>
      <xdr:colOff>1296035</xdr:colOff>
      <xdr:row>59</xdr:row>
      <xdr:rowOff>270510</xdr:rowOff>
    </xdr:to>
    <xdr:pic>
      <xdr:nvPicPr>
        <xdr:cNvPr id="528" name="ID_B73E8774DBA24C66A077783CE7B139D0" descr="C:/Users/Administrator/AppData/Local/Temp/picturecompress_20220113153216/output_44.pngoutput_44" hidden="1"/>
        <xdr:cNvPicPr/>
      </xdr:nvPicPr>
      <xdr:blipFill>
        <a:blip r:embed="rId5"/>
        <a:stretch>
          <a:fillRect/>
        </a:stretch>
      </xdr:blipFill>
      <xdr:spPr>
        <a:xfrm>
          <a:off x="2932430" y="25781000"/>
          <a:ext cx="725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579120</xdr:colOff>
      <xdr:row>58</xdr:row>
      <xdr:rowOff>0</xdr:rowOff>
    </xdr:from>
    <xdr:to>
      <xdr:col>3</xdr:col>
      <xdr:colOff>1296035</xdr:colOff>
      <xdr:row>59</xdr:row>
      <xdr:rowOff>270510</xdr:rowOff>
    </xdr:to>
    <xdr:pic>
      <xdr:nvPicPr>
        <xdr:cNvPr id="529" name="ID_B5BF18E09CFE43799C5EE3D44F45FB47" descr="C:/Users/Administrator/AppData/Local/Temp/picturecompress_20220113153216/output_45.pngoutput_45" hidden="1"/>
        <xdr:cNvPicPr/>
      </xdr:nvPicPr>
      <xdr:blipFill>
        <a:blip r:embed="rId6"/>
        <a:stretch>
          <a:fillRect/>
        </a:stretch>
      </xdr:blipFill>
      <xdr:spPr>
        <a:xfrm>
          <a:off x="2941320" y="25781000"/>
          <a:ext cx="71691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723265</xdr:colOff>
      <xdr:row>59</xdr:row>
      <xdr:rowOff>270510</xdr:rowOff>
    </xdr:to>
    <xdr:pic>
      <xdr:nvPicPr>
        <xdr:cNvPr id="530" name="ID_E826D4FD2F1D481EA1CFBD3451A51F56" descr="C:/Users/Administrator/AppData/Local/Temp/picturecompress_20220113153216/output_41.pngoutput_41" hidden="1"/>
        <xdr:cNvPicPr/>
      </xdr:nvPicPr>
      <xdr:blipFill>
        <a:blip r:embed="rId2"/>
        <a:stretch>
          <a:fillRect/>
        </a:stretch>
      </xdr:blipFill>
      <xdr:spPr>
        <a:xfrm>
          <a:off x="236220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723265</xdr:colOff>
      <xdr:row>59</xdr:row>
      <xdr:rowOff>270510</xdr:rowOff>
    </xdr:to>
    <xdr:pic>
      <xdr:nvPicPr>
        <xdr:cNvPr id="531" name="ID_CA31AD5AD4A240A69EBE9CEAC8E99D77" descr="C:/Users/Administrator/AppData/Local/Temp/picturecompress_20220113153216/output_42.pngoutput_42" hidden="1"/>
        <xdr:cNvPicPr/>
      </xdr:nvPicPr>
      <xdr:blipFill>
        <a:blip r:embed="rId3"/>
        <a:stretch>
          <a:fillRect/>
        </a:stretch>
      </xdr:blipFill>
      <xdr:spPr>
        <a:xfrm>
          <a:off x="236220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716280</xdr:colOff>
      <xdr:row>59</xdr:row>
      <xdr:rowOff>270510</xdr:rowOff>
    </xdr:to>
    <xdr:pic>
      <xdr:nvPicPr>
        <xdr:cNvPr id="532" name="ID_DE60E1367F4D47B68B43A253F9DB257F" descr="C:/Users/Administrator/AppData/Local/Temp/picturecompress_20220113153216/output_43.pngoutput_43" hidden="1"/>
        <xdr:cNvPicPr/>
      </xdr:nvPicPr>
      <xdr:blipFill>
        <a:blip r:embed="rId4"/>
        <a:stretch>
          <a:fillRect/>
        </a:stretch>
      </xdr:blipFill>
      <xdr:spPr>
        <a:xfrm>
          <a:off x="2362200"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723265</xdr:colOff>
      <xdr:row>59</xdr:row>
      <xdr:rowOff>270510</xdr:rowOff>
    </xdr:to>
    <xdr:pic>
      <xdr:nvPicPr>
        <xdr:cNvPr id="533" name="ID_B73E8774DBA24C66A077783CE7B139D0" descr="C:/Users/Administrator/AppData/Local/Temp/picturecompress_20220113153216/output_44.pngoutput_44" hidden="1"/>
        <xdr:cNvPicPr/>
      </xdr:nvPicPr>
      <xdr:blipFill>
        <a:blip r:embed="rId5"/>
        <a:stretch>
          <a:fillRect/>
        </a:stretch>
      </xdr:blipFill>
      <xdr:spPr>
        <a:xfrm>
          <a:off x="236220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716280</xdr:colOff>
      <xdr:row>59</xdr:row>
      <xdr:rowOff>270510</xdr:rowOff>
    </xdr:to>
    <xdr:pic>
      <xdr:nvPicPr>
        <xdr:cNvPr id="534" name="ID_B5BF18E09CFE43799C5EE3D44F45FB47" descr="C:/Users/Administrator/AppData/Local/Temp/picturecompress_20220113153216/output_45.pngoutput_45" hidden="1"/>
        <xdr:cNvPicPr/>
      </xdr:nvPicPr>
      <xdr:blipFill>
        <a:blip r:embed="rId6"/>
        <a:stretch>
          <a:fillRect/>
        </a:stretch>
      </xdr:blipFill>
      <xdr:spPr>
        <a:xfrm>
          <a:off x="2362200" y="25781000"/>
          <a:ext cx="71628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58</xdr:row>
      <xdr:rowOff>0</xdr:rowOff>
    </xdr:from>
    <xdr:to>
      <xdr:col>5</xdr:col>
      <xdr:colOff>601980</xdr:colOff>
      <xdr:row>59</xdr:row>
      <xdr:rowOff>270510</xdr:rowOff>
    </xdr:to>
    <xdr:pic>
      <xdr:nvPicPr>
        <xdr:cNvPr id="535" name="ID_E826D4FD2F1D481EA1CFBD3451A51F56" descr="C:/Users/Administrator/AppData/Local/Temp/picturecompress_20220113153216/output_41.pngoutput_41" hidden="1"/>
        <xdr:cNvPicPr/>
      </xdr:nvPicPr>
      <xdr:blipFill>
        <a:blip r:embed="rId2"/>
        <a:stretch>
          <a:fillRect/>
        </a:stretch>
      </xdr:blipFill>
      <xdr:spPr>
        <a:xfrm>
          <a:off x="6416675" y="25781000"/>
          <a:ext cx="6394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58</xdr:row>
      <xdr:rowOff>0</xdr:rowOff>
    </xdr:from>
    <xdr:to>
      <xdr:col>5</xdr:col>
      <xdr:colOff>601980</xdr:colOff>
      <xdr:row>59</xdr:row>
      <xdr:rowOff>270510</xdr:rowOff>
    </xdr:to>
    <xdr:pic>
      <xdr:nvPicPr>
        <xdr:cNvPr id="536" name="ID_CA31AD5AD4A240A69EBE9CEAC8E99D77" descr="C:/Users/Administrator/AppData/Local/Temp/picturecompress_20220113153216/output_42.pngoutput_42" hidden="1"/>
        <xdr:cNvPicPr/>
      </xdr:nvPicPr>
      <xdr:blipFill>
        <a:blip r:embed="rId3"/>
        <a:stretch>
          <a:fillRect/>
        </a:stretch>
      </xdr:blipFill>
      <xdr:spPr>
        <a:xfrm>
          <a:off x="6416675" y="25781000"/>
          <a:ext cx="6394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58</xdr:row>
      <xdr:rowOff>0</xdr:rowOff>
    </xdr:from>
    <xdr:to>
      <xdr:col>5</xdr:col>
      <xdr:colOff>601980</xdr:colOff>
      <xdr:row>59</xdr:row>
      <xdr:rowOff>270510</xdr:rowOff>
    </xdr:to>
    <xdr:pic>
      <xdr:nvPicPr>
        <xdr:cNvPr id="537" name="ID_DE60E1367F4D47B68B43A253F9DB257F" descr="C:/Users/Administrator/AppData/Local/Temp/picturecompress_20220113153216/output_43.pngoutput_43" hidden="1"/>
        <xdr:cNvPicPr/>
      </xdr:nvPicPr>
      <xdr:blipFill>
        <a:blip r:embed="rId4"/>
        <a:stretch>
          <a:fillRect/>
        </a:stretch>
      </xdr:blipFill>
      <xdr:spPr>
        <a:xfrm>
          <a:off x="6416675" y="25781000"/>
          <a:ext cx="6394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58</xdr:row>
      <xdr:rowOff>0</xdr:rowOff>
    </xdr:from>
    <xdr:to>
      <xdr:col>5</xdr:col>
      <xdr:colOff>593725</xdr:colOff>
      <xdr:row>59</xdr:row>
      <xdr:rowOff>270510</xdr:rowOff>
    </xdr:to>
    <xdr:pic>
      <xdr:nvPicPr>
        <xdr:cNvPr id="538" name="ID_B73E8774DBA24C66A077783CE7B139D0" descr="C:/Users/Administrator/AppData/Local/Temp/picturecompress_20220113153216/output_44.pngoutput_44" hidden="1"/>
        <xdr:cNvPicPr/>
      </xdr:nvPicPr>
      <xdr:blipFill>
        <a:blip r:embed="rId5"/>
        <a:stretch>
          <a:fillRect/>
        </a:stretch>
      </xdr:blipFill>
      <xdr:spPr>
        <a:xfrm>
          <a:off x="6393180" y="25781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58</xdr:row>
      <xdr:rowOff>0</xdr:rowOff>
    </xdr:from>
    <xdr:to>
      <xdr:col>5</xdr:col>
      <xdr:colOff>593725</xdr:colOff>
      <xdr:row>59</xdr:row>
      <xdr:rowOff>270510</xdr:rowOff>
    </xdr:to>
    <xdr:pic>
      <xdr:nvPicPr>
        <xdr:cNvPr id="539" name="ID_B5BF18E09CFE43799C5EE3D44F45FB47" descr="C:/Users/Administrator/AppData/Local/Temp/picturecompress_20220113153216/output_45.pngoutput_45" hidden="1"/>
        <xdr:cNvPicPr/>
      </xdr:nvPicPr>
      <xdr:blipFill>
        <a:blip r:embed="rId6"/>
        <a:stretch>
          <a:fillRect/>
        </a:stretch>
      </xdr:blipFill>
      <xdr:spPr>
        <a:xfrm>
          <a:off x="6400165" y="25781000"/>
          <a:ext cx="6477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607695</xdr:colOff>
      <xdr:row>59</xdr:row>
      <xdr:rowOff>97790</xdr:rowOff>
    </xdr:to>
    <xdr:pic>
      <xdr:nvPicPr>
        <xdr:cNvPr id="540" name="ID_B73E8774DBA24C66A077783CE7B139D0" descr="C:/Users/Administrator/AppData/Local/Temp/picturecompress_20220113153216/output_44.pngoutput_44" hidden="1"/>
        <xdr:cNvPicPr/>
      </xdr:nvPicPr>
      <xdr:blipFill>
        <a:blip r:embed="rId5"/>
        <a:stretch>
          <a:fillRect/>
        </a:stretch>
      </xdr:blipFill>
      <xdr:spPr>
        <a:xfrm>
          <a:off x="8427720" y="25781000"/>
          <a:ext cx="607695" cy="54229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539750</xdr:colOff>
      <xdr:row>60</xdr:row>
      <xdr:rowOff>95250</xdr:rowOff>
    </xdr:to>
    <xdr:pic>
      <xdr:nvPicPr>
        <xdr:cNvPr id="541" name="ID_7258B2983C3246C9B21C76F6011BC6CA" descr="C:/Users/Administrator/AppData/Local/Temp/picturecompress_20220113153216/output_39.pngoutput_39" hidden="1"/>
        <xdr:cNvPicPr/>
      </xdr:nvPicPr>
      <xdr:blipFill>
        <a:blip r:embed="rId36" cstate="print"/>
        <a:stretch>
          <a:fillRect/>
        </a:stretch>
      </xdr:blipFill>
      <xdr:spPr>
        <a:xfrm>
          <a:off x="5821680" y="262255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2</xdr:col>
      <xdr:colOff>377825</xdr:colOff>
      <xdr:row>58</xdr:row>
      <xdr:rowOff>0</xdr:rowOff>
    </xdr:from>
    <xdr:to>
      <xdr:col>3</xdr:col>
      <xdr:colOff>133350</xdr:colOff>
      <xdr:row>59</xdr:row>
      <xdr:rowOff>60960</xdr:rowOff>
    </xdr:to>
    <xdr:pic>
      <xdr:nvPicPr>
        <xdr:cNvPr id="542" name="图片 120" descr="C:/Users/Administrator/AppData/Local/Temp/picturecompress_20220113153216/output_52.jpgoutput_52" hidden="1"/>
        <xdr:cNvPicPr/>
      </xdr:nvPicPr>
      <xdr:blipFill>
        <a:blip r:embed="rId35" cstate="print"/>
        <a:stretch>
          <a:fillRect/>
        </a:stretch>
      </xdr:blipFill>
      <xdr:spPr>
        <a:xfrm>
          <a:off x="1911350" y="25781000"/>
          <a:ext cx="584200" cy="505460"/>
        </a:xfrm>
        <a:prstGeom prst="rect">
          <a:avLst/>
        </a:prstGeom>
        <a:noFill/>
        <a:ln w="19050">
          <a:solidFill>
            <a:schemeClr val="accent1"/>
          </a:solidFill>
        </a:ln>
      </xdr:spPr>
    </xdr:pic>
    <xdr:clientData/>
  </xdr:twoCellAnchor>
  <xdr:twoCellAnchor editAs="oneCell">
    <xdr:from>
      <xdr:col>3</xdr:col>
      <xdr:colOff>0</xdr:colOff>
      <xdr:row>58</xdr:row>
      <xdr:rowOff>0</xdr:rowOff>
    </xdr:from>
    <xdr:to>
      <xdr:col>3</xdr:col>
      <xdr:colOff>539750</xdr:colOff>
      <xdr:row>59</xdr:row>
      <xdr:rowOff>95250</xdr:rowOff>
    </xdr:to>
    <xdr:pic>
      <xdr:nvPicPr>
        <xdr:cNvPr id="543" name="ID_C23DD322F9F94C8F9B27260858C145BB" descr="C:/Users/Administrator/AppData/Local/Temp/picturecompress_20220113153216/output_40.pngoutput_40" hidden="1"/>
        <xdr:cNvPicPr/>
      </xdr:nvPicPr>
      <xdr:blipFill>
        <a:blip r:embed="rId21" cstate="print"/>
        <a:stretch>
          <a:fillRect/>
        </a:stretch>
      </xdr:blipFill>
      <xdr:spPr>
        <a:xfrm>
          <a:off x="236220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58</xdr:row>
      <xdr:rowOff>0</xdr:rowOff>
    </xdr:from>
    <xdr:to>
      <xdr:col>9</xdr:col>
      <xdr:colOff>195580</xdr:colOff>
      <xdr:row>59</xdr:row>
      <xdr:rowOff>91440</xdr:rowOff>
    </xdr:to>
    <xdr:pic>
      <xdr:nvPicPr>
        <xdr:cNvPr id="544" name="ID_E826D4FD2F1D481EA1CFBD3451A51F56" descr="C:/Users/Administrator/AppData/Local/Temp/picturecompress_20220113153216/output_41.pngoutput_41" hidden="1"/>
        <xdr:cNvPicPr/>
      </xdr:nvPicPr>
      <xdr:blipFill>
        <a:blip r:embed="rId2" cstate="print"/>
        <a:stretch>
          <a:fillRect/>
        </a:stretch>
      </xdr:blipFill>
      <xdr:spPr>
        <a:xfrm>
          <a:off x="9025890" y="25781000"/>
          <a:ext cx="49911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58</xdr:row>
      <xdr:rowOff>0</xdr:rowOff>
    </xdr:from>
    <xdr:to>
      <xdr:col>9</xdr:col>
      <xdr:colOff>195580</xdr:colOff>
      <xdr:row>59</xdr:row>
      <xdr:rowOff>91440</xdr:rowOff>
    </xdr:to>
    <xdr:pic>
      <xdr:nvPicPr>
        <xdr:cNvPr id="545" name="ID_CA31AD5AD4A240A69EBE9CEAC8E99D77" descr="C:/Users/Administrator/AppData/Local/Temp/picturecompress_20220113153216/output_42.pngoutput_42" hidden="1"/>
        <xdr:cNvPicPr/>
      </xdr:nvPicPr>
      <xdr:blipFill>
        <a:blip r:embed="rId3" cstate="print"/>
        <a:stretch>
          <a:fillRect/>
        </a:stretch>
      </xdr:blipFill>
      <xdr:spPr>
        <a:xfrm>
          <a:off x="9025890" y="25781000"/>
          <a:ext cx="49911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593725</xdr:colOff>
      <xdr:row>58</xdr:row>
      <xdr:rowOff>0</xdr:rowOff>
    </xdr:from>
    <xdr:to>
      <xdr:col>9</xdr:col>
      <xdr:colOff>195580</xdr:colOff>
      <xdr:row>59</xdr:row>
      <xdr:rowOff>91440</xdr:rowOff>
    </xdr:to>
    <xdr:pic>
      <xdr:nvPicPr>
        <xdr:cNvPr id="546" name="ID_DE60E1367F4D47B68B43A253F9DB257F" descr="C:/Users/Administrator/AppData/Local/Temp/picturecompress_20220113153216/output_43.pngoutput_43" hidden="1"/>
        <xdr:cNvPicPr/>
      </xdr:nvPicPr>
      <xdr:blipFill>
        <a:blip r:embed="rId4" cstate="print"/>
        <a:stretch>
          <a:fillRect/>
        </a:stretch>
      </xdr:blipFill>
      <xdr:spPr>
        <a:xfrm>
          <a:off x="9021445" y="25781000"/>
          <a:ext cx="50355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574675</xdr:colOff>
      <xdr:row>58</xdr:row>
      <xdr:rowOff>0</xdr:rowOff>
    </xdr:from>
    <xdr:to>
      <xdr:col>9</xdr:col>
      <xdr:colOff>195580</xdr:colOff>
      <xdr:row>59</xdr:row>
      <xdr:rowOff>91440</xdr:rowOff>
    </xdr:to>
    <xdr:pic>
      <xdr:nvPicPr>
        <xdr:cNvPr id="547" name="ID_B73E8774DBA24C66A077783CE7B139D0" descr="C:/Users/Administrator/AppData/Local/Temp/picturecompress_20220113153216/output_44.pngoutput_44" hidden="1"/>
        <xdr:cNvPicPr/>
      </xdr:nvPicPr>
      <xdr:blipFill>
        <a:blip r:embed="rId5" cstate="print"/>
        <a:stretch>
          <a:fillRect/>
        </a:stretch>
      </xdr:blipFill>
      <xdr:spPr>
        <a:xfrm>
          <a:off x="9002395" y="25781000"/>
          <a:ext cx="52260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579755</xdr:colOff>
      <xdr:row>58</xdr:row>
      <xdr:rowOff>0</xdr:rowOff>
    </xdr:from>
    <xdr:to>
      <xdr:col>9</xdr:col>
      <xdr:colOff>195580</xdr:colOff>
      <xdr:row>59</xdr:row>
      <xdr:rowOff>91440</xdr:rowOff>
    </xdr:to>
    <xdr:pic>
      <xdr:nvPicPr>
        <xdr:cNvPr id="548" name="ID_B5BF18E09CFE43799C5EE3D44F45FB47" descr="C:/Users/Administrator/AppData/Local/Temp/picturecompress_20220113153216/output_45.pngoutput_45" hidden="1"/>
        <xdr:cNvPicPr/>
      </xdr:nvPicPr>
      <xdr:blipFill>
        <a:blip r:embed="rId6" cstate="print"/>
        <a:stretch>
          <a:fillRect/>
        </a:stretch>
      </xdr:blipFill>
      <xdr:spPr>
        <a:xfrm>
          <a:off x="9007475" y="25781000"/>
          <a:ext cx="51752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58</xdr:row>
      <xdr:rowOff>0</xdr:rowOff>
    </xdr:from>
    <xdr:to>
      <xdr:col>9</xdr:col>
      <xdr:colOff>45720</xdr:colOff>
      <xdr:row>59</xdr:row>
      <xdr:rowOff>95250</xdr:rowOff>
    </xdr:to>
    <xdr:pic>
      <xdr:nvPicPr>
        <xdr:cNvPr id="549" name="ID_966F2B62F1CB4211BB553E789AD3349D" descr="C:/Users/Administrator/AppData/Local/Temp/picturecompress_20220113153216/output_47.jpgoutput_47" hidden="1"/>
        <xdr:cNvPicPr/>
      </xdr:nvPicPr>
      <xdr:blipFill>
        <a:blip r:embed="rId30" cstate="print"/>
        <a:stretch>
          <a:fillRect/>
        </a:stretch>
      </xdr:blipFill>
      <xdr:spPr>
        <a:xfrm>
          <a:off x="883539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58</xdr:row>
      <xdr:rowOff>0</xdr:rowOff>
    </xdr:from>
    <xdr:to>
      <xdr:col>9</xdr:col>
      <xdr:colOff>45720</xdr:colOff>
      <xdr:row>59</xdr:row>
      <xdr:rowOff>95250</xdr:rowOff>
    </xdr:to>
    <xdr:pic>
      <xdr:nvPicPr>
        <xdr:cNvPr id="550" name="ID_2C54F11C2A214E6AAFBD5A1B217B4704" descr="C:/Users/Administrator/AppData/Local/Temp/picturecompress_20220113153216/output_48.jpgoutput_48" hidden="1"/>
        <xdr:cNvPicPr/>
      </xdr:nvPicPr>
      <xdr:blipFill>
        <a:blip r:embed="rId31" cstate="print"/>
        <a:stretch>
          <a:fillRect/>
        </a:stretch>
      </xdr:blipFill>
      <xdr:spPr>
        <a:xfrm>
          <a:off x="883539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58</xdr:row>
      <xdr:rowOff>0</xdr:rowOff>
    </xdr:from>
    <xdr:to>
      <xdr:col>9</xdr:col>
      <xdr:colOff>45720</xdr:colOff>
      <xdr:row>59</xdr:row>
      <xdr:rowOff>90805</xdr:rowOff>
    </xdr:to>
    <xdr:pic>
      <xdr:nvPicPr>
        <xdr:cNvPr id="551" name="ID_3FEFF213B8B14612AB82902A3CC5AB89" descr="C:/Users/Administrator/AppData/Local/Temp/picturecompress_20220113153216/output_49.pngoutput_49" hidden="1"/>
        <xdr:cNvPicPr/>
      </xdr:nvPicPr>
      <xdr:blipFill>
        <a:blip r:embed="rId32" cstate="print"/>
        <a:stretch>
          <a:fillRect/>
        </a:stretch>
      </xdr:blipFill>
      <xdr:spPr>
        <a:xfrm>
          <a:off x="8835390" y="25781000"/>
          <a:ext cx="539750" cy="53530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58</xdr:row>
      <xdr:rowOff>0</xdr:rowOff>
    </xdr:from>
    <xdr:to>
      <xdr:col>9</xdr:col>
      <xdr:colOff>45720</xdr:colOff>
      <xdr:row>59</xdr:row>
      <xdr:rowOff>95250</xdr:rowOff>
    </xdr:to>
    <xdr:pic>
      <xdr:nvPicPr>
        <xdr:cNvPr id="552" name="ID_39D1D94949A94F8EB396216177B8B8A1" descr="C:/Users/Administrator/AppData/Local/Temp/picturecompress_20220113153216/output_50.jpgoutput_50" hidden="1"/>
        <xdr:cNvPicPr/>
      </xdr:nvPicPr>
      <xdr:blipFill>
        <a:blip r:embed="rId33" cstate="print"/>
        <a:stretch>
          <a:fillRect/>
        </a:stretch>
      </xdr:blipFill>
      <xdr:spPr>
        <a:xfrm>
          <a:off x="883539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1</xdr:col>
      <xdr:colOff>377825</xdr:colOff>
      <xdr:row>58</xdr:row>
      <xdr:rowOff>0</xdr:rowOff>
    </xdr:from>
    <xdr:to>
      <xdr:col>1</xdr:col>
      <xdr:colOff>893445</xdr:colOff>
      <xdr:row>59</xdr:row>
      <xdr:rowOff>60960</xdr:rowOff>
    </xdr:to>
    <xdr:pic>
      <xdr:nvPicPr>
        <xdr:cNvPr id="553" name="图片 120" descr="C:/Users/Administrator/AppData/Local/Temp/picturecompress_20220113153216/output_52.jpgoutput_52" hidden="1"/>
        <xdr:cNvPicPr/>
      </xdr:nvPicPr>
      <xdr:blipFill>
        <a:blip r:embed="rId35" cstate="print"/>
        <a:stretch>
          <a:fillRect/>
        </a:stretch>
      </xdr:blipFill>
      <xdr:spPr>
        <a:xfrm>
          <a:off x="873125" y="25781000"/>
          <a:ext cx="515620" cy="505460"/>
        </a:xfrm>
        <a:prstGeom prst="rect">
          <a:avLst/>
        </a:prstGeom>
        <a:noFill/>
        <a:ln w="19050">
          <a:solidFill>
            <a:schemeClr val="accent1"/>
          </a:solidFill>
        </a:ln>
      </xdr:spPr>
    </xdr:pic>
    <xdr:clientData/>
  </xdr:twoCellAnchor>
  <xdr:twoCellAnchor editAs="oneCell">
    <xdr:from>
      <xdr:col>8</xdr:col>
      <xdr:colOff>407670</xdr:colOff>
      <xdr:row>58</xdr:row>
      <xdr:rowOff>0</xdr:rowOff>
    </xdr:from>
    <xdr:to>
      <xdr:col>9</xdr:col>
      <xdr:colOff>45720</xdr:colOff>
      <xdr:row>59</xdr:row>
      <xdr:rowOff>92710</xdr:rowOff>
    </xdr:to>
    <xdr:pic>
      <xdr:nvPicPr>
        <xdr:cNvPr id="554" name="ID_3FEFF213B8B14612AB82902A3CC5AB89" descr="C:/Users/Administrator/AppData/Local/Temp/picturecompress_20220113153216/output_49.pngoutput_49" hidden="1"/>
        <xdr:cNvPicPr/>
      </xdr:nvPicPr>
      <xdr:blipFill>
        <a:blip r:embed="rId32" cstate="print"/>
        <a:stretch>
          <a:fillRect/>
        </a:stretch>
      </xdr:blipFill>
      <xdr:spPr>
        <a:xfrm>
          <a:off x="8835390" y="25781000"/>
          <a:ext cx="539750" cy="53721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601980</xdr:colOff>
      <xdr:row>59</xdr:row>
      <xdr:rowOff>270510</xdr:rowOff>
    </xdr:to>
    <xdr:pic>
      <xdr:nvPicPr>
        <xdr:cNvPr id="555" name="ID_E826D4FD2F1D481EA1CFBD3451A51F56" descr="C:/Users/Administrator/AppData/Local/Temp/picturecompress_20220113153216/output_41.pngoutput_41" hidden="1"/>
        <xdr:cNvPicPr/>
      </xdr:nvPicPr>
      <xdr:blipFill>
        <a:blip r:embed="rId2"/>
        <a:stretch>
          <a:fillRect/>
        </a:stretch>
      </xdr:blipFill>
      <xdr:spPr>
        <a:xfrm>
          <a:off x="6405880" y="25781000"/>
          <a:ext cx="6502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601980</xdr:colOff>
      <xdr:row>59</xdr:row>
      <xdr:rowOff>270510</xdr:rowOff>
    </xdr:to>
    <xdr:pic>
      <xdr:nvPicPr>
        <xdr:cNvPr id="556" name="ID_CA31AD5AD4A240A69EBE9CEAC8E99D77" descr="C:/Users/Administrator/AppData/Local/Temp/picturecompress_20220113153216/output_42.pngoutput_42" hidden="1"/>
        <xdr:cNvPicPr/>
      </xdr:nvPicPr>
      <xdr:blipFill>
        <a:blip r:embed="rId3"/>
        <a:stretch>
          <a:fillRect/>
        </a:stretch>
      </xdr:blipFill>
      <xdr:spPr>
        <a:xfrm>
          <a:off x="6405880" y="25781000"/>
          <a:ext cx="6502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598805</xdr:colOff>
      <xdr:row>59</xdr:row>
      <xdr:rowOff>270510</xdr:rowOff>
    </xdr:to>
    <xdr:pic>
      <xdr:nvPicPr>
        <xdr:cNvPr id="557" name="ID_DE60E1367F4D47B68B43A253F9DB257F" descr="C:/Users/Administrator/AppData/Local/Temp/picturecompress_20220113153216/output_43.pngoutput_43" hidden="1"/>
        <xdr:cNvPicPr/>
      </xdr:nvPicPr>
      <xdr:blipFill>
        <a:blip r:embed="rId4"/>
        <a:stretch>
          <a:fillRect/>
        </a:stretch>
      </xdr:blipFill>
      <xdr:spPr>
        <a:xfrm>
          <a:off x="6405880" y="25781000"/>
          <a:ext cx="6470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539750</xdr:colOff>
      <xdr:row>59</xdr:row>
      <xdr:rowOff>95250</xdr:rowOff>
    </xdr:to>
    <xdr:pic>
      <xdr:nvPicPr>
        <xdr:cNvPr id="558" name="ID_1D2DA7D5EFFF48789A845F8F8569F9EE" descr="C:/Users/Administrator/AppData/Local/Temp/picturecompress_20220113153216/output_35.pngoutput_35" hidden="1"/>
        <xdr:cNvPicPr/>
      </xdr:nvPicPr>
      <xdr:blipFill>
        <a:blip r:embed="rId29" cstate="print"/>
        <a:stretch>
          <a:fillRect/>
        </a:stretch>
      </xdr:blipFill>
      <xdr:spPr>
        <a:xfrm>
          <a:off x="842772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95250</xdr:rowOff>
    </xdr:to>
    <xdr:pic>
      <xdr:nvPicPr>
        <xdr:cNvPr id="559" name="ID_430ADB65064C477C8AF98FB8F15CEBA1" hidden="1"/>
        <xdr:cNvPicPr/>
      </xdr:nvPicPr>
      <xdr:blipFill>
        <a:blip r:embed="rId8" cstate="print"/>
        <a:stretch>
          <a:fillRect/>
        </a:stretch>
      </xdr:blipFill>
      <xdr:spPr>
        <a:xfrm>
          <a:off x="2362200" y="25781000"/>
          <a:ext cx="539750" cy="539750"/>
        </a:xfrm>
        <a:prstGeom prst="rect">
          <a:avLst/>
        </a:prstGeom>
        <a:noFill/>
        <a:ln w="19050">
          <a:solidFill>
            <a:schemeClr val="accent1"/>
          </a:solidFill>
        </a:ln>
      </xdr:spPr>
    </xdr:pic>
    <xdr:clientData/>
  </xdr:twoCellAnchor>
  <xdr:twoCellAnchor editAs="oneCell">
    <xdr:from>
      <xdr:col>3</xdr:col>
      <xdr:colOff>0</xdr:colOff>
      <xdr:row>58</xdr:row>
      <xdr:rowOff>0</xdr:rowOff>
    </xdr:from>
    <xdr:to>
      <xdr:col>3</xdr:col>
      <xdr:colOff>539750</xdr:colOff>
      <xdr:row>59</xdr:row>
      <xdr:rowOff>95885</xdr:rowOff>
    </xdr:to>
    <xdr:pic>
      <xdr:nvPicPr>
        <xdr:cNvPr id="560" name="ID_BF17101804024A13B72CAC5E77C43885" descr="C:/Users/Administrator/AppData/Local/Temp/picturecompress_20220113153216/output_29.pngoutput_29" hidden="1"/>
        <xdr:cNvPicPr/>
      </xdr:nvPicPr>
      <xdr:blipFill>
        <a:blip r:embed="rId22" cstate="print"/>
        <a:stretch>
          <a:fillRect/>
        </a:stretch>
      </xdr:blipFill>
      <xdr:spPr>
        <a:xfrm>
          <a:off x="2362200" y="25781000"/>
          <a:ext cx="539750" cy="54038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95250</xdr:rowOff>
    </xdr:to>
    <xdr:pic>
      <xdr:nvPicPr>
        <xdr:cNvPr id="561" name="ID_45D7BB5C0C2941B4B922D418AC375462" hidden="1"/>
        <xdr:cNvPicPr/>
      </xdr:nvPicPr>
      <xdr:blipFill>
        <a:blip r:embed="rId23" cstate="print"/>
        <a:stretch>
          <a:fillRect/>
        </a:stretch>
      </xdr:blipFill>
      <xdr:spPr>
        <a:xfrm>
          <a:off x="2362200" y="25781000"/>
          <a:ext cx="539750" cy="539750"/>
        </a:xfrm>
        <a:prstGeom prst="rect">
          <a:avLst/>
        </a:prstGeom>
        <a:noFill/>
        <a:ln w="19050">
          <a:solidFill>
            <a:schemeClr val="accent1"/>
          </a:solidFill>
        </a:ln>
      </xdr:spPr>
    </xdr:pic>
    <xdr:clientData/>
  </xdr:twoCellAnchor>
  <xdr:twoCellAnchor editAs="oneCell">
    <xdr:from>
      <xdr:col>3</xdr:col>
      <xdr:colOff>0</xdr:colOff>
      <xdr:row>58</xdr:row>
      <xdr:rowOff>0</xdr:rowOff>
    </xdr:from>
    <xdr:to>
      <xdr:col>3</xdr:col>
      <xdr:colOff>539750</xdr:colOff>
      <xdr:row>59</xdr:row>
      <xdr:rowOff>95250</xdr:rowOff>
    </xdr:to>
    <xdr:pic>
      <xdr:nvPicPr>
        <xdr:cNvPr id="562" name="ID_82F56A308AEB4E40B7CFFAD6A1169D92" descr="C:/Users/Administrator/AppData/Local/Temp/picturecompress_20220113153216/output_33.pngoutput_33" hidden="1"/>
        <xdr:cNvPicPr/>
      </xdr:nvPicPr>
      <xdr:blipFill>
        <a:blip r:embed="rId24" cstate="print"/>
        <a:stretch>
          <a:fillRect/>
        </a:stretch>
      </xdr:blipFill>
      <xdr:spPr>
        <a:xfrm>
          <a:off x="236220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95250</xdr:rowOff>
    </xdr:to>
    <xdr:pic>
      <xdr:nvPicPr>
        <xdr:cNvPr id="563" name="ID_34BD430C0D8E4301B5D2E6DEA77B953F" hidden="1"/>
        <xdr:cNvPicPr/>
      </xdr:nvPicPr>
      <xdr:blipFill>
        <a:blip r:embed="rId25" cstate="print"/>
        <a:stretch>
          <a:fillRect/>
        </a:stretch>
      </xdr:blipFill>
      <xdr:spPr>
        <a:xfrm>
          <a:off x="2362200" y="25781000"/>
          <a:ext cx="539750" cy="539750"/>
        </a:xfrm>
        <a:prstGeom prst="rect">
          <a:avLst/>
        </a:prstGeom>
        <a:noFill/>
        <a:ln w="19050">
          <a:solidFill>
            <a:schemeClr val="accent1"/>
          </a:solidFill>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564" name="ID_022CFE9ECF76443C84FF6E8FE5377D48" hidden="1"/>
        <xdr:cNvPicPr/>
      </xdr:nvPicPr>
      <xdr:blipFill>
        <a:blip r:embed="rId26" cstate="print"/>
        <a:srcRect t="29361"/>
        <a:stretch>
          <a:fillRect/>
        </a:stretch>
      </xdr:blipFill>
      <xdr:spPr>
        <a:xfrm>
          <a:off x="2362200" y="25781000"/>
          <a:ext cx="539750" cy="539115"/>
        </a:xfrm>
        <a:prstGeom prst="rect">
          <a:avLst/>
        </a:prstGeom>
        <a:noFill/>
        <a:ln w="19050">
          <a:solidFill>
            <a:schemeClr val="accent1"/>
          </a:solidFill>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565" name="ID_C23DD322F9F94C8F9B27260858C145BB" descr="C:/Users/Administrator/AppData/Local/Temp/picturecompress_20220113153216/output_40.pngoutput_40" hidden="1"/>
        <xdr:cNvPicPr/>
      </xdr:nvPicPr>
      <xdr:blipFill>
        <a:blip r:embed="rId21"/>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93980</xdr:rowOff>
    </xdr:to>
    <xdr:pic>
      <xdr:nvPicPr>
        <xdr:cNvPr id="566" name="ID_430ADB65064C477C8AF98FB8F15CEBA1" hidden="1"/>
        <xdr:cNvPicPr/>
      </xdr:nvPicPr>
      <xdr:blipFill>
        <a:blip r:embed="rId8"/>
        <a:stretch>
          <a:fillRect/>
        </a:stretch>
      </xdr:blipFill>
      <xdr:spPr>
        <a:xfrm>
          <a:off x="2362200" y="2578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1304925</xdr:colOff>
      <xdr:row>59</xdr:row>
      <xdr:rowOff>202565</xdr:rowOff>
    </xdr:to>
    <xdr:pic>
      <xdr:nvPicPr>
        <xdr:cNvPr id="567"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452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1304925</xdr:colOff>
      <xdr:row>59</xdr:row>
      <xdr:rowOff>202565</xdr:rowOff>
    </xdr:to>
    <xdr:pic>
      <xdr:nvPicPr>
        <xdr:cNvPr id="568"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452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1304925</xdr:colOff>
      <xdr:row>59</xdr:row>
      <xdr:rowOff>202565</xdr:rowOff>
    </xdr:to>
    <xdr:pic>
      <xdr:nvPicPr>
        <xdr:cNvPr id="569" name="ID_DE60E1367F4D47B68B43A253F9DB257F" descr="C:/Users/Administrator/AppData/Local/Temp/picturecompress_20220113153216/output_43.pngoutput_43" hidden="1"/>
        <xdr:cNvPicPr/>
      </xdr:nvPicPr>
      <xdr:blipFill>
        <a:blip r:embed="rId4"/>
        <a:stretch>
          <a:fillRect/>
        </a:stretch>
      </xdr:blipFill>
      <xdr:spPr>
        <a:xfrm>
          <a:off x="3022600" y="25781000"/>
          <a:ext cx="64452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1308735</xdr:colOff>
      <xdr:row>59</xdr:row>
      <xdr:rowOff>202565</xdr:rowOff>
    </xdr:to>
    <xdr:pic>
      <xdr:nvPicPr>
        <xdr:cNvPr id="570" name="ID_B73E8774DBA24C66A077783CE7B139D0" descr="C:/Users/Administrator/AppData/Local/Temp/picturecompress_20220113153216/output_44.pngoutput_44" hidden="1"/>
        <xdr:cNvPicPr/>
      </xdr:nvPicPr>
      <xdr:blipFill>
        <a:blip r:embed="rId5"/>
        <a:stretch>
          <a:fillRect/>
        </a:stretch>
      </xdr:blipFill>
      <xdr:spPr>
        <a:xfrm>
          <a:off x="3022600" y="25781000"/>
          <a:ext cx="64833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1312545</xdr:colOff>
      <xdr:row>59</xdr:row>
      <xdr:rowOff>202565</xdr:rowOff>
    </xdr:to>
    <xdr:pic>
      <xdr:nvPicPr>
        <xdr:cNvPr id="571" name="ID_B5BF18E09CFE43799C5EE3D44F45FB47" descr="C:/Users/Administrator/AppData/Local/Temp/picturecompress_20220113153216/output_45.pngoutput_45" hidden="1"/>
        <xdr:cNvPicPr/>
      </xdr:nvPicPr>
      <xdr:blipFill>
        <a:blip r:embed="rId6"/>
        <a:stretch>
          <a:fillRect/>
        </a:stretch>
      </xdr:blipFill>
      <xdr:spPr>
        <a:xfrm>
          <a:off x="3022600" y="25781000"/>
          <a:ext cx="65214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58</xdr:row>
      <xdr:rowOff>0</xdr:rowOff>
    </xdr:from>
    <xdr:to>
      <xdr:col>3</xdr:col>
      <xdr:colOff>1316355</xdr:colOff>
      <xdr:row>59</xdr:row>
      <xdr:rowOff>269875</xdr:rowOff>
    </xdr:to>
    <xdr:pic>
      <xdr:nvPicPr>
        <xdr:cNvPr id="572" name="ID_E826D4FD2F1D481EA1CFBD3451A51F56" descr="C:/Users/Administrator/AppData/Local/Temp/picturecompress_20220113153216/output_41.pngoutput_41" hidden="1"/>
        <xdr:cNvPicPr/>
      </xdr:nvPicPr>
      <xdr:blipFill>
        <a:blip r:embed="rId2"/>
        <a:stretch>
          <a:fillRect/>
        </a:stretch>
      </xdr:blipFill>
      <xdr:spPr>
        <a:xfrm>
          <a:off x="2955925" y="257810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58</xdr:row>
      <xdr:rowOff>0</xdr:rowOff>
    </xdr:from>
    <xdr:to>
      <xdr:col>3</xdr:col>
      <xdr:colOff>1316355</xdr:colOff>
      <xdr:row>59</xdr:row>
      <xdr:rowOff>269875</xdr:rowOff>
    </xdr:to>
    <xdr:pic>
      <xdr:nvPicPr>
        <xdr:cNvPr id="573" name="ID_CA31AD5AD4A240A69EBE9CEAC8E99D77" descr="C:/Users/Administrator/AppData/Local/Temp/picturecompress_20220113153216/output_42.pngoutput_42" hidden="1"/>
        <xdr:cNvPicPr/>
      </xdr:nvPicPr>
      <xdr:blipFill>
        <a:blip r:embed="rId3"/>
        <a:stretch>
          <a:fillRect/>
        </a:stretch>
      </xdr:blipFill>
      <xdr:spPr>
        <a:xfrm>
          <a:off x="2955925" y="257810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58</xdr:row>
      <xdr:rowOff>0</xdr:rowOff>
    </xdr:from>
    <xdr:to>
      <xdr:col>3</xdr:col>
      <xdr:colOff>1312545</xdr:colOff>
      <xdr:row>59</xdr:row>
      <xdr:rowOff>269875</xdr:rowOff>
    </xdr:to>
    <xdr:pic>
      <xdr:nvPicPr>
        <xdr:cNvPr id="574" name="ID_DE60E1367F4D47B68B43A253F9DB257F" descr="C:/Users/Administrator/AppData/Local/Temp/picturecompress_20220113153216/output_43.pngoutput_43" hidden="1"/>
        <xdr:cNvPicPr/>
      </xdr:nvPicPr>
      <xdr:blipFill>
        <a:blip r:embed="rId4"/>
        <a:stretch>
          <a:fillRect/>
        </a:stretch>
      </xdr:blipFill>
      <xdr:spPr>
        <a:xfrm>
          <a:off x="2955925" y="257810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58</xdr:row>
      <xdr:rowOff>0</xdr:rowOff>
    </xdr:from>
    <xdr:to>
      <xdr:col>3</xdr:col>
      <xdr:colOff>1297305</xdr:colOff>
      <xdr:row>59</xdr:row>
      <xdr:rowOff>269875</xdr:rowOff>
    </xdr:to>
    <xdr:pic>
      <xdr:nvPicPr>
        <xdr:cNvPr id="575" name="ID_B73E8774DBA24C66A077783CE7B139D0" descr="C:/Users/Administrator/AppData/Local/Temp/picturecompress_20220113153216/output_44.pngoutput_44" hidden="1"/>
        <xdr:cNvPicPr/>
      </xdr:nvPicPr>
      <xdr:blipFill>
        <a:blip r:embed="rId5"/>
        <a:stretch>
          <a:fillRect/>
        </a:stretch>
      </xdr:blipFill>
      <xdr:spPr>
        <a:xfrm>
          <a:off x="2932430" y="25781000"/>
          <a:ext cx="7270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58</xdr:row>
      <xdr:rowOff>0</xdr:rowOff>
    </xdr:from>
    <xdr:to>
      <xdr:col>3</xdr:col>
      <xdr:colOff>1297305</xdr:colOff>
      <xdr:row>59</xdr:row>
      <xdr:rowOff>269875</xdr:rowOff>
    </xdr:to>
    <xdr:pic>
      <xdr:nvPicPr>
        <xdr:cNvPr id="576" name="ID_B5BF18E09CFE43799C5EE3D44F45FB47" descr="C:/Users/Administrator/AppData/Local/Temp/picturecompress_20220113153216/output_45.pngoutput_45" hidden="1"/>
        <xdr:cNvPicPr/>
      </xdr:nvPicPr>
      <xdr:blipFill>
        <a:blip r:embed="rId6"/>
        <a:stretch>
          <a:fillRect/>
        </a:stretch>
      </xdr:blipFill>
      <xdr:spPr>
        <a:xfrm>
          <a:off x="2940685" y="257810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722630</xdr:colOff>
      <xdr:row>59</xdr:row>
      <xdr:rowOff>269875</xdr:rowOff>
    </xdr:to>
    <xdr:pic>
      <xdr:nvPicPr>
        <xdr:cNvPr id="577" name="ID_E826D4FD2F1D481EA1CFBD3451A51F56" descr="C:/Users/Administrator/AppData/Local/Temp/picturecompress_20220113153216/output_41.pngoutput_41" hidden="1"/>
        <xdr:cNvPicPr/>
      </xdr:nvPicPr>
      <xdr:blipFill>
        <a:blip r:embed="rId2"/>
        <a:stretch>
          <a:fillRect/>
        </a:stretch>
      </xdr:blipFill>
      <xdr:spPr>
        <a:xfrm>
          <a:off x="2362200" y="257810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722630</xdr:colOff>
      <xdr:row>59</xdr:row>
      <xdr:rowOff>269875</xdr:rowOff>
    </xdr:to>
    <xdr:pic>
      <xdr:nvPicPr>
        <xdr:cNvPr id="578" name="ID_CA31AD5AD4A240A69EBE9CEAC8E99D77" descr="C:/Users/Administrator/AppData/Local/Temp/picturecompress_20220113153216/output_42.pngoutput_42" hidden="1"/>
        <xdr:cNvPicPr/>
      </xdr:nvPicPr>
      <xdr:blipFill>
        <a:blip r:embed="rId3"/>
        <a:stretch>
          <a:fillRect/>
        </a:stretch>
      </xdr:blipFill>
      <xdr:spPr>
        <a:xfrm>
          <a:off x="2362200" y="257810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715010</xdr:colOff>
      <xdr:row>59</xdr:row>
      <xdr:rowOff>269875</xdr:rowOff>
    </xdr:to>
    <xdr:pic>
      <xdr:nvPicPr>
        <xdr:cNvPr id="579" name="ID_DE60E1367F4D47B68B43A253F9DB257F" descr="C:/Users/Administrator/AppData/Local/Temp/picturecompress_20220113153216/output_43.pngoutput_43" hidden="1"/>
        <xdr:cNvPicPr/>
      </xdr:nvPicPr>
      <xdr:blipFill>
        <a:blip r:embed="rId4"/>
        <a:stretch>
          <a:fillRect/>
        </a:stretch>
      </xdr:blipFill>
      <xdr:spPr>
        <a:xfrm>
          <a:off x="2362200" y="257810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722630</xdr:colOff>
      <xdr:row>59</xdr:row>
      <xdr:rowOff>269875</xdr:rowOff>
    </xdr:to>
    <xdr:pic>
      <xdr:nvPicPr>
        <xdr:cNvPr id="580" name="ID_B73E8774DBA24C66A077783CE7B139D0" descr="C:/Users/Administrator/AppData/Local/Temp/picturecompress_20220113153216/output_44.pngoutput_44" hidden="1"/>
        <xdr:cNvPicPr/>
      </xdr:nvPicPr>
      <xdr:blipFill>
        <a:blip r:embed="rId5"/>
        <a:stretch>
          <a:fillRect/>
        </a:stretch>
      </xdr:blipFill>
      <xdr:spPr>
        <a:xfrm>
          <a:off x="2362200" y="25781000"/>
          <a:ext cx="72263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715010</xdr:colOff>
      <xdr:row>59</xdr:row>
      <xdr:rowOff>269875</xdr:rowOff>
    </xdr:to>
    <xdr:pic>
      <xdr:nvPicPr>
        <xdr:cNvPr id="581" name="ID_B5BF18E09CFE43799C5EE3D44F45FB47" descr="C:/Users/Administrator/AppData/Local/Temp/picturecompress_20220113153216/output_45.pngoutput_45" hidden="1"/>
        <xdr:cNvPicPr/>
      </xdr:nvPicPr>
      <xdr:blipFill>
        <a:blip r:embed="rId6"/>
        <a:stretch>
          <a:fillRect/>
        </a:stretch>
      </xdr:blipFill>
      <xdr:spPr>
        <a:xfrm>
          <a:off x="2362200" y="257810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97155</xdr:rowOff>
    </xdr:to>
    <xdr:pic>
      <xdr:nvPicPr>
        <xdr:cNvPr id="582"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97155</xdr:rowOff>
    </xdr:to>
    <xdr:pic>
      <xdr:nvPicPr>
        <xdr:cNvPr id="583" name="ID_45D7BB5C0C2941B4B922D418AC375462" hidden="1"/>
        <xdr:cNvPicPr/>
      </xdr:nvPicPr>
      <xdr:blipFill>
        <a:blip r:embed="rId23"/>
        <a:stretch>
          <a:fillRect/>
        </a:stretch>
      </xdr:blipFill>
      <xdr:spPr>
        <a:xfrm>
          <a:off x="2362200" y="25781000"/>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93980</xdr:rowOff>
    </xdr:to>
    <xdr:pic>
      <xdr:nvPicPr>
        <xdr:cNvPr id="584"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93980</xdr:rowOff>
    </xdr:to>
    <xdr:pic>
      <xdr:nvPicPr>
        <xdr:cNvPr id="585" name="ID_34BD430C0D8E4301B5D2E6DEA77B953F" hidden="1"/>
        <xdr:cNvPicPr/>
      </xdr:nvPicPr>
      <xdr:blipFill>
        <a:blip r:embed="rId25"/>
        <a:stretch>
          <a:fillRect/>
        </a:stretch>
      </xdr:blipFill>
      <xdr:spPr>
        <a:xfrm>
          <a:off x="2362200" y="2578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93980</xdr:rowOff>
    </xdr:to>
    <xdr:pic>
      <xdr:nvPicPr>
        <xdr:cNvPr id="586" name="ID_022CFE9ECF76443C84FF6E8FE5377D48" hidden="1"/>
        <xdr:cNvPicPr/>
      </xdr:nvPicPr>
      <xdr:blipFill>
        <a:blip r:embed="rId26"/>
        <a:srcRect t="29361"/>
        <a:stretch>
          <a:fillRect/>
        </a:stretch>
      </xdr:blipFill>
      <xdr:spPr>
        <a:xfrm>
          <a:off x="2362200" y="2578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96520</xdr:rowOff>
    </xdr:to>
    <xdr:pic>
      <xdr:nvPicPr>
        <xdr:cNvPr id="587"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96520</xdr:rowOff>
    </xdr:to>
    <xdr:pic>
      <xdr:nvPicPr>
        <xdr:cNvPr id="588" name="ID_45D7BB5C0C2941B4B922D418AC375462" hidden="1"/>
        <xdr:cNvPicPr/>
      </xdr:nvPicPr>
      <xdr:blipFill>
        <a:blip r:embed="rId23"/>
        <a:stretch>
          <a:fillRect/>
        </a:stretch>
      </xdr:blipFill>
      <xdr:spPr>
        <a:xfrm>
          <a:off x="2362200" y="257810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95885</xdr:rowOff>
    </xdr:to>
    <xdr:pic>
      <xdr:nvPicPr>
        <xdr:cNvPr id="589" name="ID_B639C15C412A481E849C6DAD145CF1BC" hidden="1"/>
        <xdr:cNvPicPr/>
      </xdr:nvPicPr>
      <xdr:blipFill>
        <a:blip r:embed="rId27"/>
        <a:stretch>
          <a:fillRect/>
        </a:stretch>
      </xdr:blipFill>
      <xdr:spPr>
        <a:xfrm>
          <a:off x="2362200" y="25781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96520</xdr:rowOff>
    </xdr:to>
    <xdr:pic>
      <xdr:nvPicPr>
        <xdr:cNvPr id="590"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96520</xdr:rowOff>
    </xdr:to>
    <xdr:pic>
      <xdr:nvPicPr>
        <xdr:cNvPr id="591" name="ID_ADE36C5442AC456B90F5554850069795" descr="C:/Users/Administrator/AppData/Local/Temp/picturecompress_20220113153216/output_34.pngoutput_34" hidden="1"/>
        <xdr:cNvPicPr/>
      </xdr:nvPicPr>
      <xdr:blipFill>
        <a:blip r:embed="rId28"/>
        <a:stretch>
          <a:fillRect/>
        </a:stretch>
      </xdr:blipFill>
      <xdr:spPr>
        <a:xfrm>
          <a:off x="2362200" y="257810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96520</xdr:rowOff>
    </xdr:to>
    <xdr:pic>
      <xdr:nvPicPr>
        <xdr:cNvPr id="592" name="ID_34BD430C0D8E4301B5D2E6DEA77B953F" hidden="1"/>
        <xdr:cNvPicPr/>
      </xdr:nvPicPr>
      <xdr:blipFill>
        <a:blip r:embed="rId25"/>
        <a:stretch>
          <a:fillRect/>
        </a:stretch>
      </xdr:blipFill>
      <xdr:spPr>
        <a:xfrm>
          <a:off x="2362200" y="25781000"/>
          <a:ext cx="539115" cy="5410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95250</xdr:rowOff>
    </xdr:to>
    <xdr:pic>
      <xdr:nvPicPr>
        <xdr:cNvPr id="593" name="ID_022CFE9ECF76443C84FF6E8FE5377D48" hidden="1"/>
        <xdr:cNvPicPr/>
      </xdr:nvPicPr>
      <xdr:blipFill>
        <a:blip r:embed="rId26"/>
        <a:srcRect t="29361"/>
        <a:stretch>
          <a:fillRect/>
        </a:stretch>
      </xdr:blipFill>
      <xdr:spPr>
        <a:xfrm>
          <a:off x="2362200" y="257810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594" name="ID_1D2DA7D5EFFF48789A845F8F8569F9EE" descr="C:/Users/Administrator/AppData/Local/Temp/picturecompress_20220113153216/output_35.pngoutput_35" hidden="1"/>
        <xdr:cNvPicPr/>
      </xdr:nvPicPr>
      <xdr:blipFill>
        <a:blip r:embed="rId29"/>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6</xdr:col>
      <xdr:colOff>0</xdr:colOff>
      <xdr:row>58</xdr:row>
      <xdr:rowOff>0</xdr:rowOff>
    </xdr:from>
    <xdr:to>
      <xdr:col>7</xdr:col>
      <xdr:colOff>22225</xdr:colOff>
      <xdr:row>59</xdr:row>
      <xdr:rowOff>270510</xdr:rowOff>
    </xdr:to>
    <xdr:pic>
      <xdr:nvPicPr>
        <xdr:cNvPr id="595" name="ID_E826D4FD2F1D481EA1CFBD3451A51F56" descr="C:/Users/Administrator/AppData/Local/Temp/picturecompress_20220113153216/output_41.pngoutput_41" hidden="1"/>
        <xdr:cNvPicPr/>
      </xdr:nvPicPr>
      <xdr:blipFill>
        <a:blip r:embed="rId2"/>
        <a:stretch>
          <a:fillRect/>
        </a:stretch>
      </xdr:blipFill>
      <xdr:spPr>
        <a:xfrm>
          <a:off x="7078980" y="25781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58</xdr:row>
      <xdr:rowOff>0</xdr:rowOff>
    </xdr:from>
    <xdr:to>
      <xdr:col>7</xdr:col>
      <xdr:colOff>22225</xdr:colOff>
      <xdr:row>59</xdr:row>
      <xdr:rowOff>270510</xdr:rowOff>
    </xdr:to>
    <xdr:pic>
      <xdr:nvPicPr>
        <xdr:cNvPr id="596" name="ID_CA31AD5AD4A240A69EBE9CEAC8E99D77" descr="C:/Users/Administrator/AppData/Local/Temp/picturecompress_20220113153216/output_42.pngoutput_42" hidden="1"/>
        <xdr:cNvPicPr/>
      </xdr:nvPicPr>
      <xdr:blipFill>
        <a:blip r:embed="rId3"/>
        <a:stretch>
          <a:fillRect/>
        </a:stretch>
      </xdr:blipFill>
      <xdr:spPr>
        <a:xfrm>
          <a:off x="7078980" y="25781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58</xdr:row>
      <xdr:rowOff>0</xdr:rowOff>
    </xdr:from>
    <xdr:to>
      <xdr:col>7</xdr:col>
      <xdr:colOff>14605</xdr:colOff>
      <xdr:row>59</xdr:row>
      <xdr:rowOff>270510</xdr:rowOff>
    </xdr:to>
    <xdr:pic>
      <xdr:nvPicPr>
        <xdr:cNvPr id="597" name="ID_DE60E1367F4D47B68B43A253F9DB257F" descr="C:/Users/Administrator/AppData/Local/Temp/picturecompress_20220113153216/output_43.pngoutput_43" hidden="1"/>
        <xdr:cNvPicPr/>
      </xdr:nvPicPr>
      <xdr:blipFill>
        <a:blip r:embed="rId4"/>
        <a:stretch>
          <a:fillRect/>
        </a:stretch>
      </xdr:blipFill>
      <xdr:spPr>
        <a:xfrm>
          <a:off x="7078980" y="25781000"/>
          <a:ext cx="6470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58</xdr:row>
      <xdr:rowOff>0</xdr:rowOff>
    </xdr:from>
    <xdr:to>
      <xdr:col>7</xdr:col>
      <xdr:colOff>22225</xdr:colOff>
      <xdr:row>59</xdr:row>
      <xdr:rowOff>270510</xdr:rowOff>
    </xdr:to>
    <xdr:pic>
      <xdr:nvPicPr>
        <xdr:cNvPr id="598" name="ID_B73E8774DBA24C66A077783CE7B139D0" descr="C:/Users/Administrator/AppData/Local/Temp/picturecompress_20220113153216/output_44.pngoutput_44" hidden="1"/>
        <xdr:cNvPicPr/>
      </xdr:nvPicPr>
      <xdr:blipFill>
        <a:blip r:embed="rId5"/>
        <a:stretch>
          <a:fillRect/>
        </a:stretch>
      </xdr:blipFill>
      <xdr:spPr>
        <a:xfrm>
          <a:off x="7078980" y="25781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6</xdr:col>
      <xdr:colOff>0</xdr:colOff>
      <xdr:row>58</xdr:row>
      <xdr:rowOff>0</xdr:rowOff>
    </xdr:from>
    <xdr:to>
      <xdr:col>7</xdr:col>
      <xdr:colOff>15240</xdr:colOff>
      <xdr:row>59</xdr:row>
      <xdr:rowOff>270510</xdr:rowOff>
    </xdr:to>
    <xdr:pic>
      <xdr:nvPicPr>
        <xdr:cNvPr id="599" name="ID_B5BF18E09CFE43799C5EE3D44F45FB47" descr="C:/Users/Administrator/AppData/Local/Temp/picturecompress_20220113153216/output_45.pngoutput_45" hidden="1"/>
        <xdr:cNvPicPr/>
      </xdr:nvPicPr>
      <xdr:blipFill>
        <a:blip r:embed="rId6"/>
        <a:stretch>
          <a:fillRect/>
        </a:stretch>
      </xdr:blipFill>
      <xdr:spPr>
        <a:xfrm>
          <a:off x="7078980" y="25781000"/>
          <a:ext cx="6477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539750</xdr:colOff>
      <xdr:row>59</xdr:row>
      <xdr:rowOff>95250</xdr:rowOff>
    </xdr:to>
    <xdr:pic>
      <xdr:nvPicPr>
        <xdr:cNvPr id="600" name="ID_82F56A308AEB4E40B7CFFAD6A1169D92" descr="C:/Users/Administrator/AppData/Local/Temp/picturecompress_20220113153216/output_33.pngoutput_33" hidden="1"/>
        <xdr:cNvPicPr/>
      </xdr:nvPicPr>
      <xdr:blipFill>
        <a:blip r:embed="rId24" cstate="print"/>
        <a:stretch>
          <a:fillRect/>
        </a:stretch>
      </xdr:blipFill>
      <xdr:spPr>
        <a:xfrm>
          <a:off x="842772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539750</xdr:colOff>
      <xdr:row>59</xdr:row>
      <xdr:rowOff>95250</xdr:rowOff>
    </xdr:to>
    <xdr:pic>
      <xdr:nvPicPr>
        <xdr:cNvPr id="601" name="ID_ADE36C5442AC456B90F5554850069795" descr="C:/Users/Administrator/AppData/Local/Temp/picturecompress_20220113153216/output_34.pngoutput_34" hidden="1"/>
        <xdr:cNvPicPr/>
      </xdr:nvPicPr>
      <xdr:blipFill>
        <a:blip r:embed="rId28" cstate="print"/>
        <a:stretch>
          <a:fillRect/>
        </a:stretch>
      </xdr:blipFill>
      <xdr:spPr>
        <a:xfrm>
          <a:off x="842772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539750</xdr:colOff>
      <xdr:row>59</xdr:row>
      <xdr:rowOff>95250</xdr:rowOff>
    </xdr:to>
    <xdr:pic>
      <xdr:nvPicPr>
        <xdr:cNvPr id="602" name="ID_34BD430C0D8E4301B5D2E6DEA77B953F" hidden="1"/>
        <xdr:cNvPicPr/>
      </xdr:nvPicPr>
      <xdr:blipFill>
        <a:blip r:embed="rId25" cstate="print"/>
        <a:stretch>
          <a:fillRect/>
        </a:stretch>
      </xdr:blipFill>
      <xdr:spPr>
        <a:xfrm>
          <a:off x="8427720" y="25781000"/>
          <a:ext cx="539750" cy="539750"/>
        </a:xfrm>
        <a:prstGeom prst="rect">
          <a:avLst/>
        </a:prstGeom>
        <a:noFill/>
        <a:ln w="19050">
          <a:solidFill>
            <a:schemeClr val="accent1"/>
          </a:solidFill>
        </a:ln>
      </xdr:spPr>
    </xdr:pic>
    <xdr:clientData/>
  </xdr:twoCellAnchor>
  <xdr:twoCellAnchor editAs="oneCell">
    <xdr:from>
      <xdr:col>8</xdr:col>
      <xdr:colOff>0</xdr:colOff>
      <xdr:row>58</xdr:row>
      <xdr:rowOff>0</xdr:rowOff>
    </xdr:from>
    <xdr:to>
      <xdr:col>8</xdr:col>
      <xdr:colOff>539750</xdr:colOff>
      <xdr:row>59</xdr:row>
      <xdr:rowOff>95250</xdr:rowOff>
    </xdr:to>
    <xdr:pic>
      <xdr:nvPicPr>
        <xdr:cNvPr id="603" name="ID_430ADB65064C477C8AF98FB8F15CEBA1" hidden="1"/>
        <xdr:cNvPicPr/>
      </xdr:nvPicPr>
      <xdr:blipFill>
        <a:blip r:embed="rId8" cstate="print"/>
        <a:stretch>
          <a:fillRect/>
        </a:stretch>
      </xdr:blipFill>
      <xdr:spPr>
        <a:xfrm>
          <a:off x="8427720" y="25781000"/>
          <a:ext cx="539750" cy="539750"/>
        </a:xfrm>
        <a:prstGeom prst="rect">
          <a:avLst/>
        </a:prstGeom>
        <a:noFill/>
        <a:ln w="19050">
          <a:solidFill>
            <a:schemeClr val="accent1"/>
          </a:solidFill>
        </a:ln>
      </xdr:spPr>
    </xdr:pic>
    <xdr:clientData/>
  </xdr:twoCellAnchor>
  <xdr:twoCellAnchor editAs="oneCell">
    <xdr:from>
      <xdr:col>8</xdr:col>
      <xdr:colOff>0</xdr:colOff>
      <xdr:row>58</xdr:row>
      <xdr:rowOff>0</xdr:rowOff>
    </xdr:from>
    <xdr:to>
      <xdr:col>8</xdr:col>
      <xdr:colOff>539750</xdr:colOff>
      <xdr:row>59</xdr:row>
      <xdr:rowOff>94615</xdr:rowOff>
    </xdr:to>
    <xdr:pic>
      <xdr:nvPicPr>
        <xdr:cNvPr id="604" name="ID_022CFE9ECF76443C84FF6E8FE5377D48" hidden="1"/>
        <xdr:cNvPicPr/>
      </xdr:nvPicPr>
      <xdr:blipFill>
        <a:blip r:embed="rId26" cstate="print"/>
        <a:srcRect t="29361"/>
        <a:stretch>
          <a:fillRect/>
        </a:stretch>
      </xdr:blipFill>
      <xdr:spPr>
        <a:xfrm>
          <a:off x="8427720" y="25781000"/>
          <a:ext cx="539750" cy="539115"/>
        </a:xfrm>
        <a:prstGeom prst="rect">
          <a:avLst/>
        </a:prstGeom>
        <a:noFill/>
        <a:ln w="19050">
          <a:solidFill>
            <a:schemeClr val="accent1"/>
          </a:solidFill>
        </a:ln>
      </xdr:spPr>
    </xdr:pic>
    <xdr:clientData/>
  </xdr:twoCellAnchor>
  <xdr:twoCellAnchor editAs="oneCell">
    <xdr:from>
      <xdr:col>6</xdr:col>
      <xdr:colOff>0</xdr:colOff>
      <xdr:row>58</xdr:row>
      <xdr:rowOff>0</xdr:rowOff>
    </xdr:from>
    <xdr:to>
      <xdr:col>6</xdr:col>
      <xdr:colOff>539750</xdr:colOff>
      <xdr:row>59</xdr:row>
      <xdr:rowOff>95250</xdr:rowOff>
    </xdr:to>
    <xdr:pic>
      <xdr:nvPicPr>
        <xdr:cNvPr id="607" name="ID_82F56A308AEB4E40B7CFFAD6A1169D92" descr="C:/Users/Administrator/AppData/Local/Temp/picturecompress_20220113153216/output_33.pngoutput_33" hidden="1"/>
        <xdr:cNvPicPr/>
      </xdr:nvPicPr>
      <xdr:blipFill>
        <a:blip r:embed="rId24" cstate="print"/>
        <a:stretch>
          <a:fillRect/>
        </a:stretch>
      </xdr:blipFill>
      <xdr:spPr>
        <a:xfrm>
          <a:off x="707898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58</xdr:row>
      <xdr:rowOff>0</xdr:rowOff>
    </xdr:from>
    <xdr:to>
      <xdr:col>6</xdr:col>
      <xdr:colOff>539750</xdr:colOff>
      <xdr:row>59</xdr:row>
      <xdr:rowOff>95250</xdr:rowOff>
    </xdr:to>
    <xdr:pic>
      <xdr:nvPicPr>
        <xdr:cNvPr id="608" name="ID_ADE36C5442AC456B90F5554850069795" descr="C:/Users/Administrator/AppData/Local/Temp/picturecompress_20220113153216/output_34.pngoutput_34" hidden="1"/>
        <xdr:cNvPicPr/>
      </xdr:nvPicPr>
      <xdr:blipFill>
        <a:blip r:embed="rId28" cstate="print"/>
        <a:stretch>
          <a:fillRect/>
        </a:stretch>
      </xdr:blipFill>
      <xdr:spPr>
        <a:xfrm>
          <a:off x="707898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6</xdr:col>
      <xdr:colOff>0</xdr:colOff>
      <xdr:row>58</xdr:row>
      <xdr:rowOff>0</xdr:rowOff>
    </xdr:from>
    <xdr:to>
      <xdr:col>6</xdr:col>
      <xdr:colOff>539750</xdr:colOff>
      <xdr:row>59</xdr:row>
      <xdr:rowOff>95250</xdr:rowOff>
    </xdr:to>
    <xdr:pic>
      <xdr:nvPicPr>
        <xdr:cNvPr id="609" name="ID_34BD430C0D8E4301B5D2E6DEA77B953F" hidden="1"/>
        <xdr:cNvPicPr/>
      </xdr:nvPicPr>
      <xdr:blipFill>
        <a:blip r:embed="rId25" cstate="print"/>
        <a:stretch>
          <a:fillRect/>
        </a:stretch>
      </xdr:blipFill>
      <xdr:spPr>
        <a:xfrm>
          <a:off x="7078980" y="25781000"/>
          <a:ext cx="539750" cy="539750"/>
        </a:xfrm>
        <a:prstGeom prst="rect">
          <a:avLst/>
        </a:prstGeom>
        <a:noFill/>
        <a:ln w="19050">
          <a:solidFill>
            <a:schemeClr val="accent1"/>
          </a:solidFill>
        </a:ln>
      </xdr:spPr>
    </xdr:pic>
    <xdr:clientData/>
  </xdr:twoCellAnchor>
  <xdr:twoCellAnchor editAs="oneCell">
    <xdr:from>
      <xdr:col>6</xdr:col>
      <xdr:colOff>0</xdr:colOff>
      <xdr:row>58</xdr:row>
      <xdr:rowOff>0</xdr:rowOff>
    </xdr:from>
    <xdr:to>
      <xdr:col>6</xdr:col>
      <xdr:colOff>539750</xdr:colOff>
      <xdr:row>59</xdr:row>
      <xdr:rowOff>95250</xdr:rowOff>
    </xdr:to>
    <xdr:pic>
      <xdr:nvPicPr>
        <xdr:cNvPr id="610" name="ID_430ADB65064C477C8AF98FB8F15CEBA1" hidden="1"/>
        <xdr:cNvPicPr/>
      </xdr:nvPicPr>
      <xdr:blipFill>
        <a:blip r:embed="rId8" cstate="print"/>
        <a:stretch>
          <a:fillRect/>
        </a:stretch>
      </xdr:blipFill>
      <xdr:spPr>
        <a:xfrm>
          <a:off x="7078980" y="25781000"/>
          <a:ext cx="539750" cy="539750"/>
        </a:xfrm>
        <a:prstGeom prst="rect">
          <a:avLst/>
        </a:prstGeom>
        <a:noFill/>
        <a:ln w="19050">
          <a:solidFill>
            <a:schemeClr val="accent1"/>
          </a:solidFill>
        </a:ln>
      </xdr:spPr>
    </xdr:pic>
    <xdr:clientData/>
  </xdr:twoCellAnchor>
  <xdr:twoCellAnchor editAs="oneCell">
    <xdr:from>
      <xdr:col>6</xdr:col>
      <xdr:colOff>0</xdr:colOff>
      <xdr:row>58</xdr:row>
      <xdr:rowOff>0</xdr:rowOff>
    </xdr:from>
    <xdr:to>
      <xdr:col>6</xdr:col>
      <xdr:colOff>539750</xdr:colOff>
      <xdr:row>59</xdr:row>
      <xdr:rowOff>94615</xdr:rowOff>
    </xdr:to>
    <xdr:pic>
      <xdr:nvPicPr>
        <xdr:cNvPr id="611" name="ID_022CFE9ECF76443C84FF6E8FE5377D48" hidden="1"/>
        <xdr:cNvPicPr/>
      </xdr:nvPicPr>
      <xdr:blipFill>
        <a:blip r:embed="rId26" cstate="print"/>
        <a:srcRect t="29361"/>
        <a:stretch>
          <a:fillRect/>
        </a:stretch>
      </xdr:blipFill>
      <xdr:spPr>
        <a:xfrm>
          <a:off x="7078980" y="25781000"/>
          <a:ext cx="539750" cy="539115"/>
        </a:xfrm>
        <a:prstGeom prst="rect">
          <a:avLst/>
        </a:prstGeom>
        <a:noFill/>
        <a:ln w="19050">
          <a:solidFill>
            <a:schemeClr val="accent1"/>
          </a:solidFill>
        </a:ln>
      </xdr:spPr>
    </xdr:pic>
    <xdr:clientData/>
  </xdr:twoCellAnchor>
  <xdr:twoCellAnchor editAs="oneCell">
    <xdr:from>
      <xdr:col>5</xdr:col>
      <xdr:colOff>584200</xdr:colOff>
      <xdr:row>58</xdr:row>
      <xdr:rowOff>0</xdr:rowOff>
    </xdr:from>
    <xdr:to>
      <xdr:col>6</xdr:col>
      <xdr:colOff>609600</xdr:colOff>
      <xdr:row>59</xdr:row>
      <xdr:rowOff>269875</xdr:rowOff>
    </xdr:to>
    <xdr:pic>
      <xdr:nvPicPr>
        <xdr:cNvPr id="612" name="ID_E826D4FD2F1D481EA1CFBD3451A51F56" descr="C:/Users/Administrator/AppData/Local/Temp/picturecompress_20220113153216/output_41.pngoutput_41" hidden="1"/>
        <xdr:cNvPicPr/>
      </xdr:nvPicPr>
      <xdr:blipFill>
        <a:blip r:embed="rId2"/>
        <a:stretch>
          <a:fillRect/>
        </a:stretch>
      </xdr:blipFill>
      <xdr:spPr>
        <a:xfrm>
          <a:off x="7038340" y="25781000"/>
          <a:ext cx="6502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58</xdr:row>
      <xdr:rowOff>0</xdr:rowOff>
    </xdr:from>
    <xdr:to>
      <xdr:col>6</xdr:col>
      <xdr:colOff>609600</xdr:colOff>
      <xdr:row>59</xdr:row>
      <xdr:rowOff>269875</xdr:rowOff>
    </xdr:to>
    <xdr:pic>
      <xdr:nvPicPr>
        <xdr:cNvPr id="613" name="ID_CA31AD5AD4A240A69EBE9CEAC8E99D77" descr="C:/Users/Administrator/AppData/Local/Temp/picturecompress_20220113153216/output_42.pngoutput_42" hidden="1"/>
        <xdr:cNvPicPr/>
      </xdr:nvPicPr>
      <xdr:blipFill>
        <a:blip r:embed="rId3"/>
        <a:stretch>
          <a:fillRect/>
        </a:stretch>
      </xdr:blipFill>
      <xdr:spPr>
        <a:xfrm>
          <a:off x="7038340" y="25781000"/>
          <a:ext cx="6502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58</xdr:row>
      <xdr:rowOff>0</xdr:rowOff>
    </xdr:from>
    <xdr:to>
      <xdr:col>6</xdr:col>
      <xdr:colOff>606425</xdr:colOff>
      <xdr:row>59</xdr:row>
      <xdr:rowOff>269875</xdr:rowOff>
    </xdr:to>
    <xdr:pic>
      <xdr:nvPicPr>
        <xdr:cNvPr id="614" name="ID_DE60E1367F4D47B68B43A253F9DB257F" descr="C:/Users/Administrator/AppData/Local/Temp/picturecompress_20220113153216/output_43.pngoutput_43" hidden="1"/>
        <xdr:cNvPicPr/>
      </xdr:nvPicPr>
      <xdr:blipFill>
        <a:blip r:embed="rId4"/>
        <a:stretch>
          <a:fillRect/>
        </a:stretch>
      </xdr:blipFill>
      <xdr:spPr>
        <a:xfrm>
          <a:off x="7038340" y="25781000"/>
          <a:ext cx="6470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58</xdr:row>
      <xdr:rowOff>0</xdr:rowOff>
    </xdr:from>
    <xdr:to>
      <xdr:col>6</xdr:col>
      <xdr:colOff>601345</xdr:colOff>
      <xdr:row>59</xdr:row>
      <xdr:rowOff>269875</xdr:rowOff>
    </xdr:to>
    <xdr:pic>
      <xdr:nvPicPr>
        <xdr:cNvPr id="615" name="ID_B73E8774DBA24C66A077783CE7B139D0" descr="C:/Users/Administrator/AppData/Local/Temp/picturecompress_20220113153216/output_44.pngoutput_44" hidden="1"/>
        <xdr:cNvPicPr/>
      </xdr:nvPicPr>
      <xdr:blipFill>
        <a:blip r:embed="rId5"/>
        <a:stretch>
          <a:fillRect/>
        </a:stretch>
      </xdr:blipFill>
      <xdr:spPr>
        <a:xfrm>
          <a:off x="7025640" y="25781000"/>
          <a:ext cx="6546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58</xdr:row>
      <xdr:rowOff>0</xdr:rowOff>
    </xdr:from>
    <xdr:to>
      <xdr:col>6</xdr:col>
      <xdr:colOff>601345</xdr:colOff>
      <xdr:row>59</xdr:row>
      <xdr:rowOff>269875</xdr:rowOff>
    </xdr:to>
    <xdr:pic>
      <xdr:nvPicPr>
        <xdr:cNvPr id="616" name="ID_B5BF18E09CFE43799C5EE3D44F45FB47" descr="C:/Users/Administrator/AppData/Local/Temp/picturecompress_20220113153216/output_45.pngoutput_45" hidden="1"/>
        <xdr:cNvPicPr/>
      </xdr:nvPicPr>
      <xdr:blipFill>
        <a:blip r:embed="rId6"/>
        <a:stretch>
          <a:fillRect/>
        </a:stretch>
      </xdr:blipFill>
      <xdr:spPr>
        <a:xfrm>
          <a:off x="7032625" y="25781000"/>
          <a:ext cx="6477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377825</xdr:colOff>
      <xdr:row>58</xdr:row>
      <xdr:rowOff>0</xdr:rowOff>
    </xdr:from>
    <xdr:to>
      <xdr:col>3</xdr:col>
      <xdr:colOff>132715</xdr:colOff>
      <xdr:row>59</xdr:row>
      <xdr:rowOff>61595</xdr:rowOff>
    </xdr:to>
    <xdr:pic>
      <xdr:nvPicPr>
        <xdr:cNvPr id="617" name="图片 120" descr="C:/Users/Administrator/AppData/Local/Temp/picturecompress_20220113153216/output_52.jpgoutput_52" hidden="1"/>
        <xdr:cNvPicPr/>
      </xdr:nvPicPr>
      <xdr:blipFill>
        <a:blip r:embed="rId35"/>
        <a:stretch>
          <a:fillRect/>
        </a:stretch>
      </xdr:blipFill>
      <xdr:spPr>
        <a:xfrm>
          <a:off x="1911350" y="25781000"/>
          <a:ext cx="58356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377825</xdr:colOff>
      <xdr:row>58</xdr:row>
      <xdr:rowOff>0</xdr:rowOff>
    </xdr:from>
    <xdr:to>
      <xdr:col>1</xdr:col>
      <xdr:colOff>893445</xdr:colOff>
      <xdr:row>59</xdr:row>
      <xdr:rowOff>61595</xdr:rowOff>
    </xdr:to>
    <xdr:pic>
      <xdr:nvPicPr>
        <xdr:cNvPr id="618" name="图片 120" descr="C:/Users/Administrator/AppData/Local/Temp/picturecompress_20220113153216/output_52.jpgoutput_52" hidden="1"/>
        <xdr:cNvPicPr/>
      </xdr:nvPicPr>
      <xdr:blipFill>
        <a:blip r:embed="rId35"/>
        <a:stretch>
          <a:fillRect/>
        </a:stretch>
      </xdr:blipFill>
      <xdr:spPr>
        <a:xfrm>
          <a:off x="873125" y="25781000"/>
          <a:ext cx="51562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67310</xdr:rowOff>
    </xdr:from>
    <xdr:to>
      <xdr:col>3</xdr:col>
      <xdr:colOff>539115</xdr:colOff>
      <xdr:row>59</xdr:row>
      <xdr:rowOff>164465</xdr:rowOff>
    </xdr:to>
    <xdr:pic>
      <xdr:nvPicPr>
        <xdr:cNvPr id="619" name="ID_45D7BB5C0C2941B4B922D418AC375462" hidden="1"/>
        <xdr:cNvPicPr/>
      </xdr:nvPicPr>
      <xdr:blipFill>
        <a:blip r:embed="rId23"/>
        <a:stretch>
          <a:fillRect/>
        </a:stretch>
      </xdr:blipFill>
      <xdr:spPr>
        <a:xfrm>
          <a:off x="2362200" y="25848310"/>
          <a:ext cx="53911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46990</xdr:rowOff>
    </xdr:from>
    <xdr:to>
      <xdr:col>3</xdr:col>
      <xdr:colOff>539115</xdr:colOff>
      <xdr:row>59</xdr:row>
      <xdr:rowOff>140970</xdr:rowOff>
    </xdr:to>
    <xdr:pic>
      <xdr:nvPicPr>
        <xdr:cNvPr id="620" name="ID_82F56A308AEB4E40B7CFFAD6A1169D92" descr="C:/Users/Administrator/AppData/Local/Temp/picturecompress_20220113153216/output_33.pngoutput_33" hidden="1"/>
        <xdr:cNvPicPr/>
      </xdr:nvPicPr>
      <xdr:blipFill>
        <a:blip r:embed="rId24"/>
        <a:stretch>
          <a:fillRect/>
        </a:stretch>
      </xdr:blipFill>
      <xdr:spPr>
        <a:xfrm>
          <a:off x="2362200" y="2582799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198120</xdr:rowOff>
    </xdr:from>
    <xdr:to>
      <xdr:col>3</xdr:col>
      <xdr:colOff>539115</xdr:colOff>
      <xdr:row>59</xdr:row>
      <xdr:rowOff>292100</xdr:rowOff>
    </xdr:to>
    <xdr:pic>
      <xdr:nvPicPr>
        <xdr:cNvPr id="621" name="ID_022CFE9ECF76443C84FF6E8FE5377D48" hidden="1"/>
        <xdr:cNvPicPr/>
      </xdr:nvPicPr>
      <xdr:blipFill>
        <a:blip r:embed="rId26"/>
        <a:srcRect t="29361"/>
        <a:stretch>
          <a:fillRect/>
        </a:stretch>
      </xdr:blipFill>
      <xdr:spPr>
        <a:xfrm>
          <a:off x="2362200" y="2597912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22" name="ID_C23DD322F9F94C8F9B27260858C145BB" descr="C:/Users/Administrator/AppData/Local/Temp/picturecompress_20220113153216/output_40.pngoutput_40" hidden="1"/>
        <xdr:cNvPicPr/>
      </xdr:nvPicPr>
      <xdr:blipFill>
        <a:blip r:embed="rId21"/>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93980</xdr:rowOff>
    </xdr:to>
    <xdr:pic>
      <xdr:nvPicPr>
        <xdr:cNvPr id="623" name="ID_430ADB65064C477C8AF98FB8F15CEBA1" hidden="1"/>
        <xdr:cNvPicPr/>
      </xdr:nvPicPr>
      <xdr:blipFill>
        <a:blip r:embed="rId8"/>
        <a:stretch>
          <a:fillRect/>
        </a:stretch>
      </xdr:blipFill>
      <xdr:spPr>
        <a:xfrm>
          <a:off x="2362200" y="2578100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1306195</xdr:colOff>
      <xdr:row>59</xdr:row>
      <xdr:rowOff>202565</xdr:rowOff>
    </xdr:to>
    <xdr:pic>
      <xdr:nvPicPr>
        <xdr:cNvPr id="624"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1306195</xdr:colOff>
      <xdr:row>59</xdr:row>
      <xdr:rowOff>202565</xdr:rowOff>
    </xdr:to>
    <xdr:pic>
      <xdr:nvPicPr>
        <xdr:cNvPr id="625"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1306195</xdr:colOff>
      <xdr:row>59</xdr:row>
      <xdr:rowOff>202565</xdr:rowOff>
    </xdr:to>
    <xdr:pic>
      <xdr:nvPicPr>
        <xdr:cNvPr id="626" name="ID_DE60E1367F4D47B68B43A253F9DB257F" descr="C:/Users/Administrator/AppData/Local/Temp/picturecompress_20220113153216/output_43.pngoutput_43" hidden="1"/>
        <xdr:cNvPicPr/>
      </xdr:nvPicPr>
      <xdr:blipFill>
        <a:blip r:embed="rId4"/>
        <a:stretch>
          <a:fillRect/>
        </a:stretch>
      </xdr:blipFill>
      <xdr:spPr>
        <a:xfrm>
          <a:off x="3022600" y="25781000"/>
          <a:ext cx="64579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1309370</xdr:colOff>
      <xdr:row>59</xdr:row>
      <xdr:rowOff>202565</xdr:rowOff>
    </xdr:to>
    <xdr:pic>
      <xdr:nvPicPr>
        <xdr:cNvPr id="627" name="ID_B73E8774DBA24C66A077783CE7B139D0" descr="C:/Users/Administrator/AppData/Local/Temp/picturecompress_20220113153216/output_44.pngoutput_44" hidden="1"/>
        <xdr:cNvPicPr/>
      </xdr:nvPicPr>
      <xdr:blipFill>
        <a:blip r:embed="rId5"/>
        <a:stretch>
          <a:fillRect/>
        </a:stretch>
      </xdr:blipFill>
      <xdr:spPr>
        <a:xfrm>
          <a:off x="3022600" y="25781000"/>
          <a:ext cx="64897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1316355</xdr:colOff>
      <xdr:row>59</xdr:row>
      <xdr:rowOff>202565</xdr:rowOff>
    </xdr:to>
    <xdr:pic>
      <xdr:nvPicPr>
        <xdr:cNvPr id="628" name="ID_B5BF18E09CFE43799C5EE3D44F45FB47" descr="C:/Users/Administrator/AppData/Local/Temp/picturecompress_20220113153216/output_45.pngoutput_45" hidden="1"/>
        <xdr:cNvPicPr/>
      </xdr:nvPicPr>
      <xdr:blipFill>
        <a:blip r:embed="rId6"/>
        <a:stretch>
          <a:fillRect/>
        </a:stretch>
      </xdr:blipFill>
      <xdr:spPr>
        <a:xfrm>
          <a:off x="3022600" y="25781000"/>
          <a:ext cx="65595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592455</xdr:colOff>
      <xdr:row>58</xdr:row>
      <xdr:rowOff>0</xdr:rowOff>
    </xdr:from>
    <xdr:to>
      <xdr:col>3</xdr:col>
      <xdr:colOff>1318260</xdr:colOff>
      <xdr:row>59</xdr:row>
      <xdr:rowOff>269875</xdr:rowOff>
    </xdr:to>
    <xdr:pic>
      <xdr:nvPicPr>
        <xdr:cNvPr id="629" name="ID_E826D4FD2F1D481EA1CFBD3451A51F56" descr="C:/Users/Administrator/AppData/Local/Temp/picturecompress_20220113153216/output_41.pngoutput_41" hidden="1"/>
        <xdr:cNvPicPr/>
      </xdr:nvPicPr>
      <xdr:blipFill>
        <a:blip r:embed="rId2"/>
        <a:stretch>
          <a:fillRect/>
        </a:stretch>
      </xdr:blipFill>
      <xdr:spPr>
        <a:xfrm>
          <a:off x="2954655" y="25781000"/>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58</xdr:row>
      <xdr:rowOff>0</xdr:rowOff>
    </xdr:from>
    <xdr:to>
      <xdr:col>3</xdr:col>
      <xdr:colOff>1318260</xdr:colOff>
      <xdr:row>59</xdr:row>
      <xdr:rowOff>269875</xdr:rowOff>
    </xdr:to>
    <xdr:pic>
      <xdr:nvPicPr>
        <xdr:cNvPr id="630" name="ID_CA31AD5AD4A240A69EBE9CEAC8E99D77" descr="C:/Users/Administrator/AppData/Local/Temp/picturecompress_20220113153216/output_42.pngoutput_42" hidden="1"/>
        <xdr:cNvPicPr/>
      </xdr:nvPicPr>
      <xdr:blipFill>
        <a:blip r:embed="rId3"/>
        <a:stretch>
          <a:fillRect/>
        </a:stretch>
      </xdr:blipFill>
      <xdr:spPr>
        <a:xfrm>
          <a:off x="2954655" y="25781000"/>
          <a:ext cx="72580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592455</xdr:colOff>
      <xdr:row>58</xdr:row>
      <xdr:rowOff>0</xdr:rowOff>
    </xdr:from>
    <xdr:to>
      <xdr:col>3</xdr:col>
      <xdr:colOff>1311275</xdr:colOff>
      <xdr:row>59</xdr:row>
      <xdr:rowOff>269875</xdr:rowOff>
    </xdr:to>
    <xdr:pic>
      <xdr:nvPicPr>
        <xdr:cNvPr id="631" name="ID_DE60E1367F4D47B68B43A253F9DB257F" descr="C:/Users/Administrator/AppData/Local/Temp/picturecompress_20220113153216/output_43.pngoutput_43" hidden="1"/>
        <xdr:cNvPicPr/>
      </xdr:nvPicPr>
      <xdr:blipFill>
        <a:blip r:embed="rId4"/>
        <a:stretch>
          <a:fillRect/>
        </a:stretch>
      </xdr:blipFill>
      <xdr:spPr>
        <a:xfrm>
          <a:off x="2954655" y="25781000"/>
          <a:ext cx="71882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58</xdr:row>
      <xdr:rowOff>0</xdr:rowOff>
    </xdr:from>
    <xdr:to>
      <xdr:col>3</xdr:col>
      <xdr:colOff>1297940</xdr:colOff>
      <xdr:row>59</xdr:row>
      <xdr:rowOff>269875</xdr:rowOff>
    </xdr:to>
    <xdr:pic>
      <xdr:nvPicPr>
        <xdr:cNvPr id="632" name="ID_B73E8774DBA24C66A077783CE7B139D0" descr="C:/Users/Administrator/AppData/Local/Temp/picturecompress_20220113153216/output_44.pngoutput_44" hidden="1"/>
        <xdr:cNvPicPr/>
      </xdr:nvPicPr>
      <xdr:blipFill>
        <a:blip r:embed="rId5"/>
        <a:stretch>
          <a:fillRect/>
        </a:stretch>
      </xdr:blipFill>
      <xdr:spPr>
        <a:xfrm>
          <a:off x="2931795" y="25781000"/>
          <a:ext cx="72834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58</xdr:row>
      <xdr:rowOff>0</xdr:rowOff>
    </xdr:from>
    <xdr:to>
      <xdr:col>3</xdr:col>
      <xdr:colOff>1297940</xdr:colOff>
      <xdr:row>59</xdr:row>
      <xdr:rowOff>269875</xdr:rowOff>
    </xdr:to>
    <xdr:pic>
      <xdr:nvPicPr>
        <xdr:cNvPr id="633" name="ID_B5BF18E09CFE43799C5EE3D44F45FB47" descr="C:/Users/Administrator/AppData/Local/Temp/picturecompress_20220113153216/output_45.pngoutput_45" hidden="1"/>
        <xdr:cNvPicPr/>
      </xdr:nvPicPr>
      <xdr:blipFill>
        <a:blip r:embed="rId6"/>
        <a:stretch>
          <a:fillRect/>
        </a:stretch>
      </xdr:blipFill>
      <xdr:spPr>
        <a:xfrm>
          <a:off x="2941955" y="25781000"/>
          <a:ext cx="7181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725170</xdr:colOff>
      <xdr:row>59</xdr:row>
      <xdr:rowOff>269875</xdr:rowOff>
    </xdr:to>
    <xdr:pic>
      <xdr:nvPicPr>
        <xdr:cNvPr id="634" name="ID_E826D4FD2F1D481EA1CFBD3451A51F56" descr="C:/Users/Administrator/AppData/Local/Temp/picturecompress_20220113153216/output_41.pngoutput_41" hidden="1"/>
        <xdr:cNvPicPr/>
      </xdr:nvPicPr>
      <xdr:blipFill>
        <a:blip r:embed="rId2"/>
        <a:stretch>
          <a:fillRect/>
        </a:stretch>
      </xdr:blipFill>
      <xdr:spPr>
        <a:xfrm>
          <a:off x="2362200" y="257810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725170</xdr:colOff>
      <xdr:row>59</xdr:row>
      <xdr:rowOff>269875</xdr:rowOff>
    </xdr:to>
    <xdr:pic>
      <xdr:nvPicPr>
        <xdr:cNvPr id="635" name="ID_CA31AD5AD4A240A69EBE9CEAC8E99D77" descr="C:/Users/Administrator/AppData/Local/Temp/picturecompress_20220113153216/output_42.pngoutput_42" hidden="1"/>
        <xdr:cNvPicPr/>
      </xdr:nvPicPr>
      <xdr:blipFill>
        <a:blip r:embed="rId3"/>
        <a:stretch>
          <a:fillRect/>
        </a:stretch>
      </xdr:blipFill>
      <xdr:spPr>
        <a:xfrm>
          <a:off x="2362200" y="257810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711835</xdr:colOff>
      <xdr:row>59</xdr:row>
      <xdr:rowOff>269875</xdr:rowOff>
    </xdr:to>
    <xdr:pic>
      <xdr:nvPicPr>
        <xdr:cNvPr id="636" name="ID_DE60E1367F4D47B68B43A253F9DB257F" descr="C:/Users/Administrator/AppData/Local/Temp/picturecompress_20220113153216/output_43.pngoutput_43" hidden="1"/>
        <xdr:cNvPicPr/>
      </xdr:nvPicPr>
      <xdr:blipFill>
        <a:blip r:embed="rId4"/>
        <a:stretch>
          <a:fillRect/>
        </a:stretch>
      </xdr:blipFill>
      <xdr:spPr>
        <a:xfrm>
          <a:off x="2362200" y="25781000"/>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725170</xdr:colOff>
      <xdr:row>59</xdr:row>
      <xdr:rowOff>269875</xdr:rowOff>
    </xdr:to>
    <xdr:pic>
      <xdr:nvPicPr>
        <xdr:cNvPr id="637" name="ID_B73E8774DBA24C66A077783CE7B139D0" descr="C:/Users/Administrator/AppData/Local/Temp/picturecompress_20220113153216/output_44.pngoutput_44" hidden="1"/>
        <xdr:cNvPicPr/>
      </xdr:nvPicPr>
      <xdr:blipFill>
        <a:blip r:embed="rId5"/>
        <a:stretch>
          <a:fillRect/>
        </a:stretch>
      </xdr:blipFill>
      <xdr:spPr>
        <a:xfrm>
          <a:off x="2362200" y="257810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711835</xdr:colOff>
      <xdr:row>59</xdr:row>
      <xdr:rowOff>269875</xdr:rowOff>
    </xdr:to>
    <xdr:pic>
      <xdr:nvPicPr>
        <xdr:cNvPr id="638" name="ID_B5BF18E09CFE43799C5EE3D44F45FB47" descr="C:/Users/Administrator/AppData/Local/Temp/picturecompress_20220113153216/output_45.pngoutput_45" hidden="1"/>
        <xdr:cNvPicPr/>
      </xdr:nvPicPr>
      <xdr:blipFill>
        <a:blip r:embed="rId6"/>
        <a:stretch>
          <a:fillRect/>
        </a:stretch>
      </xdr:blipFill>
      <xdr:spPr>
        <a:xfrm>
          <a:off x="2362200" y="25781000"/>
          <a:ext cx="71183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376555</xdr:colOff>
      <xdr:row>58</xdr:row>
      <xdr:rowOff>0</xdr:rowOff>
    </xdr:from>
    <xdr:to>
      <xdr:col>3</xdr:col>
      <xdr:colOff>135255</xdr:colOff>
      <xdr:row>59</xdr:row>
      <xdr:rowOff>61595</xdr:rowOff>
    </xdr:to>
    <xdr:pic>
      <xdr:nvPicPr>
        <xdr:cNvPr id="639" name="图片 120" descr="C:/Users/Administrator/AppData/Local/Temp/picturecompress_20220113153216/output_52.jpgoutput_52" hidden="1"/>
        <xdr:cNvPicPr/>
      </xdr:nvPicPr>
      <xdr:blipFill>
        <a:blip r:embed="rId35"/>
        <a:stretch>
          <a:fillRect/>
        </a:stretch>
      </xdr:blipFill>
      <xdr:spPr>
        <a:xfrm>
          <a:off x="1910080" y="25781000"/>
          <a:ext cx="58737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97155</xdr:rowOff>
    </xdr:to>
    <xdr:pic>
      <xdr:nvPicPr>
        <xdr:cNvPr id="640"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67310</xdr:rowOff>
    </xdr:from>
    <xdr:to>
      <xdr:col>3</xdr:col>
      <xdr:colOff>539750</xdr:colOff>
      <xdr:row>59</xdr:row>
      <xdr:rowOff>164465</xdr:rowOff>
    </xdr:to>
    <xdr:pic>
      <xdr:nvPicPr>
        <xdr:cNvPr id="641" name="ID_45D7BB5C0C2941B4B922D418AC375462" hidden="1"/>
        <xdr:cNvPicPr/>
      </xdr:nvPicPr>
      <xdr:blipFill>
        <a:blip r:embed="rId23"/>
        <a:stretch>
          <a:fillRect/>
        </a:stretch>
      </xdr:blipFill>
      <xdr:spPr>
        <a:xfrm>
          <a:off x="2362200" y="2584831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46990</xdr:rowOff>
    </xdr:from>
    <xdr:to>
      <xdr:col>3</xdr:col>
      <xdr:colOff>539750</xdr:colOff>
      <xdr:row>59</xdr:row>
      <xdr:rowOff>140970</xdr:rowOff>
    </xdr:to>
    <xdr:pic>
      <xdr:nvPicPr>
        <xdr:cNvPr id="642" name="ID_82F56A308AEB4E40B7CFFAD6A1169D92" descr="C:/Users/Administrator/AppData/Local/Temp/picturecompress_20220113153216/output_33.pngoutput_33" hidden="1"/>
        <xdr:cNvPicPr/>
      </xdr:nvPicPr>
      <xdr:blipFill>
        <a:blip r:embed="rId24"/>
        <a:stretch>
          <a:fillRect/>
        </a:stretch>
      </xdr:blipFill>
      <xdr:spPr>
        <a:xfrm>
          <a:off x="2362200" y="2582799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93980</xdr:rowOff>
    </xdr:to>
    <xdr:pic>
      <xdr:nvPicPr>
        <xdr:cNvPr id="643" name="ID_34BD430C0D8E4301B5D2E6DEA77B953F" hidden="1"/>
        <xdr:cNvPicPr/>
      </xdr:nvPicPr>
      <xdr:blipFill>
        <a:blip r:embed="rId25"/>
        <a:stretch>
          <a:fillRect/>
        </a:stretch>
      </xdr:blipFill>
      <xdr:spPr>
        <a:xfrm>
          <a:off x="2362200" y="2578100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198120</xdr:rowOff>
    </xdr:from>
    <xdr:to>
      <xdr:col>3</xdr:col>
      <xdr:colOff>539750</xdr:colOff>
      <xdr:row>59</xdr:row>
      <xdr:rowOff>292100</xdr:rowOff>
    </xdr:to>
    <xdr:pic>
      <xdr:nvPicPr>
        <xdr:cNvPr id="644" name="ID_022CFE9ECF76443C84FF6E8FE5377D48" hidden="1"/>
        <xdr:cNvPicPr/>
      </xdr:nvPicPr>
      <xdr:blipFill>
        <a:blip r:embed="rId26"/>
        <a:srcRect t="29361"/>
        <a:stretch>
          <a:fillRect/>
        </a:stretch>
      </xdr:blipFill>
      <xdr:spPr>
        <a:xfrm>
          <a:off x="2362200" y="25979120"/>
          <a:ext cx="539750"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1303020</xdr:colOff>
      <xdr:row>59</xdr:row>
      <xdr:rowOff>202565</xdr:rowOff>
    </xdr:to>
    <xdr:pic>
      <xdr:nvPicPr>
        <xdr:cNvPr id="645"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1303020</xdr:colOff>
      <xdr:row>59</xdr:row>
      <xdr:rowOff>202565</xdr:rowOff>
    </xdr:to>
    <xdr:pic>
      <xdr:nvPicPr>
        <xdr:cNvPr id="646"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2620"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721995</xdr:colOff>
      <xdr:row>59</xdr:row>
      <xdr:rowOff>269875</xdr:rowOff>
    </xdr:to>
    <xdr:pic>
      <xdr:nvPicPr>
        <xdr:cNvPr id="647" name="ID_E826D4FD2F1D481EA1CFBD3451A51F56" descr="C:/Users/Administrator/AppData/Local/Temp/picturecompress_20220113153216/output_41.pngoutput_41" hidden="1"/>
        <xdr:cNvPicPr/>
      </xdr:nvPicPr>
      <xdr:blipFill>
        <a:blip r:embed="rId2"/>
        <a:stretch>
          <a:fillRect/>
        </a:stretch>
      </xdr:blipFill>
      <xdr:spPr>
        <a:xfrm>
          <a:off x="2362200" y="257810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721995</xdr:colOff>
      <xdr:row>59</xdr:row>
      <xdr:rowOff>269875</xdr:rowOff>
    </xdr:to>
    <xdr:pic>
      <xdr:nvPicPr>
        <xdr:cNvPr id="648" name="ID_CA31AD5AD4A240A69EBE9CEAC8E99D77" descr="C:/Users/Administrator/AppData/Local/Temp/picturecompress_20220113153216/output_42.pngoutput_42" hidden="1"/>
        <xdr:cNvPicPr/>
      </xdr:nvPicPr>
      <xdr:blipFill>
        <a:blip r:embed="rId3"/>
        <a:stretch>
          <a:fillRect/>
        </a:stretch>
      </xdr:blipFill>
      <xdr:spPr>
        <a:xfrm>
          <a:off x="2362200" y="257810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721995</xdr:colOff>
      <xdr:row>59</xdr:row>
      <xdr:rowOff>269875</xdr:rowOff>
    </xdr:to>
    <xdr:pic>
      <xdr:nvPicPr>
        <xdr:cNvPr id="649" name="ID_B73E8774DBA24C66A077783CE7B139D0" descr="C:/Users/Administrator/AppData/Local/Temp/picturecompress_20220113153216/output_44.pngoutput_44" hidden="1"/>
        <xdr:cNvPicPr/>
      </xdr:nvPicPr>
      <xdr:blipFill>
        <a:blip r:embed="rId5"/>
        <a:stretch>
          <a:fillRect/>
        </a:stretch>
      </xdr:blipFill>
      <xdr:spPr>
        <a:xfrm>
          <a:off x="2362200" y="257810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1310005</xdr:colOff>
      <xdr:row>59</xdr:row>
      <xdr:rowOff>202565</xdr:rowOff>
    </xdr:to>
    <xdr:pic>
      <xdr:nvPicPr>
        <xdr:cNvPr id="650"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1310005</xdr:colOff>
      <xdr:row>59</xdr:row>
      <xdr:rowOff>202565</xdr:rowOff>
    </xdr:to>
    <xdr:pic>
      <xdr:nvPicPr>
        <xdr:cNvPr id="651"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9605" cy="647065"/>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596265</xdr:colOff>
      <xdr:row>58</xdr:row>
      <xdr:rowOff>0</xdr:rowOff>
    </xdr:from>
    <xdr:to>
      <xdr:col>3</xdr:col>
      <xdr:colOff>1318260</xdr:colOff>
      <xdr:row>59</xdr:row>
      <xdr:rowOff>269875</xdr:rowOff>
    </xdr:to>
    <xdr:pic>
      <xdr:nvPicPr>
        <xdr:cNvPr id="652" name="ID_E826D4FD2F1D481EA1CFBD3451A51F56" descr="C:/Users/Administrator/AppData/Local/Temp/picturecompress_20220113153216/output_41.pngoutput_41" hidden="1"/>
        <xdr:cNvPicPr/>
      </xdr:nvPicPr>
      <xdr:blipFill>
        <a:blip r:embed="rId2"/>
        <a:stretch>
          <a:fillRect/>
        </a:stretch>
      </xdr:blipFill>
      <xdr:spPr>
        <a:xfrm>
          <a:off x="2958465" y="257810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58</xdr:row>
      <xdr:rowOff>0</xdr:rowOff>
    </xdr:from>
    <xdr:to>
      <xdr:col>3</xdr:col>
      <xdr:colOff>1318260</xdr:colOff>
      <xdr:row>59</xdr:row>
      <xdr:rowOff>269875</xdr:rowOff>
    </xdr:to>
    <xdr:pic>
      <xdr:nvPicPr>
        <xdr:cNvPr id="653" name="ID_CA31AD5AD4A240A69EBE9CEAC8E99D77" descr="C:/Users/Administrator/AppData/Local/Temp/picturecompress_20220113153216/output_42.pngoutput_42" hidden="1"/>
        <xdr:cNvPicPr/>
      </xdr:nvPicPr>
      <xdr:blipFill>
        <a:blip r:embed="rId3"/>
        <a:stretch>
          <a:fillRect/>
        </a:stretch>
      </xdr:blipFill>
      <xdr:spPr>
        <a:xfrm>
          <a:off x="2958465" y="25781000"/>
          <a:ext cx="72199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596265</xdr:colOff>
      <xdr:row>58</xdr:row>
      <xdr:rowOff>0</xdr:rowOff>
    </xdr:from>
    <xdr:to>
      <xdr:col>3</xdr:col>
      <xdr:colOff>1311275</xdr:colOff>
      <xdr:row>59</xdr:row>
      <xdr:rowOff>269875</xdr:rowOff>
    </xdr:to>
    <xdr:pic>
      <xdr:nvPicPr>
        <xdr:cNvPr id="654" name="ID_DE60E1367F4D47B68B43A253F9DB257F" descr="C:/Users/Administrator/AppData/Local/Temp/picturecompress_20220113153216/output_43.pngoutput_43" hidden="1"/>
        <xdr:cNvPicPr/>
      </xdr:nvPicPr>
      <xdr:blipFill>
        <a:blip r:embed="rId4"/>
        <a:stretch>
          <a:fillRect/>
        </a:stretch>
      </xdr:blipFill>
      <xdr:spPr>
        <a:xfrm>
          <a:off x="2958465" y="257810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569595</xdr:colOff>
      <xdr:row>58</xdr:row>
      <xdr:rowOff>0</xdr:rowOff>
    </xdr:from>
    <xdr:to>
      <xdr:col>3</xdr:col>
      <xdr:colOff>1294765</xdr:colOff>
      <xdr:row>59</xdr:row>
      <xdr:rowOff>269875</xdr:rowOff>
    </xdr:to>
    <xdr:pic>
      <xdr:nvPicPr>
        <xdr:cNvPr id="655" name="ID_B73E8774DBA24C66A077783CE7B139D0" descr="C:/Users/Administrator/AppData/Local/Temp/picturecompress_20220113153216/output_44.pngoutput_44" hidden="1"/>
        <xdr:cNvPicPr/>
      </xdr:nvPicPr>
      <xdr:blipFill>
        <a:blip r:embed="rId5"/>
        <a:stretch>
          <a:fillRect/>
        </a:stretch>
      </xdr:blipFill>
      <xdr:spPr>
        <a:xfrm>
          <a:off x="2931795" y="25781000"/>
          <a:ext cx="72517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579755</xdr:colOff>
      <xdr:row>58</xdr:row>
      <xdr:rowOff>0</xdr:rowOff>
    </xdr:from>
    <xdr:to>
      <xdr:col>3</xdr:col>
      <xdr:colOff>1294765</xdr:colOff>
      <xdr:row>59</xdr:row>
      <xdr:rowOff>269875</xdr:rowOff>
    </xdr:to>
    <xdr:pic>
      <xdr:nvPicPr>
        <xdr:cNvPr id="656" name="ID_B5BF18E09CFE43799C5EE3D44F45FB47" descr="C:/Users/Administrator/AppData/Local/Temp/picturecompress_20220113153216/output_45.pngoutput_45" hidden="1"/>
        <xdr:cNvPicPr/>
      </xdr:nvPicPr>
      <xdr:blipFill>
        <a:blip r:embed="rId6"/>
        <a:stretch>
          <a:fillRect/>
        </a:stretch>
      </xdr:blipFill>
      <xdr:spPr>
        <a:xfrm>
          <a:off x="2941955" y="25781000"/>
          <a:ext cx="71501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57" name="ID_430ADB65064C477C8AF98FB8F15CEBA1" hidden="1"/>
        <xdr:cNvPicPr/>
      </xdr:nvPicPr>
      <xdr:blipFill>
        <a:blip r:embed="rId8"/>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97155</xdr:rowOff>
    </xdr:to>
    <xdr:pic>
      <xdr:nvPicPr>
        <xdr:cNvPr id="658" name="ID_45D7BB5C0C2941B4B922D418AC375462" hidden="1"/>
        <xdr:cNvPicPr/>
      </xdr:nvPicPr>
      <xdr:blipFill>
        <a:blip r:embed="rId23"/>
        <a:stretch>
          <a:fillRect/>
        </a:stretch>
      </xdr:blipFill>
      <xdr:spPr>
        <a:xfrm>
          <a:off x="2362200" y="257810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59"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60" name="ID_34BD430C0D8E4301B5D2E6DEA77B953F" hidden="1"/>
        <xdr:cNvPicPr/>
      </xdr:nvPicPr>
      <xdr:blipFill>
        <a:blip r:embed="rId25"/>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61" name="ID_022CFE9ECF76443C84FF6E8FE5377D48" hidden="1"/>
        <xdr:cNvPicPr/>
      </xdr:nvPicPr>
      <xdr:blipFill>
        <a:blip r:embed="rId26"/>
        <a:srcRect t="29361"/>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62" name="ID_B639C15C412A481E849C6DAD145CF1BC" hidden="1"/>
        <xdr:cNvPicPr/>
      </xdr:nvPicPr>
      <xdr:blipFill>
        <a:blip r:embed="rId27"/>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97155</xdr:rowOff>
    </xdr:to>
    <xdr:pic>
      <xdr:nvPicPr>
        <xdr:cNvPr id="663"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97155</xdr:rowOff>
    </xdr:to>
    <xdr:pic>
      <xdr:nvPicPr>
        <xdr:cNvPr id="664" name="ID_ADE36C5442AC456B90F5554850069795" descr="C:/Users/Administrator/AppData/Local/Temp/picturecompress_20220113153216/output_34.pngoutput_34" hidden="1"/>
        <xdr:cNvPicPr/>
      </xdr:nvPicPr>
      <xdr:blipFill>
        <a:blip r:embed="rId28"/>
        <a:stretch>
          <a:fillRect/>
        </a:stretch>
      </xdr:blipFill>
      <xdr:spPr>
        <a:xfrm>
          <a:off x="2362200" y="257810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97155</xdr:rowOff>
    </xdr:to>
    <xdr:pic>
      <xdr:nvPicPr>
        <xdr:cNvPr id="665" name="ID_34BD430C0D8E4301B5D2E6DEA77B953F" hidden="1"/>
        <xdr:cNvPicPr/>
      </xdr:nvPicPr>
      <xdr:blipFill>
        <a:blip r:embed="rId25"/>
        <a:stretch>
          <a:fillRect/>
        </a:stretch>
      </xdr:blipFill>
      <xdr:spPr>
        <a:xfrm>
          <a:off x="2362200" y="25781000"/>
          <a:ext cx="539750"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539750</xdr:colOff>
      <xdr:row>59</xdr:row>
      <xdr:rowOff>94615</xdr:rowOff>
    </xdr:to>
    <xdr:pic>
      <xdr:nvPicPr>
        <xdr:cNvPr id="666" name="ID_1D2DA7D5EFFF48789A845F8F8569F9EE" descr="C:/Users/Administrator/AppData/Local/Temp/picturecompress_20220113153216/output_35.pngoutput_35" hidden="1"/>
        <xdr:cNvPicPr/>
      </xdr:nvPicPr>
      <xdr:blipFill>
        <a:blip r:embed="rId29"/>
        <a:stretch>
          <a:fillRect/>
        </a:stretch>
      </xdr:blipFill>
      <xdr:spPr>
        <a:xfrm>
          <a:off x="2362200" y="25781000"/>
          <a:ext cx="539750"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584200</xdr:colOff>
      <xdr:row>58</xdr:row>
      <xdr:rowOff>0</xdr:rowOff>
    </xdr:from>
    <xdr:to>
      <xdr:col>3</xdr:col>
      <xdr:colOff>1307465</xdr:colOff>
      <xdr:row>59</xdr:row>
      <xdr:rowOff>270510</xdr:rowOff>
    </xdr:to>
    <xdr:pic>
      <xdr:nvPicPr>
        <xdr:cNvPr id="667" name="ID_E826D4FD2F1D481EA1CFBD3451A51F56" descr="C:/Users/Administrator/AppData/Local/Temp/picturecompress_20220113153216/output_41.pngoutput_41" hidden="1"/>
        <xdr:cNvPicPr/>
      </xdr:nvPicPr>
      <xdr:blipFill>
        <a:blip r:embed="rId2"/>
        <a:stretch>
          <a:fillRect/>
        </a:stretch>
      </xdr:blipFill>
      <xdr:spPr>
        <a:xfrm>
          <a:off x="294640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58</xdr:row>
      <xdr:rowOff>0</xdr:rowOff>
    </xdr:from>
    <xdr:to>
      <xdr:col>3</xdr:col>
      <xdr:colOff>1307465</xdr:colOff>
      <xdr:row>59</xdr:row>
      <xdr:rowOff>270510</xdr:rowOff>
    </xdr:to>
    <xdr:pic>
      <xdr:nvPicPr>
        <xdr:cNvPr id="668" name="ID_CA31AD5AD4A240A69EBE9CEAC8E99D77" descr="C:/Users/Administrator/AppData/Local/Temp/picturecompress_20220113153216/output_42.pngoutput_42" hidden="1"/>
        <xdr:cNvPicPr/>
      </xdr:nvPicPr>
      <xdr:blipFill>
        <a:blip r:embed="rId3"/>
        <a:stretch>
          <a:fillRect/>
        </a:stretch>
      </xdr:blipFill>
      <xdr:spPr>
        <a:xfrm>
          <a:off x="2946400" y="25781000"/>
          <a:ext cx="7232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584200</xdr:colOff>
      <xdr:row>58</xdr:row>
      <xdr:rowOff>0</xdr:rowOff>
    </xdr:from>
    <xdr:to>
      <xdr:col>3</xdr:col>
      <xdr:colOff>1299845</xdr:colOff>
      <xdr:row>59</xdr:row>
      <xdr:rowOff>270510</xdr:rowOff>
    </xdr:to>
    <xdr:pic>
      <xdr:nvPicPr>
        <xdr:cNvPr id="669" name="ID_DE60E1367F4D47B68B43A253F9DB257F" descr="C:/Users/Administrator/AppData/Local/Temp/picturecompress_20220113153216/output_43.pngoutput_43" hidden="1"/>
        <xdr:cNvPicPr/>
      </xdr:nvPicPr>
      <xdr:blipFill>
        <a:blip r:embed="rId4"/>
        <a:stretch>
          <a:fillRect/>
        </a:stretch>
      </xdr:blipFill>
      <xdr:spPr>
        <a:xfrm>
          <a:off x="2946400" y="25781000"/>
          <a:ext cx="71564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58</xdr:row>
      <xdr:rowOff>0</xdr:rowOff>
    </xdr:from>
    <xdr:to>
      <xdr:col>6</xdr:col>
      <xdr:colOff>609600</xdr:colOff>
      <xdr:row>59</xdr:row>
      <xdr:rowOff>270510</xdr:rowOff>
    </xdr:to>
    <xdr:pic>
      <xdr:nvPicPr>
        <xdr:cNvPr id="670" name="ID_E826D4FD2F1D481EA1CFBD3451A51F56" descr="C:/Users/Administrator/AppData/Local/Temp/picturecompress_20220113153216/output_41.pngoutput_41" hidden="1"/>
        <xdr:cNvPicPr/>
      </xdr:nvPicPr>
      <xdr:blipFill>
        <a:blip r:embed="rId2"/>
        <a:stretch>
          <a:fillRect/>
        </a:stretch>
      </xdr:blipFill>
      <xdr:spPr>
        <a:xfrm>
          <a:off x="7038340" y="25781000"/>
          <a:ext cx="6502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58</xdr:row>
      <xdr:rowOff>0</xdr:rowOff>
    </xdr:from>
    <xdr:to>
      <xdr:col>6</xdr:col>
      <xdr:colOff>609600</xdr:colOff>
      <xdr:row>59</xdr:row>
      <xdr:rowOff>270510</xdr:rowOff>
    </xdr:to>
    <xdr:pic>
      <xdr:nvPicPr>
        <xdr:cNvPr id="671" name="ID_CA31AD5AD4A240A69EBE9CEAC8E99D77" descr="C:/Users/Administrator/AppData/Local/Temp/picturecompress_20220113153216/output_42.pngoutput_42" hidden="1"/>
        <xdr:cNvPicPr/>
      </xdr:nvPicPr>
      <xdr:blipFill>
        <a:blip r:embed="rId3"/>
        <a:stretch>
          <a:fillRect/>
        </a:stretch>
      </xdr:blipFill>
      <xdr:spPr>
        <a:xfrm>
          <a:off x="7038340" y="25781000"/>
          <a:ext cx="65024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58</xdr:row>
      <xdr:rowOff>0</xdr:rowOff>
    </xdr:from>
    <xdr:to>
      <xdr:col>6</xdr:col>
      <xdr:colOff>606425</xdr:colOff>
      <xdr:row>59</xdr:row>
      <xdr:rowOff>270510</xdr:rowOff>
    </xdr:to>
    <xdr:pic>
      <xdr:nvPicPr>
        <xdr:cNvPr id="672" name="ID_DE60E1367F4D47B68B43A253F9DB257F" descr="C:/Users/Administrator/AppData/Local/Temp/picturecompress_20220113153216/output_43.pngoutput_43" hidden="1"/>
        <xdr:cNvPicPr/>
      </xdr:nvPicPr>
      <xdr:blipFill>
        <a:blip r:embed="rId4"/>
        <a:stretch>
          <a:fillRect/>
        </a:stretch>
      </xdr:blipFill>
      <xdr:spPr>
        <a:xfrm>
          <a:off x="7038340" y="25781000"/>
          <a:ext cx="64706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58</xdr:row>
      <xdr:rowOff>0</xdr:rowOff>
    </xdr:from>
    <xdr:to>
      <xdr:col>6</xdr:col>
      <xdr:colOff>601345</xdr:colOff>
      <xdr:row>59</xdr:row>
      <xdr:rowOff>270510</xdr:rowOff>
    </xdr:to>
    <xdr:pic>
      <xdr:nvPicPr>
        <xdr:cNvPr id="673" name="ID_B73E8774DBA24C66A077783CE7B139D0" descr="C:/Users/Administrator/AppData/Local/Temp/picturecompress_20220113153216/output_44.pngoutput_44" hidden="1"/>
        <xdr:cNvPicPr/>
      </xdr:nvPicPr>
      <xdr:blipFill>
        <a:blip r:embed="rId5"/>
        <a:stretch>
          <a:fillRect/>
        </a:stretch>
      </xdr:blipFill>
      <xdr:spPr>
        <a:xfrm>
          <a:off x="7025640" y="25781000"/>
          <a:ext cx="65468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58</xdr:row>
      <xdr:rowOff>0</xdr:rowOff>
    </xdr:from>
    <xdr:to>
      <xdr:col>6</xdr:col>
      <xdr:colOff>601345</xdr:colOff>
      <xdr:row>59</xdr:row>
      <xdr:rowOff>270510</xdr:rowOff>
    </xdr:to>
    <xdr:pic>
      <xdr:nvPicPr>
        <xdr:cNvPr id="674" name="ID_B5BF18E09CFE43799C5EE3D44F45FB47" descr="C:/Users/Administrator/AppData/Local/Temp/picturecompress_20220113153216/output_45.pngoutput_45" hidden="1"/>
        <xdr:cNvPicPr/>
      </xdr:nvPicPr>
      <xdr:blipFill>
        <a:blip r:embed="rId6"/>
        <a:stretch>
          <a:fillRect/>
        </a:stretch>
      </xdr:blipFill>
      <xdr:spPr>
        <a:xfrm>
          <a:off x="7032625" y="25781000"/>
          <a:ext cx="64770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58</xdr:row>
      <xdr:rowOff>0</xdr:rowOff>
    </xdr:from>
    <xdr:to>
      <xdr:col>5</xdr:col>
      <xdr:colOff>539750</xdr:colOff>
      <xdr:row>59</xdr:row>
      <xdr:rowOff>95250</xdr:rowOff>
    </xdr:to>
    <xdr:pic>
      <xdr:nvPicPr>
        <xdr:cNvPr id="675" name="ID_82F56A308AEB4E40B7CFFAD6A1169D92" descr="C:/Users/Administrator/AppData/Local/Temp/picturecompress_20220113153216/output_33.pngoutput_33" hidden="1"/>
        <xdr:cNvPicPr/>
      </xdr:nvPicPr>
      <xdr:blipFill>
        <a:blip r:embed="rId24" cstate="print"/>
        <a:stretch>
          <a:fillRect/>
        </a:stretch>
      </xdr:blipFill>
      <xdr:spPr>
        <a:xfrm>
          <a:off x="645414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5</xdr:col>
      <xdr:colOff>0</xdr:colOff>
      <xdr:row>58</xdr:row>
      <xdr:rowOff>0</xdr:rowOff>
    </xdr:from>
    <xdr:to>
      <xdr:col>5</xdr:col>
      <xdr:colOff>539750</xdr:colOff>
      <xdr:row>59</xdr:row>
      <xdr:rowOff>95250</xdr:rowOff>
    </xdr:to>
    <xdr:pic>
      <xdr:nvPicPr>
        <xdr:cNvPr id="676" name="ID_ADE36C5442AC456B90F5554850069795" descr="C:/Users/Administrator/AppData/Local/Temp/picturecompress_20220113153216/output_34.pngoutput_34" hidden="1"/>
        <xdr:cNvPicPr/>
      </xdr:nvPicPr>
      <xdr:blipFill>
        <a:blip r:embed="rId28" cstate="print"/>
        <a:stretch>
          <a:fillRect/>
        </a:stretch>
      </xdr:blipFill>
      <xdr:spPr>
        <a:xfrm>
          <a:off x="6454140" y="2578100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5</xdr:col>
      <xdr:colOff>0</xdr:colOff>
      <xdr:row>58</xdr:row>
      <xdr:rowOff>0</xdr:rowOff>
    </xdr:from>
    <xdr:to>
      <xdr:col>5</xdr:col>
      <xdr:colOff>539750</xdr:colOff>
      <xdr:row>59</xdr:row>
      <xdr:rowOff>95250</xdr:rowOff>
    </xdr:to>
    <xdr:pic>
      <xdr:nvPicPr>
        <xdr:cNvPr id="677" name="ID_34BD430C0D8E4301B5D2E6DEA77B953F" hidden="1"/>
        <xdr:cNvPicPr/>
      </xdr:nvPicPr>
      <xdr:blipFill>
        <a:blip r:embed="rId25" cstate="print"/>
        <a:stretch>
          <a:fillRect/>
        </a:stretch>
      </xdr:blipFill>
      <xdr:spPr>
        <a:xfrm>
          <a:off x="6454140" y="25781000"/>
          <a:ext cx="539750" cy="539750"/>
        </a:xfrm>
        <a:prstGeom prst="rect">
          <a:avLst/>
        </a:prstGeom>
        <a:noFill/>
        <a:ln w="19050">
          <a:solidFill>
            <a:schemeClr val="accent1"/>
          </a:solidFill>
        </a:ln>
      </xdr:spPr>
    </xdr:pic>
    <xdr:clientData/>
  </xdr:twoCellAnchor>
  <xdr:twoCellAnchor editAs="oneCell">
    <xdr:from>
      <xdr:col>5</xdr:col>
      <xdr:colOff>0</xdr:colOff>
      <xdr:row>58</xdr:row>
      <xdr:rowOff>0</xdr:rowOff>
    </xdr:from>
    <xdr:to>
      <xdr:col>5</xdr:col>
      <xdr:colOff>539750</xdr:colOff>
      <xdr:row>59</xdr:row>
      <xdr:rowOff>95250</xdr:rowOff>
    </xdr:to>
    <xdr:pic>
      <xdr:nvPicPr>
        <xdr:cNvPr id="678" name="ID_430ADB65064C477C8AF98FB8F15CEBA1" hidden="1"/>
        <xdr:cNvPicPr/>
      </xdr:nvPicPr>
      <xdr:blipFill>
        <a:blip r:embed="rId8" cstate="print"/>
        <a:stretch>
          <a:fillRect/>
        </a:stretch>
      </xdr:blipFill>
      <xdr:spPr>
        <a:xfrm>
          <a:off x="6454140" y="25781000"/>
          <a:ext cx="539750" cy="539750"/>
        </a:xfrm>
        <a:prstGeom prst="rect">
          <a:avLst/>
        </a:prstGeom>
        <a:noFill/>
        <a:ln w="19050">
          <a:solidFill>
            <a:schemeClr val="accent1"/>
          </a:solidFill>
        </a:ln>
      </xdr:spPr>
    </xdr:pic>
    <xdr:clientData/>
  </xdr:twoCellAnchor>
  <xdr:twoCellAnchor editAs="oneCell">
    <xdr:from>
      <xdr:col>5</xdr:col>
      <xdr:colOff>0</xdr:colOff>
      <xdr:row>58</xdr:row>
      <xdr:rowOff>0</xdr:rowOff>
    </xdr:from>
    <xdr:to>
      <xdr:col>5</xdr:col>
      <xdr:colOff>539750</xdr:colOff>
      <xdr:row>59</xdr:row>
      <xdr:rowOff>94615</xdr:rowOff>
    </xdr:to>
    <xdr:pic>
      <xdr:nvPicPr>
        <xdr:cNvPr id="679" name="ID_022CFE9ECF76443C84FF6E8FE5377D48" hidden="1"/>
        <xdr:cNvPicPr/>
      </xdr:nvPicPr>
      <xdr:blipFill>
        <a:blip r:embed="rId26" cstate="print"/>
        <a:srcRect t="29361"/>
        <a:stretch>
          <a:fillRect/>
        </a:stretch>
      </xdr:blipFill>
      <xdr:spPr>
        <a:xfrm>
          <a:off x="6454140" y="25781000"/>
          <a:ext cx="539750" cy="539115"/>
        </a:xfrm>
        <a:prstGeom prst="rect">
          <a:avLst/>
        </a:prstGeom>
        <a:noFill/>
        <a:ln w="19050">
          <a:solidFill>
            <a:schemeClr val="accent1"/>
          </a:solidFill>
        </a:ln>
      </xdr:spPr>
    </xdr:pic>
    <xdr:clientData/>
  </xdr:twoCellAnchor>
  <xdr:twoCellAnchor editAs="oneCell">
    <xdr:from>
      <xdr:col>4</xdr:col>
      <xdr:colOff>584200</xdr:colOff>
      <xdr:row>58</xdr:row>
      <xdr:rowOff>0</xdr:rowOff>
    </xdr:from>
    <xdr:to>
      <xdr:col>5</xdr:col>
      <xdr:colOff>601980</xdr:colOff>
      <xdr:row>59</xdr:row>
      <xdr:rowOff>269875</xdr:rowOff>
    </xdr:to>
    <xdr:pic>
      <xdr:nvPicPr>
        <xdr:cNvPr id="680" name="ID_E826D4FD2F1D481EA1CFBD3451A51F56" descr="C:/Users/Administrator/AppData/Local/Temp/picturecompress_20220113153216/output_41.pngoutput_41" hidden="1"/>
        <xdr:cNvPicPr/>
      </xdr:nvPicPr>
      <xdr:blipFill>
        <a:blip r:embed="rId2"/>
        <a:stretch>
          <a:fillRect/>
        </a:stretch>
      </xdr:blipFill>
      <xdr:spPr>
        <a:xfrm>
          <a:off x="6405880" y="25781000"/>
          <a:ext cx="6502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601980</xdr:colOff>
      <xdr:row>59</xdr:row>
      <xdr:rowOff>269875</xdr:rowOff>
    </xdr:to>
    <xdr:pic>
      <xdr:nvPicPr>
        <xdr:cNvPr id="681" name="ID_CA31AD5AD4A240A69EBE9CEAC8E99D77" descr="C:/Users/Administrator/AppData/Local/Temp/picturecompress_20220113153216/output_42.pngoutput_42" hidden="1"/>
        <xdr:cNvPicPr/>
      </xdr:nvPicPr>
      <xdr:blipFill>
        <a:blip r:embed="rId3"/>
        <a:stretch>
          <a:fillRect/>
        </a:stretch>
      </xdr:blipFill>
      <xdr:spPr>
        <a:xfrm>
          <a:off x="6405880" y="25781000"/>
          <a:ext cx="65024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58</xdr:row>
      <xdr:rowOff>0</xdr:rowOff>
    </xdr:from>
    <xdr:to>
      <xdr:col>5</xdr:col>
      <xdr:colOff>598805</xdr:colOff>
      <xdr:row>59</xdr:row>
      <xdr:rowOff>269875</xdr:rowOff>
    </xdr:to>
    <xdr:pic>
      <xdr:nvPicPr>
        <xdr:cNvPr id="682" name="ID_DE60E1367F4D47B68B43A253F9DB257F" descr="C:/Users/Administrator/AppData/Local/Temp/picturecompress_20220113153216/output_43.pngoutput_43" hidden="1"/>
        <xdr:cNvPicPr/>
      </xdr:nvPicPr>
      <xdr:blipFill>
        <a:blip r:embed="rId4"/>
        <a:stretch>
          <a:fillRect/>
        </a:stretch>
      </xdr:blipFill>
      <xdr:spPr>
        <a:xfrm>
          <a:off x="6405880" y="25781000"/>
          <a:ext cx="64706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58</xdr:row>
      <xdr:rowOff>0</xdr:rowOff>
    </xdr:from>
    <xdr:to>
      <xdr:col>5</xdr:col>
      <xdr:colOff>593725</xdr:colOff>
      <xdr:row>59</xdr:row>
      <xdr:rowOff>269875</xdr:rowOff>
    </xdr:to>
    <xdr:pic>
      <xdr:nvPicPr>
        <xdr:cNvPr id="683" name="ID_B73E8774DBA24C66A077783CE7B139D0" descr="C:/Users/Administrator/AppData/Local/Temp/picturecompress_20220113153216/output_44.pngoutput_44" hidden="1"/>
        <xdr:cNvPicPr/>
      </xdr:nvPicPr>
      <xdr:blipFill>
        <a:blip r:embed="rId5"/>
        <a:stretch>
          <a:fillRect/>
        </a:stretch>
      </xdr:blipFill>
      <xdr:spPr>
        <a:xfrm>
          <a:off x="6393180" y="25781000"/>
          <a:ext cx="65468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58</xdr:row>
      <xdr:rowOff>0</xdr:rowOff>
    </xdr:from>
    <xdr:to>
      <xdr:col>5</xdr:col>
      <xdr:colOff>593725</xdr:colOff>
      <xdr:row>59</xdr:row>
      <xdr:rowOff>269875</xdr:rowOff>
    </xdr:to>
    <xdr:pic>
      <xdr:nvPicPr>
        <xdr:cNvPr id="684" name="ID_B5BF18E09CFE43799C5EE3D44F45FB47" descr="C:/Users/Administrator/AppData/Local/Temp/picturecompress_20220113153216/output_45.pngoutput_45" hidden="1"/>
        <xdr:cNvPicPr/>
      </xdr:nvPicPr>
      <xdr:blipFill>
        <a:blip r:embed="rId6"/>
        <a:stretch>
          <a:fillRect/>
        </a:stretch>
      </xdr:blipFill>
      <xdr:spPr>
        <a:xfrm>
          <a:off x="6400165" y="25781000"/>
          <a:ext cx="647700"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377825</xdr:colOff>
      <xdr:row>58</xdr:row>
      <xdr:rowOff>0</xdr:rowOff>
    </xdr:from>
    <xdr:to>
      <xdr:col>3</xdr:col>
      <xdr:colOff>961390</xdr:colOff>
      <xdr:row>59</xdr:row>
      <xdr:rowOff>61595</xdr:rowOff>
    </xdr:to>
    <xdr:pic>
      <xdr:nvPicPr>
        <xdr:cNvPr id="685" name="图片 120" descr="C:/Users/Administrator/AppData/Local/Temp/picturecompress_20220113153216/output_52.jpgoutput_52" hidden="1"/>
        <xdr:cNvPicPr/>
      </xdr:nvPicPr>
      <xdr:blipFill>
        <a:blip r:embed="rId35"/>
        <a:stretch>
          <a:fillRect/>
        </a:stretch>
      </xdr:blipFill>
      <xdr:spPr>
        <a:xfrm>
          <a:off x="2740025" y="25781000"/>
          <a:ext cx="58356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93980</xdr:rowOff>
    </xdr:to>
    <xdr:pic>
      <xdr:nvPicPr>
        <xdr:cNvPr id="686" name="ID_C23DD322F9F94C8F9B27260858C145BB" descr="C:/Users/Administrator/AppData/Local/Temp/picturecompress_20220113153216/output_40.pngoutput_40" hidden="1"/>
        <xdr:cNvPicPr/>
      </xdr:nvPicPr>
      <xdr:blipFill>
        <a:blip r:embed="rId21"/>
        <a:stretch>
          <a:fillRect/>
        </a:stretch>
      </xdr:blipFill>
      <xdr:spPr>
        <a:xfrm>
          <a:off x="2362200" y="2578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93980</xdr:rowOff>
    </xdr:to>
    <xdr:pic>
      <xdr:nvPicPr>
        <xdr:cNvPr id="715" name="ID_1D2DA7D5EFFF48789A845F8F8569F9EE" descr="C:/Users/Administrator/AppData/Local/Temp/picturecompress_20220113153216/output_35.pngoutput_35" hidden="1"/>
        <xdr:cNvPicPr/>
      </xdr:nvPicPr>
      <xdr:blipFill>
        <a:blip r:embed="rId29"/>
        <a:stretch>
          <a:fillRect/>
        </a:stretch>
      </xdr:blipFill>
      <xdr:spPr>
        <a:xfrm>
          <a:off x="2362200" y="25781000"/>
          <a:ext cx="539115" cy="53848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195580</xdr:colOff>
      <xdr:row>59</xdr:row>
      <xdr:rowOff>91440</xdr:rowOff>
    </xdr:to>
    <xdr:pic>
      <xdr:nvPicPr>
        <xdr:cNvPr id="746" name="ID_E826D4FD2F1D481EA1CFBD3451A51F56" descr="C:/Users/Administrator/AppData/Local/Temp/picturecompress_20220113153216/output_41.pngoutput_41" hidden="1"/>
        <xdr:cNvPicPr/>
      </xdr:nvPicPr>
      <xdr:blipFill>
        <a:blip r:embed="rId2"/>
        <a:stretch>
          <a:fillRect/>
        </a:stretch>
      </xdr:blipFill>
      <xdr:spPr>
        <a:xfrm>
          <a:off x="9025255" y="25781000"/>
          <a:ext cx="4997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195580</xdr:colOff>
      <xdr:row>59</xdr:row>
      <xdr:rowOff>91440</xdr:rowOff>
    </xdr:to>
    <xdr:pic>
      <xdr:nvPicPr>
        <xdr:cNvPr id="747" name="ID_CA31AD5AD4A240A69EBE9CEAC8E99D77" descr="C:/Users/Administrator/AppData/Local/Temp/picturecompress_20220113153216/output_42.pngoutput_42" hidden="1"/>
        <xdr:cNvPicPr/>
      </xdr:nvPicPr>
      <xdr:blipFill>
        <a:blip r:embed="rId3"/>
        <a:stretch>
          <a:fillRect/>
        </a:stretch>
      </xdr:blipFill>
      <xdr:spPr>
        <a:xfrm>
          <a:off x="9025255" y="25781000"/>
          <a:ext cx="49974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593725</xdr:colOff>
      <xdr:row>58</xdr:row>
      <xdr:rowOff>0</xdr:rowOff>
    </xdr:from>
    <xdr:to>
      <xdr:col>9</xdr:col>
      <xdr:colOff>195580</xdr:colOff>
      <xdr:row>59</xdr:row>
      <xdr:rowOff>91440</xdr:rowOff>
    </xdr:to>
    <xdr:pic>
      <xdr:nvPicPr>
        <xdr:cNvPr id="748" name="ID_DE60E1367F4D47B68B43A253F9DB257F" descr="C:/Users/Administrator/AppData/Local/Temp/picturecompress_20220113153216/output_43.pngoutput_43" hidden="1"/>
        <xdr:cNvPicPr/>
      </xdr:nvPicPr>
      <xdr:blipFill>
        <a:blip r:embed="rId4"/>
        <a:stretch>
          <a:fillRect/>
        </a:stretch>
      </xdr:blipFill>
      <xdr:spPr>
        <a:xfrm>
          <a:off x="9021445" y="25781000"/>
          <a:ext cx="50355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575310</xdr:colOff>
      <xdr:row>58</xdr:row>
      <xdr:rowOff>0</xdr:rowOff>
    </xdr:from>
    <xdr:to>
      <xdr:col>9</xdr:col>
      <xdr:colOff>195580</xdr:colOff>
      <xdr:row>59</xdr:row>
      <xdr:rowOff>91440</xdr:rowOff>
    </xdr:to>
    <xdr:pic>
      <xdr:nvPicPr>
        <xdr:cNvPr id="749" name="ID_B73E8774DBA24C66A077783CE7B139D0" descr="C:/Users/Administrator/AppData/Local/Temp/picturecompress_20220113153216/output_44.pngoutput_44" hidden="1"/>
        <xdr:cNvPicPr/>
      </xdr:nvPicPr>
      <xdr:blipFill>
        <a:blip r:embed="rId5"/>
        <a:stretch>
          <a:fillRect/>
        </a:stretch>
      </xdr:blipFill>
      <xdr:spPr>
        <a:xfrm>
          <a:off x="9003030" y="25781000"/>
          <a:ext cx="52197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580390</xdr:colOff>
      <xdr:row>58</xdr:row>
      <xdr:rowOff>0</xdr:rowOff>
    </xdr:from>
    <xdr:to>
      <xdr:col>9</xdr:col>
      <xdr:colOff>195580</xdr:colOff>
      <xdr:row>59</xdr:row>
      <xdr:rowOff>91440</xdr:rowOff>
    </xdr:to>
    <xdr:pic>
      <xdr:nvPicPr>
        <xdr:cNvPr id="750" name="ID_B5BF18E09CFE43799C5EE3D44F45FB47" descr="C:/Users/Administrator/AppData/Local/Temp/picturecompress_20220113153216/output_45.pngoutput_45" hidden="1"/>
        <xdr:cNvPicPr/>
      </xdr:nvPicPr>
      <xdr:blipFill>
        <a:blip r:embed="rId6"/>
        <a:stretch>
          <a:fillRect/>
        </a:stretch>
      </xdr:blipFill>
      <xdr:spPr>
        <a:xfrm>
          <a:off x="9008110" y="25781000"/>
          <a:ext cx="51689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58</xdr:row>
      <xdr:rowOff>0</xdr:rowOff>
    </xdr:from>
    <xdr:to>
      <xdr:col>9</xdr:col>
      <xdr:colOff>45720</xdr:colOff>
      <xdr:row>59</xdr:row>
      <xdr:rowOff>94615</xdr:rowOff>
    </xdr:to>
    <xdr:pic>
      <xdr:nvPicPr>
        <xdr:cNvPr id="751" name="ID_966F2B62F1CB4211BB553E789AD3349D" descr="C:/Users/Administrator/AppData/Local/Temp/picturecompress_20220113153216/output_47.jpgoutput_47" hidden="1"/>
        <xdr:cNvPicPr/>
      </xdr:nvPicPr>
      <xdr:blipFill>
        <a:blip r:embed="rId30"/>
        <a:stretch>
          <a:fillRect/>
        </a:stretch>
      </xdr:blipFill>
      <xdr:spPr>
        <a:xfrm>
          <a:off x="8834755" y="25781000"/>
          <a:ext cx="54038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58</xdr:row>
      <xdr:rowOff>0</xdr:rowOff>
    </xdr:from>
    <xdr:to>
      <xdr:col>9</xdr:col>
      <xdr:colOff>45720</xdr:colOff>
      <xdr:row>59</xdr:row>
      <xdr:rowOff>94615</xdr:rowOff>
    </xdr:to>
    <xdr:pic>
      <xdr:nvPicPr>
        <xdr:cNvPr id="752" name="ID_2C54F11C2A214E6AAFBD5A1B217B4704" descr="C:/Users/Administrator/AppData/Local/Temp/picturecompress_20220113153216/output_48.jpgoutput_48" hidden="1"/>
        <xdr:cNvPicPr/>
      </xdr:nvPicPr>
      <xdr:blipFill>
        <a:blip r:embed="rId31"/>
        <a:stretch>
          <a:fillRect/>
        </a:stretch>
      </xdr:blipFill>
      <xdr:spPr>
        <a:xfrm>
          <a:off x="8834755" y="25781000"/>
          <a:ext cx="54038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58</xdr:row>
      <xdr:rowOff>0</xdr:rowOff>
    </xdr:from>
    <xdr:to>
      <xdr:col>9</xdr:col>
      <xdr:colOff>45720</xdr:colOff>
      <xdr:row>59</xdr:row>
      <xdr:rowOff>91440</xdr:rowOff>
    </xdr:to>
    <xdr:pic>
      <xdr:nvPicPr>
        <xdr:cNvPr id="753" name="ID_3FEFF213B8B14612AB82902A3CC5AB89" descr="C:/Users/Administrator/AppData/Local/Temp/picturecompress_20220113153216/output_49.pngoutput_49" hidden="1"/>
        <xdr:cNvPicPr/>
      </xdr:nvPicPr>
      <xdr:blipFill>
        <a:blip r:embed="rId32"/>
        <a:stretch>
          <a:fillRect/>
        </a:stretch>
      </xdr:blipFill>
      <xdr:spPr>
        <a:xfrm>
          <a:off x="8834755" y="25781000"/>
          <a:ext cx="54038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58</xdr:row>
      <xdr:rowOff>0</xdr:rowOff>
    </xdr:from>
    <xdr:to>
      <xdr:col>9</xdr:col>
      <xdr:colOff>45720</xdr:colOff>
      <xdr:row>59</xdr:row>
      <xdr:rowOff>94615</xdr:rowOff>
    </xdr:to>
    <xdr:pic>
      <xdr:nvPicPr>
        <xdr:cNvPr id="754" name="ID_39D1D94949A94F8EB396216177B8B8A1" descr="C:/Users/Administrator/AppData/Local/Temp/picturecompress_20220113153216/output_50.jpgoutput_50" hidden="1"/>
        <xdr:cNvPicPr/>
      </xdr:nvPicPr>
      <xdr:blipFill>
        <a:blip r:embed="rId33"/>
        <a:stretch>
          <a:fillRect/>
        </a:stretch>
      </xdr:blipFill>
      <xdr:spPr>
        <a:xfrm>
          <a:off x="8834755" y="25781000"/>
          <a:ext cx="54038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539115</xdr:colOff>
      <xdr:row>59</xdr:row>
      <xdr:rowOff>95885</xdr:rowOff>
    </xdr:to>
    <xdr:pic>
      <xdr:nvPicPr>
        <xdr:cNvPr id="755" name="ID_1D2DA7D5EFFF48789A845F8F8569F9EE" descr="C:/Users/Administrator/AppData/Local/Temp/picturecompress_20220113153216/output_35.pngoutput_35" hidden="1"/>
        <xdr:cNvPicPr/>
      </xdr:nvPicPr>
      <xdr:blipFill>
        <a:blip r:embed="rId29"/>
        <a:stretch>
          <a:fillRect/>
        </a:stretch>
      </xdr:blipFill>
      <xdr:spPr>
        <a:xfrm>
          <a:off x="8427720" y="25781000"/>
          <a:ext cx="539115" cy="54038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58</xdr:row>
      <xdr:rowOff>90805</xdr:rowOff>
    </xdr:from>
    <xdr:to>
      <xdr:col>9</xdr:col>
      <xdr:colOff>45720</xdr:colOff>
      <xdr:row>59</xdr:row>
      <xdr:rowOff>187960</xdr:rowOff>
    </xdr:to>
    <xdr:pic>
      <xdr:nvPicPr>
        <xdr:cNvPr id="756" name="ID_2C54F11C2A214E6AAFBD5A1B217B4704" descr="C:/Users/Administrator/AppData/Local/Temp/picturecompress_20220113153216/output_48.jpgoutput_48" hidden="1"/>
        <xdr:cNvPicPr/>
      </xdr:nvPicPr>
      <xdr:blipFill>
        <a:blip r:embed="rId31"/>
        <a:stretch>
          <a:fillRect/>
        </a:stretch>
      </xdr:blipFill>
      <xdr:spPr>
        <a:xfrm>
          <a:off x="8834755" y="25871805"/>
          <a:ext cx="540385" cy="54165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95250</xdr:rowOff>
    </xdr:to>
    <xdr:pic>
      <xdr:nvPicPr>
        <xdr:cNvPr id="757" name="ID_C23DD322F9F94C8F9B27260858C145BB" descr="C:/Users/Administrator/AppData/Local/Temp/picturecompress_20220113153216/output_40.pngoutput_40" hidden="1"/>
        <xdr:cNvPicPr/>
      </xdr:nvPicPr>
      <xdr:blipFill>
        <a:blip r:embed="rId21"/>
        <a:stretch>
          <a:fillRect/>
        </a:stretch>
      </xdr:blipFill>
      <xdr:spPr>
        <a:xfrm>
          <a:off x="2362200" y="257810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95250</xdr:rowOff>
    </xdr:to>
    <xdr:pic>
      <xdr:nvPicPr>
        <xdr:cNvPr id="758" name="ID_430ADB65064C477C8AF98FB8F15CEBA1" hidden="1"/>
        <xdr:cNvPicPr/>
      </xdr:nvPicPr>
      <xdr:blipFill>
        <a:blip r:embed="rId8"/>
        <a:stretch>
          <a:fillRect/>
        </a:stretch>
      </xdr:blipFill>
      <xdr:spPr>
        <a:xfrm>
          <a:off x="2362200" y="257810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1304925</xdr:colOff>
      <xdr:row>59</xdr:row>
      <xdr:rowOff>203200</xdr:rowOff>
    </xdr:to>
    <xdr:pic>
      <xdr:nvPicPr>
        <xdr:cNvPr id="759" name="ID_E826D4FD2F1D481EA1CFBD3451A51F56" descr="C:/Users/Administrator/AppData/Local/Temp/picturecompress_20220113153216/output_41.pngoutput_41" hidden="1"/>
        <xdr:cNvPicPr/>
      </xdr:nvPicPr>
      <xdr:blipFill>
        <a:blip r:embed="rId2"/>
        <a:stretch>
          <a:fillRect/>
        </a:stretch>
      </xdr:blipFill>
      <xdr:spPr>
        <a:xfrm>
          <a:off x="3022600" y="257810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1304925</xdr:colOff>
      <xdr:row>59</xdr:row>
      <xdr:rowOff>203200</xdr:rowOff>
    </xdr:to>
    <xdr:pic>
      <xdr:nvPicPr>
        <xdr:cNvPr id="760" name="ID_CA31AD5AD4A240A69EBE9CEAC8E99D77" descr="C:/Users/Administrator/AppData/Local/Temp/picturecompress_20220113153216/output_42.pngoutput_42" hidden="1"/>
        <xdr:cNvPicPr/>
      </xdr:nvPicPr>
      <xdr:blipFill>
        <a:blip r:embed="rId3"/>
        <a:stretch>
          <a:fillRect/>
        </a:stretch>
      </xdr:blipFill>
      <xdr:spPr>
        <a:xfrm>
          <a:off x="3022600" y="257810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1304925</xdr:colOff>
      <xdr:row>59</xdr:row>
      <xdr:rowOff>203200</xdr:rowOff>
    </xdr:to>
    <xdr:pic>
      <xdr:nvPicPr>
        <xdr:cNvPr id="761" name="ID_DE60E1367F4D47B68B43A253F9DB257F" descr="C:/Users/Administrator/AppData/Local/Temp/picturecompress_20220113153216/output_43.pngoutput_43" hidden="1"/>
        <xdr:cNvPicPr/>
      </xdr:nvPicPr>
      <xdr:blipFill>
        <a:blip r:embed="rId4"/>
        <a:stretch>
          <a:fillRect/>
        </a:stretch>
      </xdr:blipFill>
      <xdr:spPr>
        <a:xfrm>
          <a:off x="3022600" y="25781000"/>
          <a:ext cx="6445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1308735</xdr:colOff>
      <xdr:row>59</xdr:row>
      <xdr:rowOff>203200</xdr:rowOff>
    </xdr:to>
    <xdr:pic>
      <xdr:nvPicPr>
        <xdr:cNvPr id="762" name="ID_B73E8774DBA24C66A077783CE7B139D0" descr="C:/Users/Administrator/AppData/Local/Temp/picturecompress_20220113153216/output_44.pngoutput_44" hidden="1"/>
        <xdr:cNvPicPr/>
      </xdr:nvPicPr>
      <xdr:blipFill>
        <a:blip r:embed="rId5"/>
        <a:stretch>
          <a:fillRect/>
        </a:stretch>
      </xdr:blipFill>
      <xdr:spPr>
        <a:xfrm>
          <a:off x="3022600" y="25781000"/>
          <a:ext cx="64833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660400</xdr:colOff>
      <xdr:row>58</xdr:row>
      <xdr:rowOff>0</xdr:rowOff>
    </xdr:from>
    <xdr:to>
      <xdr:col>3</xdr:col>
      <xdr:colOff>1312545</xdr:colOff>
      <xdr:row>59</xdr:row>
      <xdr:rowOff>203200</xdr:rowOff>
    </xdr:to>
    <xdr:pic>
      <xdr:nvPicPr>
        <xdr:cNvPr id="763" name="ID_B5BF18E09CFE43799C5EE3D44F45FB47" descr="C:/Users/Administrator/AppData/Local/Temp/picturecompress_20220113153216/output_45.pngoutput_45" hidden="1"/>
        <xdr:cNvPicPr/>
      </xdr:nvPicPr>
      <xdr:blipFill>
        <a:blip r:embed="rId6"/>
        <a:stretch>
          <a:fillRect/>
        </a:stretch>
      </xdr:blipFill>
      <xdr:spPr>
        <a:xfrm>
          <a:off x="3022600" y="25781000"/>
          <a:ext cx="65214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58</xdr:row>
      <xdr:rowOff>0</xdr:rowOff>
    </xdr:from>
    <xdr:to>
      <xdr:col>3</xdr:col>
      <xdr:colOff>1316355</xdr:colOff>
      <xdr:row>59</xdr:row>
      <xdr:rowOff>270510</xdr:rowOff>
    </xdr:to>
    <xdr:pic>
      <xdr:nvPicPr>
        <xdr:cNvPr id="764" name="ID_E826D4FD2F1D481EA1CFBD3451A51F56" descr="C:/Users/Administrator/AppData/Local/Temp/picturecompress_20220113153216/output_41.pngoutput_41" hidden="1"/>
        <xdr:cNvPicPr/>
      </xdr:nvPicPr>
      <xdr:blipFill>
        <a:blip r:embed="rId2"/>
        <a:stretch>
          <a:fillRect/>
        </a:stretch>
      </xdr:blipFill>
      <xdr:spPr>
        <a:xfrm>
          <a:off x="2955925" y="257810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58</xdr:row>
      <xdr:rowOff>0</xdr:rowOff>
    </xdr:from>
    <xdr:to>
      <xdr:col>3</xdr:col>
      <xdr:colOff>1316355</xdr:colOff>
      <xdr:row>59</xdr:row>
      <xdr:rowOff>270510</xdr:rowOff>
    </xdr:to>
    <xdr:pic>
      <xdr:nvPicPr>
        <xdr:cNvPr id="765" name="ID_CA31AD5AD4A240A69EBE9CEAC8E99D77" descr="C:/Users/Administrator/AppData/Local/Temp/picturecompress_20220113153216/output_42.pngoutput_42" hidden="1"/>
        <xdr:cNvPicPr/>
      </xdr:nvPicPr>
      <xdr:blipFill>
        <a:blip r:embed="rId3"/>
        <a:stretch>
          <a:fillRect/>
        </a:stretch>
      </xdr:blipFill>
      <xdr:spPr>
        <a:xfrm>
          <a:off x="2955925" y="257810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593725</xdr:colOff>
      <xdr:row>58</xdr:row>
      <xdr:rowOff>0</xdr:rowOff>
    </xdr:from>
    <xdr:to>
      <xdr:col>3</xdr:col>
      <xdr:colOff>1312545</xdr:colOff>
      <xdr:row>59</xdr:row>
      <xdr:rowOff>270510</xdr:rowOff>
    </xdr:to>
    <xdr:pic>
      <xdr:nvPicPr>
        <xdr:cNvPr id="766" name="ID_DE60E1367F4D47B68B43A253F9DB257F" descr="C:/Users/Administrator/AppData/Local/Temp/picturecompress_20220113153216/output_43.pngoutput_43" hidden="1"/>
        <xdr:cNvPicPr/>
      </xdr:nvPicPr>
      <xdr:blipFill>
        <a:blip r:embed="rId4"/>
        <a:stretch>
          <a:fillRect/>
        </a:stretch>
      </xdr:blipFill>
      <xdr:spPr>
        <a:xfrm>
          <a:off x="2955925" y="25781000"/>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570230</xdr:colOff>
      <xdr:row>58</xdr:row>
      <xdr:rowOff>0</xdr:rowOff>
    </xdr:from>
    <xdr:to>
      <xdr:col>3</xdr:col>
      <xdr:colOff>1297305</xdr:colOff>
      <xdr:row>59</xdr:row>
      <xdr:rowOff>270510</xdr:rowOff>
    </xdr:to>
    <xdr:pic>
      <xdr:nvPicPr>
        <xdr:cNvPr id="767" name="ID_B73E8774DBA24C66A077783CE7B139D0" descr="C:/Users/Administrator/AppData/Local/Temp/picturecompress_20220113153216/output_44.pngoutput_44" hidden="1"/>
        <xdr:cNvPicPr/>
      </xdr:nvPicPr>
      <xdr:blipFill>
        <a:blip r:embed="rId5"/>
        <a:stretch>
          <a:fillRect/>
        </a:stretch>
      </xdr:blipFill>
      <xdr:spPr>
        <a:xfrm>
          <a:off x="2932430" y="25781000"/>
          <a:ext cx="72707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578485</xdr:colOff>
      <xdr:row>58</xdr:row>
      <xdr:rowOff>0</xdr:rowOff>
    </xdr:from>
    <xdr:to>
      <xdr:col>3</xdr:col>
      <xdr:colOff>1297305</xdr:colOff>
      <xdr:row>59</xdr:row>
      <xdr:rowOff>270510</xdr:rowOff>
    </xdr:to>
    <xdr:pic>
      <xdr:nvPicPr>
        <xdr:cNvPr id="768" name="ID_B5BF18E09CFE43799C5EE3D44F45FB47" descr="C:/Users/Administrator/AppData/Local/Temp/picturecompress_20220113153216/output_45.pngoutput_45" hidden="1"/>
        <xdr:cNvPicPr/>
      </xdr:nvPicPr>
      <xdr:blipFill>
        <a:blip r:embed="rId6"/>
        <a:stretch>
          <a:fillRect/>
        </a:stretch>
      </xdr:blipFill>
      <xdr:spPr>
        <a:xfrm>
          <a:off x="2940685" y="25781000"/>
          <a:ext cx="71882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722630</xdr:colOff>
      <xdr:row>59</xdr:row>
      <xdr:rowOff>270510</xdr:rowOff>
    </xdr:to>
    <xdr:pic>
      <xdr:nvPicPr>
        <xdr:cNvPr id="769" name="ID_E826D4FD2F1D481EA1CFBD3451A51F56" descr="C:/Users/Administrator/AppData/Local/Temp/picturecompress_20220113153216/output_41.pngoutput_41" hidden="1"/>
        <xdr:cNvPicPr/>
      </xdr:nvPicPr>
      <xdr:blipFill>
        <a:blip r:embed="rId2"/>
        <a:stretch>
          <a:fillRect/>
        </a:stretch>
      </xdr:blipFill>
      <xdr:spPr>
        <a:xfrm>
          <a:off x="2362200" y="257810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722630</xdr:colOff>
      <xdr:row>59</xdr:row>
      <xdr:rowOff>270510</xdr:rowOff>
    </xdr:to>
    <xdr:pic>
      <xdr:nvPicPr>
        <xdr:cNvPr id="770" name="ID_CA31AD5AD4A240A69EBE9CEAC8E99D77" descr="C:/Users/Administrator/AppData/Local/Temp/picturecompress_20220113153216/output_42.pngoutput_42" hidden="1"/>
        <xdr:cNvPicPr/>
      </xdr:nvPicPr>
      <xdr:blipFill>
        <a:blip r:embed="rId3"/>
        <a:stretch>
          <a:fillRect/>
        </a:stretch>
      </xdr:blipFill>
      <xdr:spPr>
        <a:xfrm>
          <a:off x="2362200" y="257810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715010</xdr:colOff>
      <xdr:row>59</xdr:row>
      <xdr:rowOff>270510</xdr:rowOff>
    </xdr:to>
    <xdr:pic>
      <xdr:nvPicPr>
        <xdr:cNvPr id="771" name="ID_DE60E1367F4D47B68B43A253F9DB257F" descr="C:/Users/Administrator/AppData/Local/Temp/picturecompress_20220113153216/output_43.pngoutput_43" hidden="1"/>
        <xdr:cNvPicPr/>
      </xdr:nvPicPr>
      <xdr:blipFill>
        <a:blip r:embed="rId4"/>
        <a:stretch>
          <a:fillRect/>
        </a:stretch>
      </xdr:blipFill>
      <xdr:spPr>
        <a:xfrm>
          <a:off x="2362200" y="25781000"/>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722630</xdr:colOff>
      <xdr:row>59</xdr:row>
      <xdr:rowOff>270510</xdr:rowOff>
    </xdr:to>
    <xdr:pic>
      <xdr:nvPicPr>
        <xdr:cNvPr id="772" name="ID_B73E8774DBA24C66A077783CE7B139D0" descr="C:/Users/Administrator/AppData/Local/Temp/picturecompress_20220113153216/output_44.pngoutput_44" hidden="1"/>
        <xdr:cNvPicPr/>
      </xdr:nvPicPr>
      <xdr:blipFill>
        <a:blip r:embed="rId5"/>
        <a:stretch>
          <a:fillRect/>
        </a:stretch>
      </xdr:blipFill>
      <xdr:spPr>
        <a:xfrm>
          <a:off x="2362200" y="25781000"/>
          <a:ext cx="72263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715010</xdr:colOff>
      <xdr:row>59</xdr:row>
      <xdr:rowOff>270510</xdr:rowOff>
    </xdr:to>
    <xdr:pic>
      <xdr:nvPicPr>
        <xdr:cNvPr id="773" name="ID_B5BF18E09CFE43799C5EE3D44F45FB47" descr="C:/Users/Administrator/AppData/Local/Temp/picturecompress_20220113153216/output_45.pngoutput_45" hidden="1"/>
        <xdr:cNvPicPr/>
      </xdr:nvPicPr>
      <xdr:blipFill>
        <a:blip r:embed="rId6"/>
        <a:stretch>
          <a:fillRect/>
        </a:stretch>
      </xdr:blipFill>
      <xdr:spPr>
        <a:xfrm>
          <a:off x="2362200" y="25781000"/>
          <a:ext cx="715010"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774" name="ID_430ADB65064C477C8AF98FB8F15CEBA1" hidden="1"/>
        <xdr:cNvPicPr/>
      </xdr:nvPicPr>
      <xdr:blipFill>
        <a:blip r:embed="rId8"/>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97790</xdr:rowOff>
    </xdr:to>
    <xdr:pic>
      <xdr:nvPicPr>
        <xdr:cNvPr id="775" name="ID_BF17101804024A13B72CAC5E77C43885" descr="C:/Users/Administrator/AppData/Local/Temp/picturecompress_20220113153216/output_29.pngoutput_29" hidden="1"/>
        <xdr:cNvPicPr/>
      </xdr:nvPicPr>
      <xdr:blipFill>
        <a:blip r:embed="rId22"/>
        <a:stretch>
          <a:fillRect/>
        </a:stretch>
      </xdr:blipFill>
      <xdr:spPr>
        <a:xfrm>
          <a:off x="2362200" y="257810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97790</xdr:rowOff>
    </xdr:to>
    <xdr:pic>
      <xdr:nvPicPr>
        <xdr:cNvPr id="776" name="ID_45D7BB5C0C2941B4B922D418AC375462" hidden="1"/>
        <xdr:cNvPicPr/>
      </xdr:nvPicPr>
      <xdr:blipFill>
        <a:blip r:embed="rId23"/>
        <a:stretch>
          <a:fillRect/>
        </a:stretch>
      </xdr:blipFill>
      <xdr:spPr>
        <a:xfrm>
          <a:off x="2362200" y="257810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777"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778" name="ID_34BD430C0D8E4301B5D2E6DEA77B953F" hidden="1"/>
        <xdr:cNvPicPr/>
      </xdr:nvPicPr>
      <xdr:blipFill>
        <a:blip r:embed="rId25"/>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779" name="ID_022CFE9ECF76443C84FF6E8FE5377D48" hidden="1"/>
        <xdr:cNvPicPr/>
      </xdr:nvPicPr>
      <xdr:blipFill>
        <a:blip r:embed="rId26"/>
        <a:srcRect t="29361"/>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94615</xdr:rowOff>
    </xdr:to>
    <xdr:pic>
      <xdr:nvPicPr>
        <xdr:cNvPr id="780" name="ID_B639C15C412A481E849C6DAD145CF1BC" hidden="1"/>
        <xdr:cNvPicPr/>
      </xdr:nvPicPr>
      <xdr:blipFill>
        <a:blip r:embed="rId27"/>
        <a:stretch>
          <a:fillRect/>
        </a:stretch>
      </xdr:blipFill>
      <xdr:spPr>
        <a:xfrm>
          <a:off x="2362200" y="25781000"/>
          <a:ext cx="539115" cy="53911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97790</xdr:rowOff>
    </xdr:to>
    <xdr:pic>
      <xdr:nvPicPr>
        <xdr:cNvPr id="781" name="ID_82F56A308AEB4E40B7CFFAD6A1169D92" descr="C:/Users/Administrator/AppData/Local/Temp/picturecompress_20220113153216/output_33.pngoutput_33" hidden="1"/>
        <xdr:cNvPicPr/>
      </xdr:nvPicPr>
      <xdr:blipFill>
        <a:blip r:embed="rId24"/>
        <a:stretch>
          <a:fillRect/>
        </a:stretch>
      </xdr:blipFill>
      <xdr:spPr>
        <a:xfrm>
          <a:off x="2362200" y="257810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97790</xdr:rowOff>
    </xdr:to>
    <xdr:pic>
      <xdr:nvPicPr>
        <xdr:cNvPr id="782" name="ID_ADE36C5442AC456B90F5554850069795" descr="C:/Users/Administrator/AppData/Local/Temp/picturecompress_20220113153216/output_34.pngoutput_34" hidden="1"/>
        <xdr:cNvPicPr/>
      </xdr:nvPicPr>
      <xdr:blipFill>
        <a:blip r:embed="rId28"/>
        <a:stretch>
          <a:fillRect/>
        </a:stretch>
      </xdr:blipFill>
      <xdr:spPr>
        <a:xfrm>
          <a:off x="2362200" y="257810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539115</xdr:colOff>
      <xdr:row>59</xdr:row>
      <xdr:rowOff>97790</xdr:rowOff>
    </xdr:to>
    <xdr:pic>
      <xdr:nvPicPr>
        <xdr:cNvPr id="783" name="ID_34BD430C0D8E4301B5D2E6DEA77B953F" hidden="1"/>
        <xdr:cNvPicPr/>
      </xdr:nvPicPr>
      <xdr:blipFill>
        <a:blip r:embed="rId25"/>
        <a:stretch>
          <a:fillRect/>
        </a:stretch>
      </xdr:blipFill>
      <xdr:spPr>
        <a:xfrm>
          <a:off x="2362200" y="25781000"/>
          <a:ext cx="539115" cy="5422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377825</xdr:colOff>
      <xdr:row>58</xdr:row>
      <xdr:rowOff>0</xdr:rowOff>
    </xdr:from>
    <xdr:to>
      <xdr:col>1</xdr:col>
      <xdr:colOff>892810</xdr:colOff>
      <xdr:row>59</xdr:row>
      <xdr:rowOff>61595</xdr:rowOff>
    </xdr:to>
    <xdr:pic>
      <xdr:nvPicPr>
        <xdr:cNvPr id="784" name="图片 120" descr="C:/Users/Administrator/AppData/Local/Temp/picturecompress_20220113153216/output_52.jpgoutput_52" hidden="1"/>
        <xdr:cNvPicPr/>
      </xdr:nvPicPr>
      <xdr:blipFill>
        <a:blip r:embed="rId35"/>
        <a:stretch>
          <a:fillRect/>
        </a:stretch>
      </xdr:blipFill>
      <xdr:spPr>
        <a:xfrm>
          <a:off x="873125" y="25781000"/>
          <a:ext cx="51498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593725</xdr:colOff>
      <xdr:row>59</xdr:row>
      <xdr:rowOff>203200</xdr:rowOff>
    </xdr:to>
    <xdr:pic>
      <xdr:nvPicPr>
        <xdr:cNvPr id="785" name="ID_E826D4FD2F1D481EA1CFBD3451A51F56" descr="C:/Users/Administrator/AppData/Local/Temp/picturecompress_20220113153216/output_41.pngoutput_41" hidden="1"/>
        <xdr:cNvPicPr/>
      </xdr:nvPicPr>
      <xdr:blipFill>
        <a:blip r:embed="rId2"/>
        <a:stretch>
          <a:fillRect/>
        </a:stretch>
      </xdr:blipFill>
      <xdr:spPr>
        <a:xfrm>
          <a:off x="2193925" y="25781000"/>
          <a:ext cx="7620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593725</xdr:colOff>
      <xdr:row>59</xdr:row>
      <xdr:rowOff>203200</xdr:rowOff>
    </xdr:to>
    <xdr:pic>
      <xdr:nvPicPr>
        <xdr:cNvPr id="786" name="ID_CA31AD5AD4A240A69EBE9CEAC8E99D77" descr="C:/Users/Administrator/AppData/Local/Temp/picturecompress_20220113153216/output_42.pngoutput_42" hidden="1"/>
        <xdr:cNvPicPr/>
      </xdr:nvPicPr>
      <xdr:blipFill>
        <a:blip r:embed="rId3"/>
        <a:stretch>
          <a:fillRect/>
        </a:stretch>
      </xdr:blipFill>
      <xdr:spPr>
        <a:xfrm>
          <a:off x="2193925" y="25781000"/>
          <a:ext cx="762000"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600710</xdr:colOff>
      <xdr:row>59</xdr:row>
      <xdr:rowOff>203200</xdr:rowOff>
    </xdr:to>
    <xdr:pic>
      <xdr:nvPicPr>
        <xdr:cNvPr id="787" name="ID_DE60E1367F4D47B68B43A253F9DB257F" descr="C:/Users/Administrator/AppData/Local/Temp/picturecompress_20220113153216/output_43.pngoutput_43" hidden="1"/>
        <xdr:cNvPicPr/>
      </xdr:nvPicPr>
      <xdr:blipFill>
        <a:blip r:embed="rId4"/>
        <a:stretch>
          <a:fillRect/>
        </a:stretch>
      </xdr:blipFill>
      <xdr:spPr>
        <a:xfrm>
          <a:off x="2193925" y="25781000"/>
          <a:ext cx="76898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615950</xdr:colOff>
      <xdr:row>59</xdr:row>
      <xdr:rowOff>203200</xdr:rowOff>
    </xdr:to>
    <xdr:pic>
      <xdr:nvPicPr>
        <xdr:cNvPr id="788" name="ID_B73E8774DBA24C66A077783CE7B139D0" descr="C:/Users/Administrator/AppData/Local/Temp/picturecompress_20220113153216/output_44.pngoutput_44" hidden="1"/>
        <xdr:cNvPicPr/>
      </xdr:nvPicPr>
      <xdr:blipFill>
        <a:blip r:embed="rId5"/>
        <a:stretch>
          <a:fillRect/>
        </a:stretch>
      </xdr:blipFill>
      <xdr:spPr>
        <a:xfrm>
          <a:off x="2193925" y="25781000"/>
          <a:ext cx="7842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660400</xdr:colOff>
      <xdr:row>58</xdr:row>
      <xdr:rowOff>0</xdr:rowOff>
    </xdr:from>
    <xdr:to>
      <xdr:col>3</xdr:col>
      <xdr:colOff>615950</xdr:colOff>
      <xdr:row>59</xdr:row>
      <xdr:rowOff>203200</xdr:rowOff>
    </xdr:to>
    <xdr:pic>
      <xdr:nvPicPr>
        <xdr:cNvPr id="789" name="ID_B5BF18E09CFE43799C5EE3D44F45FB47" descr="C:/Users/Administrator/AppData/Local/Temp/picturecompress_20220113153216/output_45.pngoutput_45" hidden="1"/>
        <xdr:cNvPicPr/>
      </xdr:nvPicPr>
      <xdr:blipFill>
        <a:blip r:embed="rId6"/>
        <a:stretch>
          <a:fillRect/>
        </a:stretch>
      </xdr:blipFill>
      <xdr:spPr>
        <a:xfrm>
          <a:off x="2193925" y="25781000"/>
          <a:ext cx="784225" cy="6477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2</xdr:col>
      <xdr:colOff>594995</xdr:colOff>
      <xdr:row>58</xdr:row>
      <xdr:rowOff>0</xdr:rowOff>
    </xdr:from>
    <xdr:to>
      <xdr:col>3</xdr:col>
      <xdr:colOff>619125</xdr:colOff>
      <xdr:row>59</xdr:row>
      <xdr:rowOff>270510</xdr:rowOff>
    </xdr:to>
    <xdr:pic>
      <xdr:nvPicPr>
        <xdr:cNvPr id="790" name="ID_E826D4FD2F1D481EA1CFBD3451A51F56" descr="C:/Users/Administrator/AppData/Local/Temp/picturecompress_20220113153216/output_41.pngoutput_41" hidden="1"/>
        <xdr:cNvPicPr/>
      </xdr:nvPicPr>
      <xdr:blipFill>
        <a:blip r:embed="rId2"/>
        <a:stretch>
          <a:fillRect/>
        </a:stretch>
      </xdr:blipFill>
      <xdr:spPr>
        <a:xfrm>
          <a:off x="2128520" y="25781000"/>
          <a:ext cx="852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594995</xdr:colOff>
      <xdr:row>58</xdr:row>
      <xdr:rowOff>0</xdr:rowOff>
    </xdr:from>
    <xdr:to>
      <xdr:col>3</xdr:col>
      <xdr:colOff>619125</xdr:colOff>
      <xdr:row>59</xdr:row>
      <xdr:rowOff>270510</xdr:rowOff>
    </xdr:to>
    <xdr:pic>
      <xdr:nvPicPr>
        <xdr:cNvPr id="791" name="ID_CA31AD5AD4A240A69EBE9CEAC8E99D77" descr="C:/Users/Administrator/AppData/Local/Temp/picturecompress_20220113153216/output_42.pngoutput_42" hidden="1"/>
        <xdr:cNvPicPr/>
      </xdr:nvPicPr>
      <xdr:blipFill>
        <a:blip r:embed="rId3"/>
        <a:stretch>
          <a:fillRect/>
        </a:stretch>
      </xdr:blipFill>
      <xdr:spPr>
        <a:xfrm>
          <a:off x="2128520" y="25781000"/>
          <a:ext cx="852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2</xdr:col>
      <xdr:colOff>594995</xdr:colOff>
      <xdr:row>58</xdr:row>
      <xdr:rowOff>0</xdr:rowOff>
    </xdr:from>
    <xdr:to>
      <xdr:col>3</xdr:col>
      <xdr:colOff>619125</xdr:colOff>
      <xdr:row>59</xdr:row>
      <xdr:rowOff>270510</xdr:rowOff>
    </xdr:to>
    <xdr:pic>
      <xdr:nvPicPr>
        <xdr:cNvPr id="792" name="ID_DE60E1367F4D47B68B43A253F9DB257F" descr="C:/Users/Administrator/AppData/Local/Temp/picturecompress_20220113153216/output_43.pngoutput_43" hidden="1"/>
        <xdr:cNvPicPr/>
      </xdr:nvPicPr>
      <xdr:blipFill>
        <a:blip r:embed="rId4"/>
        <a:stretch>
          <a:fillRect/>
        </a:stretch>
      </xdr:blipFill>
      <xdr:spPr>
        <a:xfrm>
          <a:off x="2128520" y="25781000"/>
          <a:ext cx="852805" cy="7150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377825</xdr:colOff>
      <xdr:row>58</xdr:row>
      <xdr:rowOff>0</xdr:rowOff>
    </xdr:from>
    <xdr:to>
      <xdr:col>1</xdr:col>
      <xdr:colOff>894080</xdr:colOff>
      <xdr:row>59</xdr:row>
      <xdr:rowOff>60960</xdr:rowOff>
    </xdr:to>
    <xdr:pic>
      <xdr:nvPicPr>
        <xdr:cNvPr id="793" name="图片 120" descr="C:/Users/Administrator/AppData/Local/Temp/picturecompress_20220113153216/output_52.jpgoutput_52" hidden="1"/>
        <xdr:cNvPicPr/>
      </xdr:nvPicPr>
      <xdr:blipFill>
        <a:blip r:embed="rId35" cstate="print"/>
        <a:stretch>
          <a:fillRect/>
        </a:stretch>
      </xdr:blipFill>
      <xdr:spPr>
        <a:xfrm>
          <a:off x="873125" y="25781000"/>
          <a:ext cx="516255" cy="505460"/>
        </a:xfrm>
        <a:prstGeom prst="rect">
          <a:avLst/>
        </a:prstGeom>
        <a:noFill/>
        <a:ln w="19050">
          <a:solidFill>
            <a:schemeClr val="accent1"/>
          </a:solidFill>
        </a:ln>
      </xdr:spPr>
    </xdr:pic>
    <xdr:clientData/>
  </xdr:twoCellAnchor>
  <xdr:twoCellAnchor editAs="oneCell">
    <xdr:from>
      <xdr:col>1</xdr:col>
      <xdr:colOff>377825</xdr:colOff>
      <xdr:row>58</xdr:row>
      <xdr:rowOff>0</xdr:rowOff>
    </xdr:from>
    <xdr:to>
      <xdr:col>1</xdr:col>
      <xdr:colOff>894080</xdr:colOff>
      <xdr:row>59</xdr:row>
      <xdr:rowOff>61595</xdr:rowOff>
    </xdr:to>
    <xdr:pic>
      <xdr:nvPicPr>
        <xdr:cNvPr id="794" name="图片 120" descr="C:/Users/Administrator/AppData/Local/Temp/picturecompress_20220113153216/output_52.jpgoutput_52" hidden="1"/>
        <xdr:cNvPicPr/>
      </xdr:nvPicPr>
      <xdr:blipFill>
        <a:blip r:embed="rId35"/>
        <a:stretch>
          <a:fillRect/>
        </a:stretch>
      </xdr:blipFill>
      <xdr:spPr>
        <a:xfrm>
          <a:off x="873125" y="25781000"/>
          <a:ext cx="51625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3</xdr:col>
      <xdr:colOff>0</xdr:colOff>
      <xdr:row>58</xdr:row>
      <xdr:rowOff>68580</xdr:rowOff>
    </xdr:from>
    <xdr:to>
      <xdr:col>3</xdr:col>
      <xdr:colOff>539750</xdr:colOff>
      <xdr:row>59</xdr:row>
      <xdr:rowOff>163830</xdr:rowOff>
    </xdr:to>
    <xdr:pic>
      <xdr:nvPicPr>
        <xdr:cNvPr id="795" name="ID_45D7BB5C0C2941B4B922D418AC375462" hidden="1"/>
        <xdr:cNvPicPr/>
      </xdr:nvPicPr>
      <xdr:blipFill>
        <a:blip r:embed="rId23" cstate="print"/>
        <a:stretch>
          <a:fillRect/>
        </a:stretch>
      </xdr:blipFill>
      <xdr:spPr>
        <a:xfrm>
          <a:off x="2362200" y="25849580"/>
          <a:ext cx="539750" cy="539750"/>
        </a:xfrm>
        <a:prstGeom prst="rect">
          <a:avLst/>
        </a:prstGeom>
        <a:noFill/>
        <a:ln w="19050">
          <a:solidFill>
            <a:schemeClr val="accent1"/>
          </a:solidFill>
        </a:ln>
      </xdr:spPr>
    </xdr:pic>
    <xdr:clientData/>
  </xdr:twoCellAnchor>
  <xdr:twoCellAnchor editAs="oneCell">
    <xdr:from>
      <xdr:col>3</xdr:col>
      <xdr:colOff>0</xdr:colOff>
      <xdr:row>58</xdr:row>
      <xdr:rowOff>46990</xdr:rowOff>
    </xdr:from>
    <xdr:to>
      <xdr:col>3</xdr:col>
      <xdr:colOff>539750</xdr:colOff>
      <xdr:row>59</xdr:row>
      <xdr:rowOff>142240</xdr:rowOff>
    </xdr:to>
    <xdr:pic>
      <xdr:nvPicPr>
        <xdr:cNvPr id="796" name="ID_82F56A308AEB4E40B7CFFAD6A1169D92" descr="C:/Users/Administrator/AppData/Local/Temp/picturecompress_20220113153216/output_33.pngoutput_33" hidden="1"/>
        <xdr:cNvPicPr/>
      </xdr:nvPicPr>
      <xdr:blipFill>
        <a:blip r:embed="rId24" cstate="print"/>
        <a:stretch>
          <a:fillRect/>
        </a:stretch>
      </xdr:blipFill>
      <xdr:spPr>
        <a:xfrm>
          <a:off x="2362200" y="25827990"/>
          <a:ext cx="539750" cy="5397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3</xdr:col>
      <xdr:colOff>0</xdr:colOff>
      <xdr:row>58</xdr:row>
      <xdr:rowOff>198120</xdr:rowOff>
    </xdr:from>
    <xdr:to>
      <xdr:col>3</xdr:col>
      <xdr:colOff>539750</xdr:colOff>
      <xdr:row>59</xdr:row>
      <xdr:rowOff>292735</xdr:rowOff>
    </xdr:to>
    <xdr:pic>
      <xdr:nvPicPr>
        <xdr:cNvPr id="797" name="ID_022CFE9ECF76443C84FF6E8FE5377D48" hidden="1"/>
        <xdr:cNvPicPr/>
      </xdr:nvPicPr>
      <xdr:blipFill>
        <a:blip r:embed="rId26" cstate="print"/>
        <a:srcRect t="29361"/>
        <a:stretch>
          <a:fillRect/>
        </a:stretch>
      </xdr:blipFill>
      <xdr:spPr>
        <a:xfrm>
          <a:off x="2362200" y="25979120"/>
          <a:ext cx="539750" cy="539115"/>
        </a:xfrm>
        <a:prstGeom prst="rect">
          <a:avLst/>
        </a:prstGeom>
        <a:noFill/>
        <a:ln w="19050">
          <a:solidFill>
            <a:schemeClr val="accent1"/>
          </a:solidFill>
        </a:ln>
      </xdr:spPr>
    </xdr:pic>
    <xdr:clientData/>
  </xdr:twoCellAnchor>
  <xdr:twoCellAnchor editAs="oneCell">
    <xdr:from>
      <xdr:col>3</xdr:col>
      <xdr:colOff>0</xdr:colOff>
      <xdr:row>58</xdr:row>
      <xdr:rowOff>0</xdr:rowOff>
    </xdr:from>
    <xdr:to>
      <xdr:col>3</xdr:col>
      <xdr:colOff>714375</xdr:colOff>
      <xdr:row>59</xdr:row>
      <xdr:rowOff>269875</xdr:rowOff>
    </xdr:to>
    <xdr:pic>
      <xdr:nvPicPr>
        <xdr:cNvPr id="798" name="ID_DE60E1367F4D47B68B43A253F9DB257F" descr="C:/Users/Administrator/AppData/Local/Temp/picturecompress_20220113153216/output_43.pngoutput_43" hidden="1"/>
        <xdr:cNvPicPr/>
      </xdr:nvPicPr>
      <xdr:blipFill>
        <a:blip r:embed="rId4"/>
        <a:stretch>
          <a:fillRect/>
        </a:stretch>
      </xdr:blipFill>
      <xdr:spPr>
        <a:xfrm>
          <a:off x="2362200" y="257810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3</xdr:col>
      <xdr:colOff>0</xdr:colOff>
      <xdr:row>58</xdr:row>
      <xdr:rowOff>0</xdr:rowOff>
    </xdr:from>
    <xdr:to>
      <xdr:col>3</xdr:col>
      <xdr:colOff>714375</xdr:colOff>
      <xdr:row>59</xdr:row>
      <xdr:rowOff>269875</xdr:rowOff>
    </xdr:to>
    <xdr:pic>
      <xdr:nvPicPr>
        <xdr:cNvPr id="799" name="ID_B5BF18E09CFE43799C5EE3D44F45FB47" descr="C:/Users/Administrator/AppData/Local/Temp/picturecompress_20220113153216/output_45.pngoutput_45" hidden="1"/>
        <xdr:cNvPicPr/>
      </xdr:nvPicPr>
      <xdr:blipFill>
        <a:blip r:embed="rId6"/>
        <a:stretch>
          <a:fillRect/>
        </a:stretch>
      </xdr:blipFill>
      <xdr:spPr>
        <a:xfrm>
          <a:off x="2362200" y="25781000"/>
          <a:ext cx="714375" cy="7143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1</xdr:col>
      <xdr:colOff>377825</xdr:colOff>
      <xdr:row>58</xdr:row>
      <xdr:rowOff>0</xdr:rowOff>
    </xdr:from>
    <xdr:to>
      <xdr:col>1</xdr:col>
      <xdr:colOff>892175</xdr:colOff>
      <xdr:row>59</xdr:row>
      <xdr:rowOff>61595</xdr:rowOff>
    </xdr:to>
    <xdr:pic>
      <xdr:nvPicPr>
        <xdr:cNvPr id="800" name="图片 120" descr="C:/Users/Administrator/AppData/Local/Temp/picturecompress_20220113153216/output_52.jpgoutput_52" hidden="1"/>
        <xdr:cNvPicPr/>
      </xdr:nvPicPr>
      <xdr:blipFill>
        <a:blip r:embed="rId35"/>
        <a:stretch>
          <a:fillRect/>
        </a:stretch>
      </xdr:blipFill>
      <xdr:spPr>
        <a:xfrm>
          <a:off x="873125" y="25781000"/>
          <a:ext cx="51435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2</xdr:col>
      <xdr:colOff>377190</xdr:colOff>
      <xdr:row>58</xdr:row>
      <xdr:rowOff>0</xdr:rowOff>
    </xdr:from>
    <xdr:to>
      <xdr:col>3</xdr:col>
      <xdr:colOff>132080</xdr:colOff>
      <xdr:row>59</xdr:row>
      <xdr:rowOff>62865</xdr:rowOff>
    </xdr:to>
    <xdr:pic>
      <xdr:nvPicPr>
        <xdr:cNvPr id="801" name="图片 120" descr="C:/Users/Administrator/AppData/Local/Temp/picturecompress_20220113153216/output_52.jpgoutput_52" hidden="1"/>
        <xdr:cNvPicPr/>
      </xdr:nvPicPr>
      <xdr:blipFill>
        <a:blip r:embed="rId35"/>
        <a:stretch>
          <a:fillRect/>
        </a:stretch>
      </xdr:blipFill>
      <xdr:spPr>
        <a:xfrm>
          <a:off x="1910715" y="25781000"/>
          <a:ext cx="58356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1</xdr:col>
      <xdr:colOff>378460</xdr:colOff>
      <xdr:row>58</xdr:row>
      <xdr:rowOff>0</xdr:rowOff>
    </xdr:from>
    <xdr:to>
      <xdr:col>1</xdr:col>
      <xdr:colOff>892810</xdr:colOff>
      <xdr:row>59</xdr:row>
      <xdr:rowOff>62865</xdr:rowOff>
    </xdr:to>
    <xdr:pic>
      <xdr:nvPicPr>
        <xdr:cNvPr id="802" name="图片 120" descr="C:/Users/Administrator/AppData/Local/Temp/picturecompress_20220113153216/output_52.jpgoutput_52" hidden="1"/>
        <xdr:cNvPicPr/>
      </xdr:nvPicPr>
      <xdr:blipFill>
        <a:blip r:embed="rId35"/>
        <a:stretch>
          <a:fillRect/>
        </a:stretch>
      </xdr:blipFill>
      <xdr:spPr>
        <a:xfrm>
          <a:off x="873760" y="25781000"/>
          <a:ext cx="51435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03" name="ID_C23DD322F9F94C8F9B27260858C145BB" descr="C:/Users/Administrator/AppData/Local/Temp/picturecompress_20220113153216/output_40.pngoutput_40" hidden="1"/>
        <xdr:cNvPicPr/>
      </xdr:nvPicPr>
      <xdr:blipFill>
        <a:blip r:embed="rId21"/>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601980</xdr:colOff>
      <xdr:row>60</xdr:row>
      <xdr:rowOff>219710</xdr:rowOff>
    </xdr:to>
    <xdr:pic>
      <xdr:nvPicPr>
        <xdr:cNvPr id="804" name="ID_E826D4FD2F1D481EA1CFBD3451A51F56" descr="C:/Users/Administrator/AppData/Local/Temp/picturecompress_20220113153216/output_41.pngoutput_41" hidden="1"/>
        <xdr:cNvPicPr/>
      </xdr:nvPicPr>
      <xdr:blipFill>
        <a:blip r:embed="rId2"/>
        <a:stretch>
          <a:fillRect/>
        </a:stretch>
      </xdr:blipFill>
      <xdr:spPr>
        <a:xfrm>
          <a:off x="6405880" y="26225500"/>
          <a:ext cx="650240"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601980</xdr:colOff>
      <xdr:row>60</xdr:row>
      <xdr:rowOff>219710</xdr:rowOff>
    </xdr:to>
    <xdr:pic>
      <xdr:nvPicPr>
        <xdr:cNvPr id="805" name="ID_CA31AD5AD4A240A69EBE9CEAC8E99D77" descr="C:/Users/Administrator/AppData/Local/Temp/picturecompress_20220113153216/output_42.pngoutput_42" hidden="1"/>
        <xdr:cNvPicPr/>
      </xdr:nvPicPr>
      <xdr:blipFill>
        <a:blip r:embed="rId3"/>
        <a:stretch>
          <a:fillRect/>
        </a:stretch>
      </xdr:blipFill>
      <xdr:spPr>
        <a:xfrm>
          <a:off x="6405880" y="26225500"/>
          <a:ext cx="650240"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598805</xdr:colOff>
      <xdr:row>60</xdr:row>
      <xdr:rowOff>219710</xdr:rowOff>
    </xdr:to>
    <xdr:pic>
      <xdr:nvPicPr>
        <xdr:cNvPr id="806" name="ID_DE60E1367F4D47B68B43A253F9DB257F" descr="C:/Users/Administrator/AppData/Local/Temp/picturecompress_20220113153216/output_43.pngoutput_43" hidden="1"/>
        <xdr:cNvPicPr/>
      </xdr:nvPicPr>
      <xdr:blipFill>
        <a:blip r:embed="rId4"/>
        <a:stretch>
          <a:fillRect/>
        </a:stretch>
      </xdr:blipFill>
      <xdr:spPr>
        <a:xfrm>
          <a:off x="6405880" y="26225500"/>
          <a:ext cx="64706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570865</xdr:colOff>
      <xdr:row>59</xdr:row>
      <xdr:rowOff>0</xdr:rowOff>
    </xdr:from>
    <xdr:to>
      <xdr:col>5</xdr:col>
      <xdr:colOff>593725</xdr:colOff>
      <xdr:row>60</xdr:row>
      <xdr:rowOff>219710</xdr:rowOff>
    </xdr:to>
    <xdr:pic>
      <xdr:nvPicPr>
        <xdr:cNvPr id="807" name="ID_B73E8774DBA24C66A077783CE7B139D0" descr="C:/Users/Administrator/AppData/Local/Temp/picturecompress_20220113153216/output_44.pngoutput_44" hidden="1"/>
        <xdr:cNvPicPr/>
      </xdr:nvPicPr>
      <xdr:blipFill>
        <a:blip r:embed="rId5"/>
        <a:stretch>
          <a:fillRect/>
        </a:stretch>
      </xdr:blipFill>
      <xdr:spPr>
        <a:xfrm>
          <a:off x="6392545" y="26225500"/>
          <a:ext cx="655320"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59</xdr:row>
      <xdr:rowOff>0</xdr:rowOff>
    </xdr:from>
    <xdr:to>
      <xdr:col>5</xdr:col>
      <xdr:colOff>593725</xdr:colOff>
      <xdr:row>60</xdr:row>
      <xdr:rowOff>219710</xdr:rowOff>
    </xdr:to>
    <xdr:pic>
      <xdr:nvPicPr>
        <xdr:cNvPr id="808" name="ID_B5BF18E09CFE43799C5EE3D44F45FB47" descr="C:/Users/Administrator/AppData/Local/Temp/picturecompress_20220113153216/output_45.pngoutput_45" hidden="1"/>
        <xdr:cNvPicPr/>
      </xdr:nvPicPr>
      <xdr:blipFill>
        <a:blip r:embed="rId6"/>
        <a:stretch>
          <a:fillRect/>
        </a:stretch>
      </xdr:blipFill>
      <xdr:spPr>
        <a:xfrm>
          <a:off x="6400165" y="26225500"/>
          <a:ext cx="647700"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58420</xdr:rowOff>
    </xdr:to>
    <xdr:pic>
      <xdr:nvPicPr>
        <xdr:cNvPr id="809" name="ID_430ADB65064C477C8AF98FB8F15CEBA1" hidden="1"/>
        <xdr:cNvPicPr/>
      </xdr:nvPicPr>
      <xdr:blipFill>
        <a:blip r:embed="rId8"/>
        <a:stretch>
          <a:fillRect/>
        </a:stretch>
      </xdr:blipFill>
      <xdr:spPr>
        <a:xfrm>
          <a:off x="5821680" y="26225500"/>
          <a:ext cx="53657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152400</xdr:rowOff>
    </xdr:to>
    <xdr:pic>
      <xdr:nvPicPr>
        <xdr:cNvPr id="810" name="ID_E826D4FD2F1D481EA1CFBD3451A51F56" descr="C:/Users/Administrator/AppData/Local/Temp/picturecompress_20220113153216/output_41.pngoutput_41" hidden="1"/>
        <xdr:cNvPicPr/>
      </xdr:nvPicPr>
      <xdr:blipFill>
        <a:blip r:embed="rId2"/>
        <a:stretch>
          <a:fillRect/>
        </a:stretch>
      </xdr:blipFill>
      <xdr:spPr>
        <a:xfrm>
          <a:off x="5821680" y="26225500"/>
          <a:ext cx="617220" cy="5969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152400</xdr:rowOff>
    </xdr:to>
    <xdr:pic>
      <xdr:nvPicPr>
        <xdr:cNvPr id="811" name="ID_CA31AD5AD4A240A69EBE9CEAC8E99D77" descr="C:/Users/Administrator/AppData/Local/Temp/picturecompress_20220113153216/output_42.pngoutput_42" hidden="1"/>
        <xdr:cNvPicPr/>
      </xdr:nvPicPr>
      <xdr:blipFill>
        <a:blip r:embed="rId3"/>
        <a:stretch>
          <a:fillRect/>
        </a:stretch>
      </xdr:blipFill>
      <xdr:spPr>
        <a:xfrm>
          <a:off x="5821680" y="26225500"/>
          <a:ext cx="617220" cy="5969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152400</xdr:rowOff>
    </xdr:to>
    <xdr:pic>
      <xdr:nvPicPr>
        <xdr:cNvPr id="812" name="ID_DE60E1367F4D47B68B43A253F9DB257F" descr="C:/Users/Administrator/AppData/Local/Temp/picturecompress_20220113153216/output_43.pngoutput_43" hidden="1"/>
        <xdr:cNvPicPr/>
      </xdr:nvPicPr>
      <xdr:blipFill>
        <a:blip r:embed="rId4"/>
        <a:stretch>
          <a:fillRect/>
        </a:stretch>
      </xdr:blipFill>
      <xdr:spPr>
        <a:xfrm>
          <a:off x="5821680" y="26225500"/>
          <a:ext cx="617220" cy="5969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152400</xdr:rowOff>
    </xdr:to>
    <xdr:pic>
      <xdr:nvPicPr>
        <xdr:cNvPr id="813" name="ID_B73E8774DBA24C66A077783CE7B139D0" descr="C:/Users/Administrator/AppData/Local/Temp/picturecompress_20220113153216/output_44.pngoutput_44" hidden="1"/>
        <xdr:cNvPicPr/>
      </xdr:nvPicPr>
      <xdr:blipFill>
        <a:blip r:embed="rId5"/>
        <a:stretch>
          <a:fillRect/>
        </a:stretch>
      </xdr:blipFill>
      <xdr:spPr>
        <a:xfrm>
          <a:off x="5821680" y="26225500"/>
          <a:ext cx="617220" cy="5969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617220</xdr:colOff>
      <xdr:row>60</xdr:row>
      <xdr:rowOff>152400</xdr:rowOff>
    </xdr:to>
    <xdr:pic>
      <xdr:nvPicPr>
        <xdr:cNvPr id="814" name="ID_B5BF18E09CFE43799C5EE3D44F45FB47" descr="C:/Users/Administrator/AppData/Local/Temp/picturecompress_20220113153216/output_45.pngoutput_45" hidden="1"/>
        <xdr:cNvPicPr/>
      </xdr:nvPicPr>
      <xdr:blipFill>
        <a:blip r:embed="rId6"/>
        <a:stretch>
          <a:fillRect/>
        </a:stretch>
      </xdr:blipFill>
      <xdr:spPr>
        <a:xfrm>
          <a:off x="5821680" y="26225500"/>
          <a:ext cx="617220" cy="596900"/>
        </a:xfrm>
        <a:prstGeom prst="rect">
          <a:avLst/>
        </a:prstGeom>
        <a:noFill/>
        <a:ln w="1270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24765</xdr:colOff>
      <xdr:row>60</xdr:row>
      <xdr:rowOff>219710</xdr:rowOff>
    </xdr:to>
    <xdr:pic>
      <xdr:nvPicPr>
        <xdr:cNvPr id="815" name="ID_E826D4FD2F1D481EA1CFBD3451A51F56" descr="C:/Users/Administrator/AppData/Local/Temp/picturecompress_20220113153216/output_41.pngoutput_41" hidden="1"/>
        <xdr:cNvPicPr/>
      </xdr:nvPicPr>
      <xdr:blipFill>
        <a:blip r:embed="rId2"/>
        <a:stretch>
          <a:fillRect/>
        </a:stretch>
      </xdr:blipFill>
      <xdr:spPr>
        <a:xfrm>
          <a:off x="5821680" y="26225500"/>
          <a:ext cx="65722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24765</xdr:colOff>
      <xdr:row>60</xdr:row>
      <xdr:rowOff>219710</xdr:rowOff>
    </xdr:to>
    <xdr:pic>
      <xdr:nvPicPr>
        <xdr:cNvPr id="816" name="ID_CA31AD5AD4A240A69EBE9CEAC8E99D77" descr="C:/Users/Administrator/AppData/Local/Temp/picturecompress_20220113153216/output_42.pngoutput_42" hidden="1"/>
        <xdr:cNvPicPr/>
      </xdr:nvPicPr>
      <xdr:blipFill>
        <a:blip r:embed="rId3"/>
        <a:stretch>
          <a:fillRect/>
        </a:stretch>
      </xdr:blipFill>
      <xdr:spPr>
        <a:xfrm>
          <a:off x="5821680" y="26225500"/>
          <a:ext cx="65722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20955</xdr:colOff>
      <xdr:row>60</xdr:row>
      <xdr:rowOff>219710</xdr:rowOff>
    </xdr:to>
    <xdr:pic>
      <xdr:nvPicPr>
        <xdr:cNvPr id="817" name="ID_DE60E1367F4D47B68B43A253F9DB257F" descr="C:/Users/Administrator/AppData/Local/Temp/picturecompress_20220113153216/output_43.pngoutput_43" hidden="1"/>
        <xdr:cNvPicPr/>
      </xdr:nvPicPr>
      <xdr:blipFill>
        <a:blip r:embed="rId4"/>
        <a:stretch>
          <a:fillRect/>
        </a:stretch>
      </xdr:blipFill>
      <xdr:spPr>
        <a:xfrm>
          <a:off x="5821680" y="26225500"/>
          <a:ext cx="65341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24765</xdr:colOff>
      <xdr:row>60</xdr:row>
      <xdr:rowOff>219710</xdr:rowOff>
    </xdr:to>
    <xdr:pic>
      <xdr:nvPicPr>
        <xdr:cNvPr id="818" name="ID_B73E8774DBA24C66A077783CE7B139D0" descr="C:/Users/Administrator/AppData/Local/Temp/picturecompress_20220113153216/output_44.pngoutput_44" hidden="1"/>
        <xdr:cNvPicPr/>
      </xdr:nvPicPr>
      <xdr:blipFill>
        <a:blip r:embed="rId5"/>
        <a:stretch>
          <a:fillRect/>
        </a:stretch>
      </xdr:blipFill>
      <xdr:spPr>
        <a:xfrm>
          <a:off x="5821680" y="26225500"/>
          <a:ext cx="65722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17145</xdr:colOff>
      <xdr:row>60</xdr:row>
      <xdr:rowOff>219710</xdr:rowOff>
    </xdr:to>
    <xdr:pic>
      <xdr:nvPicPr>
        <xdr:cNvPr id="819" name="ID_B5BF18E09CFE43799C5EE3D44F45FB47" descr="C:/Users/Administrator/AppData/Local/Temp/picturecompress_20220113153216/output_45.pngoutput_45" hidden="1"/>
        <xdr:cNvPicPr/>
      </xdr:nvPicPr>
      <xdr:blipFill>
        <a:blip r:embed="rId6"/>
        <a:stretch>
          <a:fillRect/>
        </a:stretch>
      </xdr:blipFill>
      <xdr:spPr>
        <a:xfrm>
          <a:off x="5821680" y="26225500"/>
          <a:ext cx="64960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13335</xdr:colOff>
      <xdr:row>60</xdr:row>
      <xdr:rowOff>219710</xdr:rowOff>
    </xdr:to>
    <xdr:pic>
      <xdr:nvPicPr>
        <xdr:cNvPr id="820" name="ID_DE60E1367F4D47B68B43A253F9DB257F" descr="C:/Users/Administrator/AppData/Local/Temp/picturecompress_20220113153216/output_43.pngoutput_43" hidden="1"/>
        <xdr:cNvPicPr/>
      </xdr:nvPicPr>
      <xdr:blipFill>
        <a:blip r:embed="rId4"/>
        <a:stretch>
          <a:fillRect/>
        </a:stretch>
      </xdr:blipFill>
      <xdr:spPr>
        <a:xfrm>
          <a:off x="5821680" y="26225500"/>
          <a:ext cx="64579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5</xdr:col>
      <xdr:colOff>13335</xdr:colOff>
      <xdr:row>60</xdr:row>
      <xdr:rowOff>219710</xdr:rowOff>
    </xdr:to>
    <xdr:pic>
      <xdr:nvPicPr>
        <xdr:cNvPr id="821" name="ID_B5BF18E09CFE43799C5EE3D44F45FB47" descr="C:/Users/Administrator/AppData/Local/Temp/picturecompress_20220113153216/output_45.pngoutput_45" hidden="1"/>
        <xdr:cNvPicPr/>
      </xdr:nvPicPr>
      <xdr:blipFill>
        <a:blip r:embed="rId6"/>
        <a:stretch>
          <a:fillRect/>
        </a:stretch>
      </xdr:blipFill>
      <xdr:spPr>
        <a:xfrm>
          <a:off x="5821680" y="26225500"/>
          <a:ext cx="64579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64135</xdr:rowOff>
    </xdr:to>
    <xdr:pic>
      <xdr:nvPicPr>
        <xdr:cNvPr id="822"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36575" cy="5086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64135</xdr:rowOff>
    </xdr:to>
    <xdr:pic>
      <xdr:nvPicPr>
        <xdr:cNvPr id="823" name="ID_45D7BB5C0C2941B4B922D418AC375462" hidden="1"/>
        <xdr:cNvPicPr/>
      </xdr:nvPicPr>
      <xdr:blipFill>
        <a:blip r:embed="rId23"/>
        <a:stretch>
          <a:fillRect/>
        </a:stretch>
      </xdr:blipFill>
      <xdr:spPr>
        <a:xfrm>
          <a:off x="5821680" y="26225500"/>
          <a:ext cx="536575" cy="5086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58420</xdr:rowOff>
    </xdr:to>
    <xdr:pic>
      <xdr:nvPicPr>
        <xdr:cNvPr id="824"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3657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58420</xdr:rowOff>
    </xdr:to>
    <xdr:pic>
      <xdr:nvPicPr>
        <xdr:cNvPr id="825" name="ID_34BD430C0D8E4301B5D2E6DEA77B953F" hidden="1"/>
        <xdr:cNvPicPr/>
      </xdr:nvPicPr>
      <xdr:blipFill>
        <a:blip r:embed="rId25"/>
        <a:stretch>
          <a:fillRect/>
        </a:stretch>
      </xdr:blipFill>
      <xdr:spPr>
        <a:xfrm>
          <a:off x="5821680" y="26225500"/>
          <a:ext cx="53657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58420</xdr:rowOff>
    </xdr:to>
    <xdr:pic>
      <xdr:nvPicPr>
        <xdr:cNvPr id="826" name="ID_022CFE9ECF76443C84FF6E8FE5377D48" hidden="1"/>
        <xdr:cNvPicPr/>
      </xdr:nvPicPr>
      <xdr:blipFill>
        <a:blip r:embed="rId26"/>
        <a:srcRect t="29361"/>
        <a:stretch>
          <a:fillRect/>
        </a:stretch>
      </xdr:blipFill>
      <xdr:spPr>
        <a:xfrm>
          <a:off x="5821680" y="26225500"/>
          <a:ext cx="53657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27"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28" name="ID_45D7BB5C0C2941B4B922D418AC375462" hidden="1"/>
        <xdr:cNvPicPr/>
      </xdr:nvPicPr>
      <xdr:blipFill>
        <a:blip r:embed="rId23"/>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29" name="ID_B639C15C412A481E849C6DAD145CF1BC" hidden="1"/>
        <xdr:cNvPicPr/>
      </xdr:nvPicPr>
      <xdr:blipFill>
        <a:blip r:embed="rId27"/>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30"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31" name="ID_ADE36C5442AC456B90F5554850069795" descr="C:/Users/Administrator/AppData/Local/Temp/picturecompress_20220113153216/output_34.pngoutput_34" hidden="1"/>
        <xdr:cNvPicPr/>
      </xdr:nvPicPr>
      <xdr:blipFill>
        <a:blip r:embed="rId28"/>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32" name="ID_34BD430C0D8E4301B5D2E6DEA77B953F" hidden="1"/>
        <xdr:cNvPicPr/>
      </xdr:nvPicPr>
      <xdr:blipFill>
        <a:blip r:embed="rId25"/>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33" name="ID_022CFE9ECF76443C84FF6E8FE5377D48" hidden="1"/>
        <xdr:cNvPicPr/>
      </xdr:nvPicPr>
      <xdr:blipFill>
        <a:blip r:embed="rId26"/>
        <a:srcRect t="29361"/>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34" name="ID_1D2DA7D5EFFF48789A845F8F8569F9EE" descr="C:/Users/Administrator/AppData/Local/Temp/picturecompress_20220113153216/output_35.pngoutput_35" hidden="1"/>
        <xdr:cNvPicPr/>
      </xdr:nvPicPr>
      <xdr:blipFill>
        <a:blip r:embed="rId29"/>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60325</xdr:rowOff>
    </xdr:to>
    <xdr:pic>
      <xdr:nvPicPr>
        <xdr:cNvPr id="835" name="ID_C23DD322F9F94C8F9B27260858C145BB" descr="C:/Users/Administrator/AppData/Local/Temp/picturecompress_20220113153216/output_40.pngoutput_40" hidden="1"/>
        <xdr:cNvPicPr/>
      </xdr:nvPicPr>
      <xdr:blipFill>
        <a:blip r:embed="rId21"/>
        <a:stretch>
          <a:fillRect/>
        </a:stretch>
      </xdr:blipFill>
      <xdr:spPr>
        <a:xfrm>
          <a:off x="5821680" y="26225500"/>
          <a:ext cx="536575"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60960</xdr:rowOff>
    </xdr:to>
    <xdr:pic>
      <xdr:nvPicPr>
        <xdr:cNvPr id="836" name="ID_430ADB65064C477C8AF98FB8F15CEBA1" hidden="1"/>
        <xdr:cNvPicPr/>
      </xdr:nvPicPr>
      <xdr:blipFill>
        <a:blip r:embed="rId8"/>
        <a:stretch>
          <a:fillRect/>
        </a:stretch>
      </xdr:blipFill>
      <xdr:spPr>
        <a:xfrm>
          <a:off x="5821680" y="26225500"/>
          <a:ext cx="53657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62865</xdr:rowOff>
    </xdr:to>
    <xdr:pic>
      <xdr:nvPicPr>
        <xdr:cNvPr id="837" name="ID_BF17101804024A13B72CAC5E77C43885" descr="C:/Users/Administrator/AppData/Local/Temp/picturecompress_20220113153216/output_29.pngoutput_29" hidden="1"/>
        <xdr:cNvPicPr/>
      </xdr:nvPicPr>
      <xdr:blipFill>
        <a:blip r:embed="rId22"/>
        <a:stretch>
          <a:fillRect/>
        </a:stretch>
      </xdr:blipFill>
      <xdr:spPr>
        <a:xfrm>
          <a:off x="5821680" y="26225500"/>
          <a:ext cx="53657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62865</xdr:rowOff>
    </xdr:to>
    <xdr:pic>
      <xdr:nvPicPr>
        <xdr:cNvPr id="838" name="ID_45D7BB5C0C2941B4B922D418AC375462" hidden="1"/>
        <xdr:cNvPicPr/>
      </xdr:nvPicPr>
      <xdr:blipFill>
        <a:blip r:embed="rId23"/>
        <a:stretch>
          <a:fillRect/>
        </a:stretch>
      </xdr:blipFill>
      <xdr:spPr>
        <a:xfrm>
          <a:off x="5821680" y="26225500"/>
          <a:ext cx="53657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59690</xdr:rowOff>
    </xdr:to>
    <xdr:pic>
      <xdr:nvPicPr>
        <xdr:cNvPr id="839" name="ID_82F56A308AEB4E40B7CFFAD6A1169D92" descr="C:/Users/Administrator/AppData/Local/Temp/picturecompress_20220113153216/output_33.pngoutput_33" hidden="1"/>
        <xdr:cNvPicPr/>
      </xdr:nvPicPr>
      <xdr:blipFill>
        <a:blip r:embed="rId24"/>
        <a:stretch>
          <a:fillRect/>
        </a:stretch>
      </xdr:blipFill>
      <xdr:spPr>
        <a:xfrm>
          <a:off x="5821680" y="26225500"/>
          <a:ext cx="536575" cy="5041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59690</xdr:rowOff>
    </xdr:to>
    <xdr:pic>
      <xdr:nvPicPr>
        <xdr:cNvPr id="840" name="ID_34BD430C0D8E4301B5D2E6DEA77B953F" hidden="1"/>
        <xdr:cNvPicPr/>
      </xdr:nvPicPr>
      <xdr:blipFill>
        <a:blip r:embed="rId25"/>
        <a:stretch>
          <a:fillRect/>
        </a:stretch>
      </xdr:blipFill>
      <xdr:spPr>
        <a:xfrm>
          <a:off x="5821680" y="26225500"/>
          <a:ext cx="536575" cy="5041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536575</xdr:colOff>
      <xdr:row>60</xdr:row>
      <xdr:rowOff>59690</xdr:rowOff>
    </xdr:to>
    <xdr:pic>
      <xdr:nvPicPr>
        <xdr:cNvPr id="841" name="ID_022CFE9ECF76443C84FF6E8FE5377D48" hidden="1"/>
        <xdr:cNvPicPr/>
      </xdr:nvPicPr>
      <xdr:blipFill>
        <a:blip r:embed="rId26"/>
        <a:srcRect t="29361"/>
        <a:stretch>
          <a:fillRect/>
        </a:stretch>
      </xdr:blipFill>
      <xdr:spPr>
        <a:xfrm>
          <a:off x="5821680" y="26225500"/>
          <a:ext cx="536575" cy="5041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4</xdr:col>
      <xdr:colOff>571500</xdr:colOff>
      <xdr:row>59</xdr:row>
      <xdr:rowOff>0</xdr:rowOff>
    </xdr:from>
    <xdr:to>
      <xdr:col>5</xdr:col>
      <xdr:colOff>593725</xdr:colOff>
      <xdr:row>60</xdr:row>
      <xdr:rowOff>219710</xdr:rowOff>
    </xdr:to>
    <xdr:pic>
      <xdr:nvPicPr>
        <xdr:cNvPr id="842" name="ID_B73E8774DBA24C66A077783CE7B139D0" descr="C:/Users/Administrator/AppData/Local/Temp/picturecompress_20220113153216/output_44.pngoutput_44" hidden="1"/>
        <xdr:cNvPicPr/>
      </xdr:nvPicPr>
      <xdr:blipFill>
        <a:blip r:embed="rId5"/>
        <a:stretch>
          <a:fillRect/>
        </a:stretch>
      </xdr:blipFill>
      <xdr:spPr>
        <a:xfrm>
          <a:off x="6393180" y="26225500"/>
          <a:ext cx="654685" cy="66421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596265</xdr:colOff>
      <xdr:row>59</xdr:row>
      <xdr:rowOff>0</xdr:rowOff>
    </xdr:from>
    <xdr:to>
      <xdr:col>6</xdr:col>
      <xdr:colOff>511175</xdr:colOff>
      <xdr:row>60</xdr:row>
      <xdr:rowOff>63500</xdr:rowOff>
    </xdr:to>
    <xdr:pic>
      <xdr:nvPicPr>
        <xdr:cNvPr id="843" name="ID_E826D4FD2F1D481EA1CFBD3451A51F56" descr="C:/Users/Administrator/AppData/Local/Temp/picturecompress_20220113153216/output_41.pngoutput_41" hidden="1"/>
        <xdr:cNvPicPr/>
      </xdr:nvPicPr>
      <xdr:blipFill>
        <a:blip r:embed="rId2"/>
        <a:stretch>
          <a:fillRect/>
        </a:stretch>
      </xdr:blipFill>
      <xdr:spPr>
        <a:xfrm>
          <a:off x="7050405" y="26225500"/>
          <a:ext cx="53975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596265</xdr:colOff>
      <xdr:row>59</xdr:row>
      <xdr:rowOff>0</xdr:rowOff>
    </xdr:from>
    <xdr:to>
      <xdr:col>6</xdr:col>
      <xdr:colOff>511175</xdr:colOff>
      <xdr:row>60</xdr:row>
      <xdr:rowOff>63500</xdr:rowOff>
    </xdr:to>
    <xdr:pic>
      <xdr:nvPicPr>
        <xdr:cNvPr id="844" name="ID_CA31AD5AD4A240A69EBE9CEAC8E99D77" descr="C:/Users/Administrator/AppData/Local/Temp/picturecompress_20220113153216/output_42.pngoutput_42" hidden="1"/>
        <xdr:cNvPicPr/>
      </xdr:nvPicPr>
      <xdr:blipFill>
        <a:blip r:embed="rId3"/>
        <a:stretch>
          <a:fillRect/>
        </a:stretch>
      </xdr:blipFill>
      <xdr:spPr>
        <a:xfrm>
          <a:off x="7050405" y="26225500"/>
          <a:ext cx="53975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593090</xdr:colOff>
      <xdr:row>59</xdr:row>
      <xdr:rowOff>0</xdr:rowOff>
    </xdr:from>
    <xdr:to>
      <xdr:col>6</xdr:col>
      <xdr:colOff>508000</xdr:colOff>
      <xdr:row>60</xdr:row>
      <xdr:rowOff>63500</xdr:rowOff>
    </xdr:to>
    <xdr:pic>
      <xdr:nvPicPr>
        <xdr:cNvPr id="845" name="ID_DE60E1367F4D47B68B43A253F9DB257F" descr="C:/Users/Administrator/AppData/Local/Temp/picturecompress_20220113153216/output_43.pngoutput_43" hidden="1"/>
        <xdr:cNvPicPr/>
      </xdr:nvPicPr>
      <xdr:blipFill>
        <a:blip r:embed="rId4"/>
        <a:stretch>
          <a:fillRect/>
        </a:stretch>
      </xdr:blipFill>
      <xdr:spPr>
        <a:xfrm>
          <a:off x="7047230" y="26225500"/>
          <a:ext cx="53975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573405</xdr:colOff>
      <xdr:row>59</xdr:row>
      <xdr:rowOff>0</xdr:rowOff>
    </xdr:from>
    <xdr:to>
      <xdr:col>6</xdr:col>
      <xdr:colOff>488315</xdr:colOff>
      <xdr:row>60</xdr:row>
      <xdr:rowOff>63500</xdr:rowOff>
    </xdr:to>
    <xdr:pic>
      <xdr:nvPicPr>
        <xdr:cNvPr id="846" name="ID_B73E8774DBA24C66A077783CE7B139D0" descr="C:/Users/Administrator/AppData/Local/Temp/picturecompress_20220113153216/output_44.pngoutput_44" hidden="1"/>
        <xdr:cNvPicPr/>
      </xdr:nvPicPr>
      <xdr:blipFill>
        <a:blip r:embed="rId5"/>
        <a:stretch>
          <a:fillRect/>
        </a:stretch>
      </xdr:blipFill>
      <xdr:spPr>
        <a:xfrm>
          <a:off x="7027545" y="26225500"/>
          <a:ext cx="53975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5</xdr:col>
      <xdr:colOff>578485</xdr:colOff>
      <xdr:row>59</xdr:row>
      <xdr:rowOff>0</xdr:rowOff>
    </xdr:from>
    <xdr:to>
      <xdr:col>6</xdr:col>
      <xdr:colOff>493395</xdr:colOff>
      <xdr:row>60</xdr:row>
      <xdr:rowOff>63500</xdr:rowOff>
    </xdr:to>
    <xdr:pic>
      <xdr:nvPicPr>
        <xdr:cNvPr id="847" name="ID_B5BF18E09CFE43799C5EE3D44F45FB47" descr="C:/Users/Administrator/AppData/Local/Temp/picturecompress_20220113153216/output_45.pngoutput_45" hidden="1"/>
        <xdr:cNvPicPr/>
      </xdr:nvPicPr>
      <xdr:blipFill>
        <a:blip r:embed="rId6"/>
        <a:stretch>
          <a:fillRect/>
        </a:stretch>
      </xdr:blipFill>
      <xdr:spPr>
        <a:xfrm>
          <a:off x="7032625" y="26225500"/>
          <a:ext cx="53975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4</xdr:col>
      <xdr:colOff>594995</xdr:colOff>
      <xdr:row>59</xdr:row>
      <xdr:rowOff>0</xdr:rowOff>
    </xdr:from>
    <xdr:to>
      <xdr:col>5</xdr:col>
      <xdr:colOff>601980</xdr:colOff>
      <xdr:row>60</xdr:row>
      <xdr:rowOff>219075</xdr:rowOff>
    </xdr:to>
    <xdr:pic>
      <xdr:nvPicPr>
        <xdr:cNvPr id="848" name="ID_E826D4FD2F1D481EA1CFBD3451A51F56" descr="C:/Users/Administrator/AppData/Local/Temp/picturecompress_20220113153216/output_41.pngoutput_41" hidden="1"/>
        <xdr:cNvPicPr/>
      </xdr:nvPicPr>
      <xdr:blipFill>
        <a:blip r:embed="rId2"/>
        <a:stretch>
          <a:fillRect/>
        </a:stretch>
      </xdr:blipFill>
      <xdr:spPr>
        <a:xfrm>
          <a:off x="6416675" y="26225500"/>
          <a:ext cx="63944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59</xdr:row>
      <xdr:rowOff>0</xdr:rowOff>
    </xdr:from>
    <xdr:to>
      <xdr:col>5</xdr:col>
      <xdr:colOff>601980</xdr:colOff>
      <xdr:row>60</xdr:row>
      <xdr:rowOff>219075</xdr:rowOff>
    </xdr:to>
    <xdr:pic>
      <xdr:nvPicPr>
        <xdr:cNvPr id="849" name="ID_CA31AD5AD4A240A69EBE9CEAC8E99D77" descr="C:/Users/Administrator/AppData/Local/Temp/picturecompress_20220113153216/output_42.pngoutput_42" hidden="1"/>
        <xdr:cNvPicPr/>
      </xdr:nvPicPr>
      <xdr:blipFill>
        <a:blip r:embed="rId3"/>
        <a:stretch>
          <a:fillRect/>
        </a:stretch>
      </xdr:blipFill>
      <xdr:spPr>
        <a:xfrm>
          <a:off x="6416675" y="26225500"/>
          <a:ext cx="63944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594995</xdr:colOff>
      <xdr:row>59</xdr:row>
      <xdr:rowOff>0</xdr:rowOff>
    </xdr:from>
    <xdr:to>
      <xdr:col>5</xdr:col>
      <xdr:colOff>601980</xdr:colOff>
      <xdr:row>60</xdr:row>
      <xdr:rowOff>219075</xdr:rowOff>
    </xdr:to>
    <xdr:pic>
      <xdr:nvPicPr>
        <xdr:cNvPr id="850" name="ID_DE60E1367F4D47B68B43A253F9DB257F" descr="C:/Users/Administrator/AppData/Local/Temp/picturecompress_20220113153216/output_43.pngoutput_43" hidden="1"/>
        <xdr:cNvPicPr/>
      </xdr:nvPicPr>
      <xdr:blipFill>
        <a:blip r:embed="rId4"/>
        <a:stretch>
          <a:fillRect/>
        </a:stretch>
      </xdr:blipFill>
      <xdr:spPr>
        <a:xfrm>
          <a:off x="6416675" y="26225500"/>
          <a:ext cx="63944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59</xdr:row>
      <xdr:rowOff>0</xdr:rowOff>
    </xdr:from>
    <xdr:to>
      <xdr:col>5</xdr:col>
      <xdr:colOff>593725</xdr:colOff>
      <xdr:row>60</xdr:row>
      <xdr:rowOff>219075</xdr:rowOff>
    </xdr:to>
    <xdr:pic>
      <xdr:nvPicPr>
        <xdr:cNvPr id="851" name="ID_B73E8774DBA24C66A077783CE7B139D0" descr="C:/Users/Administrator/AppData/Local/Temp/picturecompress_20220113153216/output_44.pngoutput_44" hidden="1"/>
        <xdr:cNvPicPr/>
      </xdr:nvPicPr>
      <xdr:blipFill>
        <a:blip r:embed="rId5"/>
        <a:stretch>
          <a:fillRect/>
        </a:stretch>
      </xdr:blipFill>
      <xdr:spPr>
        <a:xfrm>
          <a:off x="6393180" y="26225500"/>
          <a:ext cx="65468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59</xdr:row>
      <xdr:rowOff>0</xdr:rowOff>
    </xdr:from>
    <xdr:to>
      <xdr:col>5</xdr:col>
      <xdr:colOff>593725</xdr:colOff>
      <xdr:row>60</xdr:row>
      <xdr:rowOff>219075</xdr:rowOff>
    </xdr:to>
    <xdr:pic>
      <xdr:nvPicPr>
        <xdr:cNvPr id="852" name="ID_B5BF18E09CFE43799C5EE3D44F45FB47" descr="C:/Users/Administrator/AppData/Local/Temp/picturecompress_20220113153216/output_45.pngoutput_45" hidden="1"/>
        <xdr:cNvPicPr/>
      </xdr:nvPicPr>
      <xdr:blipFill>
        <a:blip r:embed="rId6"/>
        <a:stretch>
          <a:fillRect/>
        </a:stretch>
      </xdr:blipFill>
      <xdr:spPr>
        <a:xfrm>
          <a:off x="6400165" y="26225500"/>
          <a:ext cx="647700"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0</xdr:colOff>
      <xdr:row>59</xdr:row>
      <xdr:rowOff>0</xdr:rowOff>
    </xdr:from>
    <xdr:to>
      <xdr:col>4</xdr:col>
      <xdr:colOff>539750</xdr:colOff>
      <xdr:row>60</xdr:row>
      <xdr:rowOff>60960</xdr:rowOff>
    </xdr:to>
    <xdr:pic>
      <xdr:nvPicPr>
        <xdr:cNvPr id="853" name="ID_7258B2983C3246C9B21C76F6011BC6CA" descr="C:/Users/Administrator/AppData/Local/Temp/picturecompress_20220113153216/output_39.pngoutput_39" hidden="1"/>
        <xdr:cNvPicPr/>
      </xdr:nvPicPr>
      <xdr:blipFill>
        <a:blip r:embed="rId36" cstate="print"/>
        <a:stretch>
          <a:fillRect/>
        </a:stretch>
      </xdr:blipFill>
      <xdr:spPr>
        <a:xfrm>
          <a:off x="582168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601980</xdr:colOff>
      <xdr:row>60</xdr:row>
      <xdr:rowOff>219075</xdr:rowOff>
    </xdr:to>
    <xdr:pic>
      <xdr:nvPicPr>
        <xdr:cNvPr id="854" name="ID_E826D4FD2F1D481EA1CFBD3451A51F56" descr="C:/Users/Administrator/AppData/Local/Temp/picturecompress_20220113153216/output_41.pngoutput_41" hidden="1"/>
        <xdr:cNvPicPr/>
      </xdr:nvPicPr>
      <xdr:blipFill>
        <a:blip r:embed="rId2"/>
        <a:stretch>
          <a:fillRect/>
        </a:stretch>
      </xdr:blipFill>
      <xdr:spPr>
        <a:xfrm>
          <a:off x="6405880" y="26225500"/>
          <a:ext cx="650240"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601980</xdr:colOff>
      <xdr:row>60</xdr:row>
      <xdr:rowOff>219075</xdr:rowOff>
    </xdr:to>
    <xdr:pic>
      <xdr:nvPicPr>
        <xdr:cNvPr id="855" name="ID_CA31AD5AD4A240A69EBE9CEAC8E99D77" descr="C:/Users/Administrator/AppData/Local/Temp/picturecompress_20220113153216/output_42.pngoutput_42" hidden="1"/>
        <xdr:cNvPicPr/>
      </xdr:nvPicPr>
      <xdr:blipFill>
        <a:blip r:embed="rId3"/>
        <a:stretch>
          <a:fillRect/>
        </a:stretch>
      </xdr:blipFill>
      <xdr:spPr>
        <a:xfrm>
          <a:off x="6405880" y="26225500"/>
          <a:ext cx="650240"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598805</xdr:colOff>
      <xdr:row>60</xdr:row>
      <xdr:rowOff>219075</xdr:rowOff>
    </xdr:to>
    <xdr:pic>
      <xdr:nvPicPr>
        <xdr:cNvPr id="856" name="ID_DE60E1367F4D47B68B43A253F9DB257F" descr="C:/Users/Administrator/AppData/Local/Temp/picturecompress_20220113153216/output_43.pngoutput_43" hidden="1"/>
        <xdr:cNvPicPr/>
      </xdr:nvPicPr>
      <xdr:blipFill>
        <a:blip r:embed="rId4"/>
        <a:stretch>
          <a:fillRect/>
        </a:stretch>
      </xdr:blipFill>
      <xdr:spPr>
        <a:xfrm>
          <a:off x="6405880" y="26225500"/>
          <a:ext cx="64706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59</xdr:row>
      <xdr:rowOff>0</xdr:rowOff>
    </xdr:from>
    <xdr:to>
      <xdr:col>6</xdr:col>
      <xdr:colOff>609600</xdr:colOff>
      <xdr:row>60</xdr:row>
      <xdr:rowOff>218440</xdr:rowOff>
    </xdr:to>
    <xdr:pic>
      <xdr:nvPicPr>
        <xdr:cNvPr id="857" name="ID_E826D4FD2F1D481EA1CFBD3451A51F56" descr="C:/Users/Administrator/AppData/Local/Temp/picturecompress_20220113153216/output_41.pngoutput_41" hidden="1"/>
        <xdr:cNvPicPr/>
      </xdr:nvPicPr>
      <xdr:blipFill>
        <a:blip r:embed="rId2"/>
        <a:stretch>
          <a:fillRect/>
        </a:stretch>
      </xdr:blipFill>
      <xdr:spPr>
        <a:xfrm>
          <a:off x="7038340" y="26225500"/>
          <a:ext cx="650240"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59</xdr:row>
      <xdr:rowOff>0</xdr:rowOff>
    </xdr:from>
    <xdr:to>
      <xdr:col>6</xdr:col>
      <xdr:colOff>609600</xdr:colOff>
      <xdr:row>60</xdr:row>
      <xdr:rowOff>218440</xdr:rowOff>
    </xdr:to>
    <xdr:pic>
      <xdr:nvPicPr>
        <xdr:cNvPr id="858" name="ID_CA31AD5AD4A240A69EBE9CEAC8E99D77" descr="C:/Users/Administrator/AppData/Local/Temp/picturecompress_20220113153216/output_42.pngoutput_42" hidden="1"/>
        <xdr:cNvPicPr/>
      </xdr:nvPicPr>
      <xdr:blipFill>
        <a:blip r:embed="rId3"/>
        <a:stretch>
          <a:fillRect/>
        </a:stretch>
      </xdr:blipFill>
      <xdr:spPr>
        <a:xfrm>
          <a:off x="7038340" y="26225500"/>
          <a:ext cx="650240"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59</xdr:row>
      <xdr:rowOff>0</xdr:rowOff>
    </xdr:from>
    <xdr:to>
      <xdr:col>6</xdr:col>
      <xdr:colOff>606425</xdr:colOff>
      <xdr:row>60</xdr:row>
      <xdr:rowOff>218440</xdr:rowOff>
    </xdr:to>
    <xdr:pic>
      <xdr:nvPicPr>
        <xdr:cNvPr id="859" name="ID_DE60E1367F4D47B68B43A253F9DB257F" descr="C:/Users/Administrator/AppData/Local/Temp/picturecompress_20220113153216/output_43.pngoutput_43" hidden="1"/>
        <xdr:cNvPicPr/>
      </xdr:nvPicPr>
      <xdr:blipFill>
        <a:blip r:embed="rId4"/>
        <a:stretch>
          <a:fillRect/>
        </a:stretch>
      </xdr:blipFill>
      <xdr:spPr>
        <a:xfrm>
          <a:off x="7038340" y="26225500"/>
          <a:ext cx="647065"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59</xdr:row>
      <xdr:rowOff>0</xdr:rowOff>
    </xdr:from>
    <xdr:to>
      <xdr:col>6</xdr:col>
      <xdr:colOff>601345</xdr:colOff>
      <xdr:row>60</xdr:row>
      <xdr:rowOff>218440</xdr:rowOff>
    </xdr:to>
    <xdr:pic>
      <xdr:nvPicPr>
        <xdr:cNvPr id="860" name="ID_B73E8774DBA24C66A077783CE7B139D0" descr="C:/Users/Administrator/AppData/Local/Temp/picturecompress_20220113153216/output_44.pngoutput_44" hidden="1"/>
        <xdr:cNvPicPr/>
      </xdr:nvPicPr>
      <xdr:blipFill>
        <a:blip r:embed="rId5"/>
        <a:stretch>
          <a:fillRect/>
        </a:stretch>
      </xdr:blipFill>
      <xdr:spPr>
        <a:xfrm>
          <a:off x="7025640" y="26225500"/>
          <a:ext cx="654685"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59</xdr:row>
      <xdr:rowOff>0</xdr:rowOff>
    </xdr:from>
    <xdr:to>
      <xdr:col>6</xdr:col>
      <xdr:colOff>601345</xdr:colOff>
      <xdr:row>60</xdr:row>
      <xdr:rowOff>218440</xdr:rowOff>
    </xdr:to>
    <xdr:pic>
      <xdr:nvPicPr>
        <xdr:cNvPr id="861" name="ID_B5BF18E09CFE43799C5EE3D44F45FB47" descr="C:/Users/Administrator/AppData/Local/Temp/picturecompress_20220113153216/output_45.pngoutput_45" hidden="1"/>
        <xdr:cNvPicPr/>
      </xdr:nvPicPr>
      <xdr:blipFill>
        <a:blip r:embed="rId6"/>
        <a:stretch>
          <a:fillRect/>
        </a:stretch>
      </xdr:blipFill>
      <xdr:spPr>
        <a:xfrm>
          <a:off x="7032625" y="26225500"/>
          <a:ext cx="647700"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59</xdr:row>
      <xdr:rowOff>0</xdr:rowOff>
    </xdr:from>
    <xdr:to>
      <xdr:col>6</xdr:col>
      <xdr:colOff>609600</xdr:colOff>
      <xdr:row>60</xdr:row>
      <xdr:rowOff>219075</xdr:rowOff>
    </xdr:to>
    <xdr:pic>
      <xdr:nvPicPr>
        <xdr:cNvPr id="862" name="ID_E826D4FD2F1D481EA1CFBD3451A51F56" descr="C:/Users/Administrator/AppData/Local/Temp/picturecompress_20220113153216/output_41.pngoutput_41" hidden="1"/>
        <xdr:cNvPicPr/>
      </xdr:nvPicPr>
      <xdr:blipFill>
        <a:blip r:embed="rId2"/>
        <a:stretch>
          <a:fillRect/>
        </a:stretch>
      </xdr:blipFill>
      <xdr:spPr>
        <a:xfrm>
          <a:off x="7038340" y="26225500"/>
          <a:ext cx="650240"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59</xdr:row>
      <xdr:rowOff>0</xdr:rowOff>
    </xdr:from>
    <xdr:to>
      <xdr:col>6</xdr:col>
      <xdr:colOff>609600</xdr:colOff>
      <xdr:row>60</xdr:row>
      <xdr:rowOff>219075</xdr:rowOff>
    </xdr:to>
    <xdr:pic>
      <xdr:nvPicPr>
        <xdr:cNvPr id="863" name="ID_CA31AD5AD4A240A69EBE9CEAC8E99D77" descr="C:/Users/Administrator/AppData/Local/Temp/picturecompress_20220113153216/output_42.pngoutput_42" hidden="1"/>
        <xdr:cNvPicPr/>
      </xdr:nvPicPr>
      <xdr:blipFill>
        <a:blip r:embed="rId3"/>
        <a:stretch>
          <a:fillRect/>
        </a:stretch>
      </xdr:blipFill>
      <xdr:spPr>
        <a:xfrm>
          <a:off x="7038340" y="26225500"/>
          <a:ext cx="650240"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584200</xdr:colOff>
      <xdr:row>59</xdr:row>
      <xdr:rowOff>0</xdr:rowOff>
    </xdr:from>
    <xdr:to>
      <xdr:col>6</xdr:col>
      <xdr:colOff>606425</xdr:colOff>
      <xdr:row>60</xdr:row>
      <xdr:rowOff>219075</xdr:rowOff>
    </xdr:to>
    <xdr:pic>
      <xdr:nvPicPr>
        <xdr:cNvPr id="864" name="ID_DE60E1367F4D47B68B43A253F9DB257F" descr="C:/Users/Administrator/AppData/Local/Temp/picturecompress_20220113153216/output_43.pngoutput_43" hidden="1"/>
        <xdr:cNvPicPr/>
      </xdr:nvPicPr>
      <xdr:blipFill>
        <a:blip r:embed="rId4"/>
        <a:stretch>
          <a:fillRect/>
        </a:stretch>
      </xdr:blipFill>
      <xdr:spPr>
        <a:xfrm>
          <a:off x="7038340" y="26225500"/>
          <a:ext cx="64706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571500</xdr:colOff>
      <xdr:row>59</xdr:row>
      <xdr:rowOff>0</xdr:rowOff>
    </xdr:from>
    <xdr:to>
      <xdr:col>6</xdr:col>
      <xdr:colOff>601345</xdr:colOff>
      <xdr:row>60</xdr:row>
      <xdr:rowOff>219075</xdr:rowOff>
    </xdr:to>
    <xdr:pic>
      <xdr:nvPicPr>
        <xdr:cNvPr id="865" name="ID_B73E8774DBA24C66A077783CE7B139D0" descr="C:/Users/Administrator/AppData/Local/Temp/picturecompress_20220113153216/output_44.pngoutput_44" hidden="1"/>
        <xdr:cNvPicPr/>
      </xdr:nvPicPr>
      <xdr:blipFill>
        <a:blip r:embed="rId5"/>
        <a:stretch>
          <a:fillRect/>
        </a:stretch>
      </xdr:blipFill>
      <xdr:spPr>
        <a:xfrm>
          <a:off x="7025640" y="26225500"/>
          <a:ext cx="654685"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578485</xdr:colOff>
      <xdr:row>59</xdr:row>
      <xdr:rowOff>0</xdr:rowOff>
    </xdr:from>
    <xdr:to>
      <xdr:col>6</xdr:col>
      <xdr:colOff>601345</xdr:colOff>
      <xdr:row>60</xdr:row>
      <xdr:rowOff>219075</xdr:rowOff>
    </xdr:to>
    <xdr:pic>
      <xdr:nvPicPr>
        <xdr:cNvPr id="866" name="ID_B5BF18E09CFE43799C5EE3D44F45FB47" descr="C:/Users/Administrator/AppData/Local/Temp/picturecompress_20220113153216/output_45.pngoutput_45" hidden="1"/>
        <xdr:cNvPicPr/>
      </xdr:nvPicPr>
      <xdr:blipFill>
        <a:blip r:embed="rId6"/>
        <a:stretch>
          <a:fillRect/>
        </a:stretch>
      </xdr:blipFill>
      <xdr:spPr>
        <a:xfrm>
          <a:off x="7032625" y="26225500"/>
          <a:ext cx="647700" cy="663575"/>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5</xdr:col>
      <xdr:colOff>0</xdr:colOff>
      <xdr:row>59</xdr:row>
      <xdr:rowOff>0</xdr:rowOff>
    </xdr:from>
    <xdr:to>
      <xdr:col>5</xdr:col>
      <xdr:colOff>539750</xdr:colOff>
      <xdr:row>60</xdr:row>
      <xdr:rowOff>60960</xdr:rowOff>
    </xdr:to>
    <xdr:pic>
      <xdr:nvPicPr>
        <xdr:cNvPr id="867" name="ID_82F56A308AEB4E40B7CFFAD6A1169D92" descr="C:/Users/Administrator/AppData/Local/Temp/picturecompress_20220113153216/output_33.pngoutput_33" hidden="1"/>
        <xdr:cNvPicPr/>
      </xdr:nvPicPr>
      <xdr:blipFill>
        <a:blip r:embed="rId24" cstate="print"/>
        <a:stretch>
          <a:fillRect/>
        </a:stretch>
      </xdr:blipFill>
      <xdr:spPr>
        <a:xfrm>
          <a:off x="645414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5</xdr:col>
      <xdr:colOff>0</xdr:colOff>
      <xdr:row>59</xdr:row>
      <xdr:rowOff>0</xdr:rowOff>
    </xdr:from>
    <xdr:to>
      <xdr:col>5</xdr:col>
      <xdr:colOff>539750</xdr:colOff>
      <xdr:row>60</xdr:row>
      <xdr:rowOff>60960</xdr:rowOff>
    </xdr:to>
    <xdr:pic>
      <xdr:nvPicPr>
        <xdr:cNvPr id="868" name="ID_ADE36C5442AC456B90F5554850069795" descr="C:/Users/Administrator/AppData/Local/Temp/picturecompress_20220113153216/output_34.pngoutput_34" hidden="1"/>
        <xdr:cNvPicPr/>
      </xdr:nvPicPr>
      <xdr:blipFill>
        <a:blip r:embed="rId28" cstate="print"/>
        <a:stretch>
          <a:fillRect/>
        </a:stretch>
      </xdr:blipFill>
      <xdr:spPr>
        <a:xfrm>
          <a:off x="645414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5</xdr:col>
      <xdr:colOff>0</xdr:colOff>
      <xdr:row>59</xdr:row>
      <xdr:rowOff>0</xdr:rowOff>
    </xdr:from>
    <xdr:to>
      <xdr:col>5</xdr:col>
      <xdr:colOff>539750</xdr:colOff>
      <xdr:row>60</xdr:row>
      <xdr:rowOff>60960</xdr:rowOff>
    </xdr:to>
    <xdr:pic>
      <xdr:nvPicPr>
        <xdr:cNvPr id="869" name="ID_34BD430C0D8E4301B5D2E6DEA77B953F" hidden="1"/>
        <xdr:cNvPicPr/>
      </xdr:nvPicPr>
      <xdr:blipFill>
        <a:blip r:embed="rId25" cstate="print"/>
        <a:stretch>
          <a:fillRect/>
        </a:stretch>
      </xdr:blipFill>
      <xdr:spPr>
        <a:xfrm>
          <a:off x="6454140" y="26225500"/>
          <a:ext cx="539750" cy="505460"/>
        </a:xfrm>
        <a:prstGeom prst="rect">
          <a:avLst/>
        </a:prstGeom>
        <a:noFill/>
        <a:ln w="19050">
          <a:solidFill>
            <a:schemeClr val="accent1"/>
          </a:solidFill>
        </a:ln>
      </xdr:spPr>
    </xdr:pic>
    <xdr:clientData/>
  </xdr:twoCellAnchor>
  <xdr:twoCellAnchor editAs="oneCell">
    <xdr:from>
      <xdr:col>5</xdr:col>
      <xdr:colOff>0</xdr:colOff>
      <xdr:row>59</xdr:row>
      <xdr:rowOff>0</xdr:rowOff>
    </xdr:from>
    <xdr:to>
      <xdr:col>5</xdr:col>
      <xdr:colOff>539750</xdr:colOff>
      <xdr:row>60</xdr:row>
      <xdr:rowOff>60960</xdr:rowOff>
    </xdr:to>
    <xdr:pic>
      <xdr:nvPicPr>
        <xdr:cNvPr id="870" name="ID_430ADB65064C477C8AF98FB8F15CEBA1" hidden="1"/>
        <xdr:cNvPicPr/>
      </xdr:nvPicPr>
      <xdr:blipFill>
        <a:blip r:embed="rId8" cstate="print"/>
        <a:stretch>
          <a:fillRect/>
        </a:stretch>
      </xdr:blipFill>
      <xdr:spPr>
        <a:xfrm>
          <a:off x="6454140" y="26225500"/>
          <a:ext cx="539750" cy="505460"/>
        </a:xfrm>
        <a:prstGeom prst="rect">
          <a:avLst/>
        </a:prstGeom>
        <a:noFill/>
        <a:ln w="19050">
          <a:solidFill>
            <a:schemeClr val="accent1"/>
          </a:solidFill>
        </a:ln>
      </xdr:spPr>
    </xdr:pic>
    <xdr:clientData/>
  </xdr:twoCellAnchor>
  <xdr:twoCellAnchor editAs="oneCell">
    <xdr:from>
      <xdr:col>5</xdr:col>
      <xdr:colOff>0</xdr:colOff>
      <xdr:row>59</xdr:row>
      <xdr:rowOff>0</xdr:rowOff>
    </xdr:from>
    <xdr:to>
      <xdr:col>5</xdr:col>
      <xdr:colOff>539750</xdr:colOff>
      <xdr:row>60</xdr:row>
      <xdr:rowOff>60325</xdr:rowOff>
    </xdr:to>
    <xdr:pic>
      <xdr:nvPicPr>
        <xdr:cNvPr id="871" name="ID_022CFE9ECF76443C84FF6E8FE5377D48" hidden="1"/>
        <xdr:cNvPicPr/>
      </xdr:nvPicPr>
      <xdr:blipFill>
        <a:blip r:embed="rId26" cstate="print"/>
        <a:srcRect t="29361"/>
        <a:stretch>
          <a:fillRect/>
        </a:stretch>
      </xdr:blipFill>
      <xdr:spPr>
        <a:xfrm>
          <a:off x="6454140" y="26225500"/>
          <a:ext cx="539750" cy="504825"/>
        </a:xfrm>
        <a:prstGeom prst="rect">
          <a:avLst/>
        </a:prstGeom>
        <a:noFill/>
        <a:ln w="19050">
          <a:solidFill>
            <a:schemeClr val="accent1"/>
          </a:solidFill>
        </a:ln>
      </xdr:spPr>
    </xdr:pic>
    <xdr:clientData/>
  </xdr:twoCellAnchor>
  <xdr:twoCellAnchor editAs="oneCell">
    <xdr:from>
      <xdr:col>4</xdr:col>
      <xdr:colOff>584200</xdr:colOff>
      <xdr:row>59</xdr:row>
      <xdr:rowOff>0</xdr:rowOff>
    </xdr:from>
    <xdr:to>
      <xdr:col>5</xdr:col>
      <xdr:colOff>601980</xdr:colOff>
      <xdr:row>60</xdr:row>
      <xdr:rowOff>218440</xdr:rowOff>
    </xdr:to>
    <xdr:pic>
      <xdr:nvPicPr>
        <xdr:cNvPr id="872" name="ID_E826D4FD2F1D481EA1CFBD3451A51F56" descr="C:/Users/Administrator/AppData/Local/Temp/picturecompress_20220113153216/output_41.pngoutput_41" hidden="1"/>
        <xdr:cNvPicPr/>
      </xdr:nvPicPr>
      <xdr:blipFill>
        <a:blip r:embed="rId2"/>
        <a:stretch>
          <a:fillRect/>
        </a:stretch>
      </xdr:blipFill>
      <xdr:spPr>
        <a:xfrm>
          <a:off x="6405880" y="26225500"/>
          <a:ext cx="650240"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601980</xdr:colOff>
      <xdr:row>60</xdr:row>
      <xdr:rowOff>218440</xdr:rowOff>
    </xdr:to>
    <xdr:pic>
      <xdr:nvPicPr>
        <xdr:cNvPr id="873" name="ID_CA31AD5AD4A240A69EBE9CEAC8E99D77" descr="C:/Users/Administrator/AppData/Local/Temp/picturecompress_20220113153216/output_42.pngoutput_42" hidden="1"/>
        <xdr:cNvPicPr/>
      </xdr:nvPicPr>
      <xdr:blipFill>
        <a:blip r:embed="rId3"/>
        <a:stretch>
          <a:fillRect/>
        </a:stretch>
      </xdr:blipFill>
      <xdr:spPr>
        <a:xfrm>
          <a:off x="6405880" y="26225500"/>
          <a:ext cx="650240"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584200</xdr:colOff>
      <xdr:row>59</xdr:row>
      <xdr:rowOff>0</xdr:rowOff>
    </xdr:from>
    <xdr:to>
      <xdr:col>5</xdr:col>
      <xdr:colOff>598805</xdr:colOff>
      <xdr:row>60</xdr:row>
      <xdr:rowOff>218440</xdr:rowOff>
    </xdr:to>
    <xdr:pic>
      <xdr:nvPicPr>
        <xdr:cNvPr id="874" name="ID_DE60E1367F4D47B68B43A253F9DB257F" descr="C:/Users/Administrator/AppData/Local/Temp/picturecompress_20220113153216/output_43.pngoutput_43" hidden="1"/>
        <xdr:cNvPicPr/>
      </xdr:nvPicPr>
      <xdr:blipFill>
        <a:blip r:embed="rId4"/>
        <a:stretch>
          <a:fillRect/>
        </a:stretch>
      </xdr:blipFill>
      <xdr:spPr>
        <a:xfrm>
          <a:off x="6405880" y="26225500"/>
          <a:ext cx="647065"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571500</xdr:colOff>
      <xdr:row>59</xdr:row>
      <xdr:rowOff>0</xdr:rowOff>
    </xdr:from>
    <xdr:to>
      <xdr:col>5</xdr:col>
      <xdr:colOff>593725</xdr:colOff>
      <xdr:row>60</xdr:row>
      <xdr:rowOff>218440</xdr:rowOff>
    </xdr:to>
    <xdr:pic>
      <xdr:nvPicPr>
        <xdr:cNvPr id="875" name="ID_B73E8774DBA24C66A077783CE7B139D0" descr="C:/Users/Administrator/AppData/Local/Temp/picturecompress_20220113153216/output_44.pngoutput_44" hidden="1"/>
        <xdr:cNvPicPr/>
      </xdr:nvPicPr>
      <xdr:blipFill>
        <a:blip r:embed="rId5"/>
        <a:stretch>
          <a:fillRect/>
        </a:stretch>
      </xdr:blipFill>
      <xdr:spPr>
        <a:xfrm>
          <a:off x="6393180" y="26225500"/>
          <a:ext cx="654685"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4</xdr:col>
      <xdr:colOff>578485</xdr:colOff>
      <xdr:row>59</xdr:row>
      <xdr:rowOff>0</xdr:rowOff>
    </xdr:from>
    <xdr:to>
      <xdr:col>5</xdr:col>
      <xdr:colOff>593725</xdr:colOff>
      <xdr:row>60</xdr:row>
      <xdr:rowOff>218440</xdr:rowOff>
    </xdr:to>
    <xdr:pic>
      <xdr:nvPicPr>
        <xdr:cNvPr id="876" name="ID_B5BF18E09CFE43799C5EE3D44F45FB47" descr="C:/Users/Administrator/AppData/Local/Temp/picturecompress_20220113153216/output_45.pngoutput_45" hidden="1"/>
        <xdr:cNvPicPr/>
      </xdr:nvPicPr>
      <xdr:blipFill>
        <a:blip r:embed="rId6"/>
        <a:stretch>
          <a:fillRect/>
        </a:stretch>
      </xdr:blipFill>
      <xdr:spPr>
        <a:xfrm>
          <a:off x="6400165" y="26225500"/>
          <a:ext cx="647700" cy="662940"/>
        </a:xfrm>
        <a:prstGeom prst="rect">
          <a:avLst/>
        </a:prstGeom>
        <a:noFill/>
        <a:ln w="19050" cap="flat" cmpd="sng">
          <a:solidFill>
            <a:srgbClr val="000000"/>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127635</xdr:colOff>
      <xdr:row>59</xdr:row>
      <xdr:rowOff>91440</xdr:rowOff>
    </xdr:to>
    <xdr:pic>
      <xdr:nvPicPr>
        <xdr:cNvPr id="877" name="ID_E826D4FD2F1D481EA1CFBD3451A51F56" descr="C:/Users/Administrator/AppData/Local/Temp/picturecompress_20220113153216/output_41.pngoutput_41" hidden="1"/>
        <xdr:cNvPicPr/>
      </xdr:nvPicPr>
      <xdr:blipFill>
        <a:blip r:embed="rId2"/>
        <a:stretch>
          <a:fillRect/>
        </a:stretch>
      </xdr:blipFill>
      <xdr:spPr>
        <a:xfrm>
          <a:off x="9025255" y="25781000"/>
          <a:ext cx="43180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127635</xdr:colOff>
      <xdr:row>59</xdr:row>
      <xdr:rowOff>91440</xdr:rowOff>
    </xdr:to>
    <xdr:pic>
      <xdr:nvPicPr>
        <xdr:cNvPr id="878" name="ID_CA31AD5AD4A240A69EBE9CEAC8E99D77" descr="C:/Users/Administrator/AppData/Local/Temp/picturecompress_20220113153216/output_42.pngoutput_42" hidden="1"/>
        <xdr:cNvPicPr/>
      </xdr:nvPicPr>
      <xdr:blipFill>
        <a:blip r:embed="rId3"/>
        <a:stretch>
          <a:fillRect/>
        </a:stretch>
      </xdr:blipFill>
      <xdr:spPr>
        <a:xfrm>
          <a:off x="9025255" y="25781000"/>
          <a:ext cx="43180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593725</xdr:colOff>
      <xdr:row>58</xdr:row>
      <xdr:rowOff>0</xdr:rowOff>
    </xdr:from>
    <xdr:to>
      <xdr:col>9</xdr:col>
      <xdr:colOff>122555</xdr:colOff>
      <xdr:row>59</xdr:row>
      <xdr:rowOff>91440</xdr:rowOff>
    </xdr:to>
    <xdr:pic>
      <xdr:nvPicPr>
        <xdr:cNvPr id="879" name="ID_DE60E1367F4D47B68B43A253F9DB257F" descr="C:/Users/Administrator/AppData/Local/Temp/picturecompress_20220113153216/output_43.pngoutput_43" hidden="1"/>
        <xdr:cNvPicPr/>
      </xdr:nvPicPr>
      <xdr:blipFill>
        <a:blip r:embed="rId4"/>
        <a:stretch>
          <a:fillRect/>
        </a:stretch>
      </xdr:blipFill>
      <xdr:spPr>
        <a:xfrm>
          <a:off x="9021445" y="25781000"/>
          <a:ext cx="43053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575310</xdr:colOff>
      <xdr:row>58</xdr:row>
      <xdr:rowOff>0</xdr:rowOff>
    </xdr:from>
    <xdr:to>
      <xdr:col>9</xdr:col>
      <xdr:colOff>104140</xdr:colOff>
      <xdr:row>59</xdr:row>
      <xdr:rowOff>91440</xdr:rowOff>
    </xdr:to>
    <xdr:pic>
      <xdr:nvPicPr>
        <xdr:cNvPr id="880" name="ID_B73E8774DBA24C66A077783CE7B139D0" descr="C:/Users/Administrator/AppData/Local/Temp/picturecompress_20220113153216/output_44.pngoutput_44" hidden="1"/>
        <xdr:cNvPicPr/>
      </xdr:nvPicPr>
      <xdr:blipFill>
        <a:blip r:embed="rId5"/>
        <a:stretch>
          <a:fillRect/>
        </a:stretch>
      </xdr:blipFill>
      <xdr:spPr>
        <a:xfrm>
          <a:off x="9003030" y="25781000"/>
          <a:ext cx="43053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580390</xdr:colOff>
      <xdr:row>58</xdr:row>
      <xdr:rowOff>0</xdr:rowOff>
    </xdr:from>
    <xdr:to>
      <xdr:col>9</xdr:col>
      <xdr:colOff>109220</xdr:colOff>
      <xdr:row>59</xdr:row>
      <xdr:rowOff>91440</xdr:rowOff>
    </xdr:to>
    <xdr:pic>
      <xdr:nvPicPr>
        <xdr:cNvPr id="881" name="ID_B5BF18E09CFE43799C5EE3D44F45FB47" descr="C:/Users/Administrator/AppData/Local/Temp/picturecompress_20220113153216/output_45.pngoutput_45" hidden="1"/>
        <xdr:cNvPicPr/>
      </xdr:nvPicPr>
      <xdr:blipFill>
        <a:blip r:embed="rId6"/>
        <a:stretch>
          <a:fillRect/>
        </a:stretch>
      </xdr:blipFill>
      <xdr:spPr>
        <a:xfrm>
          <a:off x="9008110" y="25781000"/>
          <a:ext cx="430530"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128270</xdr:colOff>
      <xdr:row>59</xdr:row>
      <xdr:rowOff>92710</xdr:rowOff>
    </xdr:to>
    <xdr:pic>
      <xdr:nvPicPr>
        <xdr:cNvPr id="888" name="ID_E826D4FD2F1D481EA1CFBD3451A51F56" descr="C:/Users/Administrator/AppData/Local/Temp/picturecompress_20220113153216/output_41.pngoutput_41" hidden="1"/>
        <xdr:cNvPicPr/>
      </xdr:nvPicPr>
      <xdr:blipFill>
        <a:blip r:embed="rId2"/>
        <a:stretch>
          <a:fillRect/>
        </a:stretch>
      </xdr:blipFill>
      <xdr:spPr>
        <a:xfrm>
          <a:off x="9025255" y="25781000"/>
          <a:ext cx="43243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128270</xdr:colOff>
      <xdr:row>59</xdr:row>
      <xdr:rowOff>92710</xdr:rowOff>
    </xdr:to>
    <xdr:pic>
      <xdr:nvPicPr>
        <xdr:cNvPr id="889" name="ID_CA31AD5AD4A240A69EBE9CEAC8E99D77" descr="C:/Users/Administrator/AppData/Local/Temp/picturecompress_20220113153216/output_42.pngoutput_42" hidden="1"/>
        <xdr:cNvPicPr/>
      </xdr:nvPicPr>
      <xdr:blipFill>
        <a:blip r:embed="rId3"/>
        <a:stretch>
          <a:fillRect/>
        </a:stretch>
      </xdr:blipFill>
      <xdr:spPr>
        <a:xfrm>
          <a:off x="9025255" y="25781000"/>
          <a:ext cx="43243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58</xdr:row>
      <xdr:rowOff>0</xdr:rowOff>
    </xdr:from>
    <xdr:to>
      <xdr:col>9</xdr:col>
      <xdr:colOff>122555</xdr:colOff>
      <xdr:row>59</xdr:row>
      <xdr:rowOff>92710</xdr:rowOff>
    </xdr:to>
    <xdr:pic>
      <xdr:nvPicPr>
        <xdr:cNvPr id="890" name="ID_DE60E1367F4D47B68B43A253F9DB257F" descr="C:/Users/Administrator/AppData/Local/Temp/picturecompress_20220113153216/output_43.pngoutput_43" hidden="1"/>
        <xdr:cNvPicPr/>
      </xdr:nvPicPr>
      <xdr:blipFill>
        <a:blip r:embed="rId4"/>
        <a:stretch>
          <a:fillRect/>
        </a:stretch>
      </xdr:blipFill>
      <xdr:spPr>
        <a:xfrm>
          <a:off x="9022080" y="25781000"/>
          <a:ext cx="4298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574040</xdr:colOff>
      <xdr:row>58</xdr:row>
      <xdr:rowOff>0</xdr:rowOff>
    </xdr:from>
    <xdr:to>
      <xdr:col>9</xdr:col>
      <xdr:colOff>104775</xdr:colOff>
      <xdr:row>59</xdr:row>
      <xdr:rowOff>92710</xdr:rowOff>
    </xdr:to>
    <xdr:pic>
      <xdr:nvPicPr>
        <xdr:cNvPr id="891" name="ID_B73E8774DBA24C66A077783CE7B139D0" descr="C:/Users/Administrator/AppData/Local/Temp/picturecompress_20220113153216/output_44.pngoutput_44" hidden="1"/>
        <xdr:cNvPicPr/>
      </xdr:nvPicPr>
      <xdr:blipFill>
        <a:blip r:embed="rId5"/>
        <a:stretch>
          <a:fillRect/>
        </a:stretch>
      </xdr:blipFill>
      <xdr:spPr>
        <a:xfrm>
          <a:off x="9001760" y="25781000"/>
          <a:ext cx="43243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579755</xdr:colOff>
      <xdr:row>58</xdr:row>
      <xdr:rowOff>0</xdr:rowOff>
    </xdr:from>
    <xdr:to>
      <xdr:col>9</xdr:col>
      <xdr:colOff>107950</xdr:colOff>
      <xdr:row>59</xdr:row>
      <xdr:rowOff>92710</xdr:rowOff>
    </xdr:to>
    <xdr:pic>
      <xdr:nvPicPr>
        <xdr:cNvPr id="892" name="ID_B5BF18E09CFE43799C5EE3D44F45FB47" descr="C:/Users/Administrator/AppData/Local/Temp/picturecompress_20220113153216/output_45.pngoutput_45" hidden="1"/>
        <xdr:cNvPicPr/>
      </xdr:nvPicPr>
      <xdr:blipFill>
        <a:blip r:embed="rId6"/>
        <a:stretch>
          <a:fillRect/>
        </a:stretch>
      </xdr:blipFill>
      <xdr:spPr>
        <a:xfrm>
          <a:off x="9007475" y="25781000"/>
          <a:ext cx="42989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598170</xdr:colOff>
      <xdr:row>58</xdr:row>
      <xdr:rowOff>0</xdr:rowOff>
    </xdr:from>
    <xdr:to>
      <xdr:col>9</xdr:col>
      <xdr:colOff>127635</xdr:colOff>
      <xdr:row>59</xdr:row>
      <xdr:rowOff>91440</xdr:rowOff>
    </xdr:to>
    <xdr:pic>
      <xdr:nvPicPr>
        <xdr:cNvPr id="914" name="ID_E826D4FD2F1D481EA1CFBD3451A51F56" descr="C:/Users/Administrator/AppData/Local/Temp/picturecompress_20220113153216/output_41.pngoutput_41" hidden="1"/>
        <xdr:cNvPicPr/>
      </xdr:nvPicPr>
      <xdr:blipFill>
        <a:blip r:embed="rId2" cstate="print"/>
        <a:stretch>
          <a:fillRect/>
        </a:stretch>
      </xdr:blipFill>
      <xdr:spPr>
        <a:xfrm>
          <a:off x="9025890" y="25781000"/>
          <a:ext cx="43116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58</xdr:row>
      <xdr:rowOff>0</xdr:rowOff>
    </xdr:from>
    <xdr:to>
      <xdr:col>9</xdr:col>
      <xdr:colOff>127635</xdr:colOff>
      <xdr:row>59</xdr:row>
      <xdr:rowOff>91440</xdr:rowOff>
    </xdr:to>
    <xdr:pic>
      <xdr:nvPicPr>
        <xdr:cNvPr id="915" name="ID_CA31AD5AD4A240A69EBE9CEAC8E99D77" descr="C:/Users/Administrator/AppData/Local/Temp/picturecompress_20220113153216/output_42.pngoutput_42" hidden="1"/>
        <xdr:cNvPicPr/>
      </xdr:nvPicPr>
      <xdr:blipFill>
        <a:blip r:embed="rId3" cstate="print"/>
        <a:stretch>
          <a:fillRect/>
        </a:stretch>
      </xdr:blipFill>
      <xdr:spPr>
        <a:xfrm>
          <a:off x="9025890" y="25781000"/>
          <a:ext cx="43116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593725</xdr:colOff>
      <xdr:row>58</xdr:row>
      <xdr:rowOff>0</xdr:rowOff>
    </xdr:from>
    <xdr:to>
      <xdr:col>9</xdr:col>
      <xdr:colOff>123190</xdr:colOff>
      <xdr:row>59</xdr:row>
      <xdr:rowOff>91440</xdr:rowOff>
    </xdr:to>
    <xdr:pic>
      <xdr:nvPicPr>
        <xdr:cNvPr id="916" name="ID_DE60E1367F4D47B68B43A253F9DB257F" descr="C:/Users/Administrator/AppData/Local/Temp/picturecompress_20220113153216/output_43.pngoutput_43" hidden="1"/>
        <xdr:cNvPicPr/>
      </xdr:nvPicPr>
      <xdr:blipFill>
        <a:blip r:embed="rId4" cstate="print"/>
        <a:stretch>
          <a:fillRect/>
        </a:stretch>
      </xdr:blipFill>
      <xdr:spPr>
        <a:xfrm>
          <a:off x="9021445" y="25781000"/>
          <a:ext cx="43116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574675</xdr:colOff>
      <xdr:row>58</xdr:row>
      <xdr:rowOff>0</xdr:rowOff>
    </xdr:from>
    <xdr:to>
      <xdr:col>9</xdr:col>
      <xdr:colOff>104140</xdr:colOff>
      <xdr:row>59</xdr:row>
      <xdr:rowOff>91440</xdr:rowOff>
    </xdr:to>
    <xdr:pic>
      <xdr:nvPicPr>
        <xdr:cNvPr id="917" name="ID_B73E8774DBA24C66A077783CE7B139D0" descr="C:/Users/Administrator/AppData/Local/Temp/picturecompress_20220113153216/output_44.pngoutput_44" hidden="1"/>
        <xdr:cNvPicPr/>
      </xdr:nvPicPr>
      <xdr:blipFill>
        <a:blip r:embed="rId5" cstate="print"/>
        <a:stretch>
          <a:fillRect/>
        </a:stretch>
      </xdr:blipFill>
      <xdr:spPr>
        <a:xfrm>
          <a:off x="9002395" y="25781000"/>
          <a:ext cx="43116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579755</xdr:colOff>
      <xdr:row>58</xdr:row>
      <xdr:rowOff>0</xdr:rowOff>
    </xdr:from>
    <xdr:to>
      <xdr:col>9</xdr:col>
      <xdr:colOff>109220</xdr:colOff>
      <xdr:row>59</xdr:row>
      <xdr:rowOff>91440</xdr:rowOff>
    </xdr:to>
    <xdr:pic>
      <xdr:nvPicPr>
        <xdr:cNvPr id="918" name="ID_B5BF18E09CFE43799C5EE3D44F45FB47" descr="C:/Users/Administrator/AppData/Local/Temp/picturecompress_20220113153216/output_45.pngoutput_45" hidden="1"/>
        <xdr:cNvPicPr/>
      </xdr:nvPicPr>
      <xdr:blipFill>
        <a:blip r:embed="rId6" cstate="print"/>
        <a:stretch>
          <a:fillRect/>
        </a:stretch>
      </xdr:blipFill>
      <xdr:spPr>
        <a:xfrm>
          <a:off x="9007475" y="25781000"/>
          <a:ext cx="431165"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252730</xdr:colOff>
      <xdr:row>59</xdr:row>
      <xdr:rowOff>91440</xdr:rowOff>
    </xdr:to>
    <xdr:pic>
      <xdr:nvPicPr>
        <xdr:cNvPr id="930" name="ID_E826D4FD2F1D481EA1CFBD3451A51F56" descr="C:/Users/Administrator/AppData/Local/Temp/picturecompress_20220113153216/output_41.pngoutput_41" hidden="1"/>
        <xdr:cNvPicPr/>
      </xdr:nvPicPr>
      <xdr:blipFill>
        <a:blip r:embed="rId2"/>
        <a:stretch>
          <a:fillRect/>
        </a:stretch>
      </xdr:blipFill>
      <xdr:spPr>
        <a:xfrm>
          <a:off x="9025255" y="25781000"/>
          <a:ext cx="55689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252730</xdr:colOff>
      <xdr:row>59</xdr:row>
      <xdr:rowOff>91440</xdr:rowOff>
    </xdr:to>
    <xdr:pic>
      <xdr:nvPicPr>
        <xdr:cNvPr id="931" name="ID_CA31AD5AD4A240A69EBE9CEAC8E99D77" descr="C:/Users/Administrator/AppData/Local/Temp/picturecompress_20220113153216/output_42.pngoutput_42" hidden="1"/>
        <xdr:cNvPicPr/>
      </xdr:nvPicPr>
      <xdr:blipFill>
        <a:blip r:embed="rId3"/>
        <a:stretch>
          <a:fillRect/>
        </a:stretch>
      </xdr:blipFill>
      <xdr:spPr>
        <a:xfrm>
          <a:off x="9025255" y="25781000"/>
          <a:ext cx="55689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593725</xdr:colOff>
      <xdr:row>58</xdr:row>
      <xdr:rowOff>0</xdr:rowOff>
    </xdr:from>
    <xdr:to>
      <xdr:col>9</xdr:col>
      <xdr:colOff>247650</xdr:colOff>
      <xdr:row>59</xdr:row>
      <xdr:rowOff>91440</xdr:rowOff>
    </xdr:to>
    <xdr:pic>
      <xdr:nvPicPr>
        <xdr:cNvPr id="932" name="ID_DE60E1367F4D47B68B43A253F9DB257F" descr="C:/Users/Administrator/AppData/Local/Temp/picturecompress_20220113153216/output_43.pngoutput_43" hidden="1"/>
        <xdr:cNvPicPr/>
      </xdr:nvPicPr>
      <xdr:blipFill>
        <a:blip r:embed="rId4"/>
        <a:stretch>
          <a:fillRect/>
        </a:stretch>
      </xdr:blipFill>
      <xdr:spPr>
        <a:xfrm>
          <a:off x="9021445" y="25781000"/>
          <a:ext cx="555625" cy="53594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253365</xdr:colOff>
      <xdr:row>59</xdr:row>
      <xdr:rowOff>92710</xdr:rowOff>
    </xdr:to>
    <xdr:pic>
      <xdr:nvPicPr>
        <xdr:cNvPr id="933" name="ID_E826D4FD2F1D481EA1CFBD3451A51F56" descr="C:/Users/Administrator/AppData/Local/Temp/picturecompress_20220113153216/output_41.pngoutput_41" hidden="1"/>
        <xdr:cNvPicPr/>
      </xdr:nvPicPr>
      <xdr:blipFill>
        <a:blip r:embed="rId2"/>
        <a:stretch>
          <a:fillRect/>
        </a:stretch>
      </xdr:blipFill>
      <xdr:spPr>
        <a:xfrm>
          <a:off x="9025255" y="25781000"/>
          <a:ext cx="55753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58</xdr:row>
      <xdr:rowOff>0</xdr:rowOff>
    </xdr:from>
    <xdr:to>
      <xdr:col>9</xdr:col>
      <xdr:colOff>253365</xdr:colOff>
      <xdr:row>59</xdr:row>
      <xdr:rowOff>92710</xdr:rowOff>
    </xdr:to>
    <xdr:pic>
      <xdr:nvPicPr>
        <xdr:cNvPr id="934" name="ID_CA31AD5AD4A240A69EBE9CEAC8E99D77" descr="C:/Users/Administrator/AppData/Local/Temp/picturecompress_20220113153216/output_42.pngoutput_42" hidden="1"/>
        <xdr:cNvPicPr/>
      </xdr:nvPicPr>
      <xdr:blipFill>
        <a:blip r:embed="rId3"/>
        <a:stretch>
          <a:fillRect/>
        </a:stretch>
      </xdr:blipFill>
      <xdr:spPr>
        <a:xfrm>
          <a:off x="9025255" y="25781000"/>
          <a:ext cx="55753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58</xdr:row>
      <xdr:rowOff>0</xdr:rowOff>
    </xdr:from>
    <xdr:to>
      <xdr:col>9</xdr:col>
      <xdr:colOff>247650</xdr:colOff>
      <xdr:row>59</xdr:row>
      <xdr:rowOff>92710</xdr:rowOff>
    </xdr:to>
    <xdr:pic>
      <xdr:nvPicPr>
        <xdr:cNvPr id="935" name="ID_DE60E1367F4D47B68B43A253F9DB257F" descr="C:/Users/Administrator/AppData/Local/Temp/picturecompress_20220113153216/output_43.pngoutput_43" hidden="1"/>
        <xdr:cNvPicPr/>
      </xdr:nvPicPr>
      <xdr:blipFill>
        <a:blip r:embed="rId4"/>
        <a:stretch>
          <a:fillRect/>
        </a:stretch>
      </xdr:blipFill>
      <xdr:spPr>
        <a:xfrm>
          <a:off x="9022080" y="25781000"/>
          <a:ext cx="55499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598170</xdr:colOff>
      <xdr:row>58</xdr:row>
      <xdr:rowOff>0</xdr:rowOff>
    </xdr:from>
    <xdr:to>
      <xdr:col>9</xdr:col>
      <xdr:colOff>252730</xdr:colOff>
      <xdr:row>59</xdr:row>
      <xdr:rowOff>91440</xdr:rowOff>
    </xdr:to>
    <xdr:pic>
      <xdr:nvPicPr>
        <xdr:cNvPr id="936" name="ID_E826D4FD2F1D481EA1CFBD3451A51F56" descr="C:/Users/Administrator/AppData/Local/Temp/picturecompress_20220113153216/output_41.pngoutput_41" hidden="1"/>
        <xdr:cNvPicPr/>
      </xdr:nvPicPr>
      <xdr:blipFill>
        <a:blip r:embed="rId2" cstate="print"/>
        <a:stretch>
          <a:fillRect/>
        </a:stretch>
      </xdr:blipFill>
      <xdr:spPr>
        <a:xfrm>
          <a:off x="9025890" y="25781000"/>
          <a:ext cx="5562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58</xdr:row>
      <xdr:rowOff>0</xdr:rowOff>
    </xdr:from>
    <xdr:to>
      <xdr:col>9</xdr:col>
      <xdr:colOff>252730</xdr:colOff>
      <xdr:row>59</xdr:row>
      <xdr:rowOff>91440</xdr:rowOff>
    </xdr:to>
    <xdr:pic>
      <xdr:nvPicPr>
        <xdr:cNvPr id="937" name="ID_CA31AD5AD4A240A69EBE9CEAC8E99D77" descr="C:/Users/Administrator/AppData/Local/Temp/picturecompress_20220113153216/output_42.pngoutput_42" hidden="1"/>
        <xdr:cNvPicPr/>
      </xdr:nvPicPr>
      <xdr:blipFill>
        <a:blip r:embed="rId3" cstate="print"/>
        <a:stretch>
          <a:fillRect/>
        </a:stretch>
      </xdr:blipFill>
      <xdr:spPr>
        <a:xfrm>
          <a:off x="9025890" y="25781000"/>
          <a:ext cx="5562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593725</xdr:colOff>
      <xdr:row>58</xdr:row>
      <xdr:rowOff>0</xdr:rowOff>
    </xdr:from>
    <xdr:to>
      <xdr:col>9</xdr:col>
      <xdr:colOff>248285</xdr:colOff>
      <xdr:row>59</xdr:row>
      <xdr:rowOff>91440</xdr:rowOff>
    </xdr:to>
    <xdr:pic>
      <xdr:nvPicPr>
        <xdr:cNvPr id="938" name="ID_DE60E1367F4D47B68B43A253F9DB257F" descr="C:/Users/Administrator/AppData/Local/Temp/picturecompress_20220113153216/output_43.pngoutput_43" hidden="1"/>
        <xdr:cNvPicPr/>
      </xdr:nvPicPr>
      <xdr:blipFill>
        <a:blip r:embed="rId4" cstate="print"/>
        <a:stretch>
          <a:fillRect/>
        </a:stretch>
      </xdr:blipFill>
      <xdr:spPr>
        <a:xfrm>
          <a:off x="9021445" y="25781000"/>
          <a:ext cx="556260" cy="53594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596265</xdr:colOff>
      <xdr:row>58</xdr:row>
      <xdr:rowOff>0</xdr:rowOff>
    </xdr:from>
    <xdr:to>
      <xdr:col>9</xdr:col>
      <xdr:colOff>253365</xdr:colOff>
      <xdr:row>59</xdr:row>
      <xdr:rowOff>92710</xdr:rowOff>
    </xdr:to>
    <xdr:pic>
      <xdr:nvPicPr>
        <xdr:cNvPr id="939" name="ID_E826D4FD2F1D481EA1CFBD3451A51F56" descr="C:/Users/Administrator/AppData/Local/Temp/picturecompress_20220113153216/output_41.pngoutput_41" hidden="1"/>
        <xdr:cNvPicPr/>
      </xdr:nvPicPr>
      <xdr:blipFill>
        <a:blip r:embed="rId2"/>
        <a:stretch>
          <a:fillRect/>
        </a:stretch>
      </xdr:blipFill>
      <xdr:spPr>
        <a:xfrm>
          <a:off x="9023985" y="25781000"/>
          <a:ext cx="55880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596265</xdr:colOff>
      <xdr:row>58</xdr:row>
      <xdr:rowOff>0</xdr:rowOff>
    </xdr:from>
    <xdr:to>
      <xdr:col>9</xdr:col>
      <xdr:colOff>253365</xdr:colOff>
      <xdr:row>59</xdr:row>
      <xdr:rowOff>92710</xdr:rowOff>
    </xdr:to>
    <xdr:pic>
      <xdr:nvPicPr>
        <xdr:cNvPr id="940" name="ID_CA31AD5AD4A240A69EBE9CEAC8E99D77" descr="C:/Users/Administrator/AppData/Local/Temp/picturecompress_20220113153216/output_42.pngoutput_42" hidden="1"/>
        <xdr:cNvPicPr/>
      </xdr:nvPicPr>
      <xdr:blipFill>
        <a:blip r:embed="rId3"/>
        <a:stretch>
          <a:fillRect/>
        </a:stretch>
      </xdr:blipFill>
      <xdr:spPr>
        <a:xfrm>
          <a:off x="9023985" y="25781000"/>
          <a:ext cx="55880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58</xdr:row>
      <xdr:rowOff>0</xdr:rowOff>
    </xdr:from>
    <xdr:to>
      <xdr:col>9</xdr:col>
      <xdr:colOff>248920</xdr:colOff>
      <xdr:row>59</xdr:row>
      <xdr:rowOff>92710</xdr:rowOff>
    </xdr:to>
    <xdr:pic>
      <xdr:nvPicPr>
        <xdr:cNvPr id="941" name="ID_DE60E1367F4D47B68B43A253F9DB257F" descr="C:/Users/Administrator/AppData/Local/Temp/picturecompress_20220113153216/output_43.pngoutput_43" hidden="1"/>
        <xdr:cNvPicPr/>
      </xdr:nvPicPr>
      <xdr:blipFill>
        <a:blip r:embed="rId4"/>
        <a:stretch>
          <a:fillRect/>
        </a:stretch>
      </xdr:blipFill>
      <xdr:spPr>
        <a:xfrm>
          <a:off x="9022080" y="25781000"/>
          <a:ext cx="55626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574040</xdr:colOff>
      <xdr:row>58</xdr:row>
      <xdr:rowOff>0</xdr:rowOff>
    </xdr:from>
    <xdr:to>
      <xdr:col>9</xdr:col>
      <xdr:colOff>104140</xdr:colOff>
      <xdr:row>59</xdr:row>
      <xdr:rowOff>92710</xdr:rowOff>
    </xdr:to>
    <xdr:pic>
      <xdr:nvPicPr>
        <xdr:cNvPr id="942" name="ID_B73E8774DBA24C66A077783CE7B139D0" descr="C:/Users/Administrator/AppData/Local/Temp/picturecompress_20220113153216/output_44.pngoutput_44" hidden="1"/>
        <xdr:cNvPicPr/>
      </xdr:nvPicPr>
      <xdr:blipFill>
        <a:blip r:embed="rId5"/>
        <a:stretch>
          <a:fillRect/>
        </a:stretch>
      </xdr:blipFill>
      <xdr:spPr>
        <a:xfrm>
          <a:off x="9001760" y="25781000"/>
          <a:ext cx="431800"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579120</xdr:colOff>
      <xdr:row>58</xdr:row>
      <xdr:rowOff>0</xdr:rowOff>
    </xdr:from>
    <xdr:to>
      <xdr:col>9</xdr:col>
      <xdr:colOff>108585</xdr:colOff>
      <xdr:row>59</xdr:row>
      <xdr:rowOff>92710</xdr:rowOff>
    </xdr:to>
    <xdr:pic>
      <xdr:nvPicPr>
        <xdr:cNvPr id="943" name="ID_B5BF18E09CFE43799C5EE3D44F45FB47" descr="C:/Users/Administrator/AppData/Local/Temp/picturecompress_20220113153216/output_45.pngoutput_45" hidden="1"/>
        <xdr:cNvPicPr/>
      </xdr:nvPicPr>
      <xdr:blipFill>
        <a:blip r:embed="rId6"/>
        <a:stretch>
          <a:fillRect/>
        </a:stretch>
      </xdr:blipFill>
      <xdr:spPr>
        <a:xfrm>
          <a:off x="9006840" y="25781000"/>
          <a:ext cx="431165" cy="53721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58</xdr:row>
      <xdr:rowOff>0</xdr:rowOff>
    </xdr:from>
    <xdr:to>
      <xdr:col>8</xdr:col>
      <xdr:colOff>539115</xdr:colOff>
      <xdr:row>59</xdr:row>
      <xdr:rowOff>95250</xdr:rowOff>
    </xdr:to>
    <xdr:pic>
      <xdr:nvPicPr>
        <xdr:cNvPr id="958" name="ID_1D2DA7D5EFFF48789A845F8F8569F9EE" descr="C:/Users/Administrator/AppData/Local/Temp/picturecompress_20220113153216/output_35.pngoutput_35" hidden="1"/>
        <xdr:cNvPicPr/>
      </xdr:nvPicPr>
      <xdr:blipFill>
        <a:blip r:embed="rId29"/>
        <a:stretch>
          <a:fillRect/>
        </a:stretch>
      </xdr:blipFill>
      <xdr:spPr>
        <a:xfrm>
          <a:off x="8427720" y="25781000"/>
          <a:ext cx="539115" cy="5397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127635</xdr:colOff>
      <xdr:row>60</xdr:row>
      <xdr:rowOff>57150</xdr:rowOff>
    </xdr:to>
    <xdr:pic>
      <xdr:nvPicPr>
        <xdr:cNvPr id="959" name="ID_E826D4FD2F1D481EA1CFBD3451A51F56" descr="C:/Users/Administrator/AppData/Local/Temp/picturecompress_20220113153216/output_41.pngoutput_41" hidden="1"/>
        <xdr:cNvPicPr/>
      </xdr:nvPicPr>
      <xdr:blipFill>
        <a:blip r:embed="rId2"/>
        <a:stretch>
          <a:fillRect/>
        </a:stretch>
      </xdr:blipFill>
      <xdr:spPr>
        <a:xfrm>
          <a:off x="9025255" y="26225500"/>
          <a:ext cx="431800"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127635</xdr:colOff>
      <xdr:row>60</xdr:row>
      <xdr:rowOff>57150</xdr:rowOff>
    </xdr:to>
    <xdr:pic>
      <xdr:nvPicPr>
        <xdr:cNvPr id="960" name="ID_CA31AD5AD4A240A69EBE9CEAC8E99D77" descr="C:/Users/Administrator/AppData/Local/Temp/picturecompress_20220113153216/output_42.pngoutput_42" hidden="1"/>
        <xdr:cNvPicPr/>
      </xdr:nvPicPr>
      <xdr:blipFill>
        <a:blip r:embed="rId3"/>
        <a:stretch>
          <a:fillRect/>
        </a:stretch>
      </xdr:blipFill>
      <xdr:spPr>
        <a:xfrm>
          <a:off x="9025255" y="26225500"/>
          <a:ext cx="431800"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593725</xdr:colOff>
      <xdr:row>59</xdr:row>
      <xdr:rowOff>0</xdr:rowOff>
    </xdr:from>
    <xdr:to>
      <xdr:col>9</xdr:col>
      <xdr:colOff>122555</xdr:colOff>
      <xdr:row>60</xdr:row>
      <xdr:rowOff>57150</xdr:rowOff>
    </xdr:to>
    <xdr:pic>
      <xdr:nvPicPr>
        <xdr:cNvPr id="961" name="ID_DE60E1367F4D47B68B43A253F9DB257F" descr="C:/Users/Administrator/AppData/Local/Temp/picturecompress_20220113153216/output_43.pngoutput_43" hidden="1"/>
        <xdr:cNvPicPr/>
      </xdr:nvPicPr>
      <xdr:blipFill>
        <a:blip r:embed="rId4"/>
        <a:stretch>
          <a:fillRect/>
        </a:stretch>
      </xdr:blipFill>
      <xdr:spPr>
        <a:xfrm>
          <a:off x="9021445" y="26225500"/>
          <a:ext cx="430530"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575310</xdr:colOff>
      <xdr:row>59</xdr:row>
      <xdr:rowOff>0</xdr:rowOff>
    </xdr:from>
    <xdr:to>
      <xdr:col>9</xdr:col>
      <xdr:colOff>104140</xdr:colOff>
      <xdr:row>60</xdr:row>
      <xdr:rowOff>57150</xdr:rowOff>
    </xdr:to>
    <xdr:pic>
      <xdr:nvPicPr>
        <xdr:cNvPr id="962" name="ID_B73E8774DBA24C66A077783CE7B139D0" descr="C:/Users/Administrator/AppData/Local/Temp/picturecompress_20220113153216/output_44.pngoutput_44" hidden="1"/>
        <xdr:cNvPicPr/>
      </xdr:nvPicPr>
      <xdr:blipFill>
        <a:blip r:embed="rId5"/>
        <a:stretch>
          <a:fillRect/>
        </a:stretch>
      </xdr:blipFill>
      <xdr:spPr>
        <a:xfrm>
          <a:off x="9003030" y="26225500"/>
          <a:ext cx="430530"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580390</xdr:colOff>
      <xdr:row>59</xdr:row>
      <xdr:rowOff>0</xdr:rowOff>
    </xdr:from>
    <xdr:to>
      <xdr:col>9</xdr:col>
      <xdr:colOff>109220</xdr:colOff>
      <xdr:row>60</xdr:row>
      <xdr:rowOff>57150</xdr:rowOff>
    </xdr:to>
    <xdr:pic>
      <xdr:nvPicPr>
        <xdr:cNvPr id="963" name="ID_B5BF18E09CFE43799C5EE3D44F45FB47" descr="C:/Users/Administrator/AppData/Local/Temp/picturecompress_20220113153216/output_45.pngoutput_45" hidden="1"/>
        <xdr:cNvPicPr/>
      </xdr:nvPicPr>
      <xdr:blipFill>
        <a:blip r:embed="rId6"/>
        <a:stretch>
          <a:fillRect/>
        </a:stretch>
      </xdr:blipFill>
      <xdr:spPr>
        <a:xfrm>
          <a:off x="9008110" y="26225500"/>
          <a:ext cx="430530"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59</xdr:row>
      <xdr:rowOff>0</xdr:rowOff>
    </xdr:from>
    <xdr:to>
      <xdr:col>9</xdr:col>
      <xdr:colOff>45720</xdr:colOff>
      <xdr:row>60</xdr:row>
      <xdr:rowOff>60325</xdr:rowOff>
    </xdr:to>
    <xdr:pic>
      <xdr:nvPicPr>
        <xdr:cNvPr id="964" name="ID_966F2B62F1CB4211BB553E789AD3349D" descr="C:/Users/Administrator/AppData/Local/Temp/picturecompress_20220113153216/output_47.jpgoutput_47" hidden="1"/>
        <xdr:cNvPicPr/>
      </xdr:nvPicPr>
      <xdr:blipFill>
        <a:blip r:embed="rId30"/>
        <a:stretch>
          <a:fillRect/>
        </a:stretch>
      </xdr:blipFill>
      <xdr:spPr>
        <a:xfrm>
          <a:off x="8834755" y="26225500"/>
          <a:ext cx="540385"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59</xdr:row>
      <xdr:rowOff>0</xdr:rowOff>
    </xdr:from>
    <xdr:to>
      <xdr:col>9</xdr:col>
      <xdr:colOff>45720</xdr:colOff>
      <xdr:row>60</xdr:row>
      <xdr:rowOff>60325</xdr:rowOff>
    </xdr:to>
    <xdr:pic>
      <xdr:nvPicPr>
        <xdr:cNvPr id="965" name="ID_2C54F11C2A214E6AAFBD5A1B217B4704" descr="C:/Users/Administrator/AppData/Local/Temp/picturecompress_20220113153216/output_48.jpgoutput_48" hidden="1"/>
        <xdr:cNvPicPr/>
      </xdr:nvPicPr>
      <xdr:blipFill>
        <a:blip r:embed="rId31"/>
        <a:stretch>
          <a:fillRect/>
        </a:stretch>
      </xdr:blipFill>
      <xdr:spPr>
        <a:xfrm>
          <a:off x="8834755" y="26225500"/>
          <a:ext cx="540385"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59</xdr:row>
      <xdr:rowOff>0</xdr:rowOff>
    </xdr:from>
    <xdr:to>
      <xdr:col>9</xdr:col>
      <xdr:colOff>45720</xdr:colOff>
      <xdr:row>60</xdr:row>
      <xdr:rowOff>57150</xdr:rowOff>
    </xdr:to>
    <xdr:pic>
      <xdr:nvPicPr>
        <xdr:cNvPr id="966" name="ID_3FEFF213B8B14612AB82902A3CC5AB89" descr="C:/Users/Administrator/AppData/Local/Temp/picturecompress_20220113153216/output_49.pngoutput_49" hidden="1"/>
        <xdr:cNvPicPr/>
      </xdr:nvPicPr>
      <xdr:blipFill>
        <a:blip r:embed="rId32"/>
        <a:stretch>
          <a:fillRect/>
        </a:stretch>
      </xdr:blipFill>
      <xdr:spPr>
        <a:xfrm>
          <a:off x="8834755" y="26225500"/>
          <a:ext cx="540385"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59</xdr:row>
      <xdr:rowOff>0</xdr:rowOff>
    </xdr:from>
    <xdr:to>
      <xdr:col>9</xdr:col>
      <xdr:colOff>45720</xdr:colOff>
      <xdr:row>60</xdr:row>
      <xdr:rowOff>60325</xdr:rowOff>
    </xdr:to>
    <xdr:pic>
      <xdr:nvPicPr>
        <xdr:cNvPr id="967" name="ID_39D1D94949A94F8EB396216177B8B8A1" descr="C:/Users/Administrator/AppData/Local/Temp/picturecompress_20220113153216/output_50.jpgoutput_50" hidden="1"/>
        <xdr:cNvPicPr/>
      </xdr:nvPicPr>
      <xdr:blipFill>
        <a:blip r:embed="rId33"/>
        <a:stretch>
          <a:fillRect/>
        </a:stretch>
      </xdr:blipFill>
      <xdr:spPr>
        <a:xfrm>
          <a:off x="8834755" y="26225500"/>
          <a:ext cx="540385" cy="50482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539115</xdr:colOff>
      <xdr:row>60</xdr:row>
      <xdr:rowOff>61595</xdr:rowOff>
    </xdr:to>
    <xdr:pic>
      <xdr:nvPicPr>
        <xdr:cNvPr id="968" name="ID_1D2DA7D5EFFF48789A845F8F8569F9EE" descr="C:/Users/Administrator/AppData/Local/Temp/picturecompress_20220113153216/output_35.pngoutput_35" hidden="1"/>
        <xdr:cNvPicPr/>
      </xdr:nvPicPr>
      <xdr:blipFill>
        <a:blip r:embed="rId29"/>
        <a:stretch>
          <a:fillRect/>
        </a:stretch>
      </xdr:blipFill>
      <xdr:spPr>
        <a:xfrm>
          <a:off x="8427720" y="26225500"/>
          <a:ext cx="539115"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407035</xdr:colOff>
      <xdr:row>59</xdr:row>
      <xdr:rowOff>0</xdr:rowOff>
    </xdr:from>
    <xdr:to>
      <xdr:col>9</xdr:col>
      <xdr:colOff>45720</xdr:colOff>
      <xdr:row>60</xdr:row>
      <xdr:rowOff>62865</xdr:rowOff>
    </xdr:to>
    <xdr:pic>
      <xdr:nvPicPr>
        <xdr:cNvPr id="969" name="ID_2C54F11C2A214E6AAFBD5A1B217B4704" descr="C:/Users/Administrator/AppData/Local/Temp/picturecompress_20220113153216/output_48.jpgoutput_48" hidden="1"/>
        <xdr:cNvPicPr/>
      </xdr:nvPicPr>
      <xdr:blipFill>
        <a:blip r:embed="rId31"/>
        <a:stretch>
          <a:fillRect/>
        </a:stretch>
      </xdr:blipFill>
      <xdr:spPr>
        <a:xfrm>
          <a:off x="8834755" y="26225500"/>
          <a:ext cx="54038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128270</xdr:colOff>
      <xdr:row>60</xdr:row>
      <xdr:rowOff>58420</xdr:rowOff>
    </xdr:to>
    <xdr:pic>
      <xdr:nvPicPr>
        <xdr:cNvPr id="970" name="ID_E826D4FD2F1D481EA1CFBD3451A51F56" descr="C:/Users/Administrator/AppData/Local/Temp/picturecompress_20220113153216/output_41.pngoutput_41" hidden="1"/>
        <xdr:cNvPicPr/>
      </xdr:nvPicPr>
      <xdr:blipFill>
        <a:blip r:embed="rId2"/>
        <a:stretch>
          <a:fillRect/>
        </a:stretch>
      </xdr:blipFill>
      <xdr:spPr>
        <a:xfrm>
          <a:off x="9025255" y="26225500"/>
          <a:ext cx="43243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128270</xdr:colOff>
      <xdr:row>60</xdr:row>
      <xdr:rowOff>58420</xdr:rowOff>
    </xdr:to>
    <xdr:pic>
      <xdr:nvPicPr>
        <xdr:cNvPr id="971" name="ID_CA31AD5AD4A240A69EBE9CEAC8E99D77" descr="C:/Users/Administrator/AppData/Local/Temp/picturecompress_20220113153216/output_42.pngoutput_42" hidden="1"/>
        <xdr:cNvPicPr/>
      </xdr:nvPicPr>
      <xdr:blipFill>
        <a:blip r:embed="rId3"/>
        <a:stretch>
          <a:fillRect/>
        </a:stretch>
      </xdr:blipFill>
      <xdr:spPr>
        <a:xfrm>
          <a:off x="9025255" y="26225500"/>
          <a:ext cx="43243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59</xdr:row>
      <xdr:rowOff>0</xdr:rowOff>
    </xdr:from>
    <xdr:to>
      <xdr:col>9</xdr:col>
      <xdr:colOff>122555</xdr:colOff>
      <xdr:row>60</xdr:row>
      <xdr:rowOff>58420</xdr:rowOff>
    </xdr:to>
    <xdr:pic>
      <xdr:nvPicPr>
        <xdr:cNvPr id="972" name="ID_DE60E1367F4D47B68B43A253F9DB257F" descr="C:/Users/Administrator/AppData/Local/Temp/picturecompress_20220113153216/output_43.pngoutput_43" hidden="1"/>
        <xdr:cNvPicPr/>
      </xdr:nvPicPr>
      <xdr:blipFill>
        <a:blip r:embed="rId4"/>
        <a:stretch>
          <a:fillRect/>
        </a:stretch>
      </xdr:blipFill>
      <xdr:spPr>
        <a:xfrm>
          <a:off x="9022080" y="26225500"/>
          <a:ext cx="42989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574040</xdr:colOff>
      <xdr:row>59</xdr:row>
      <xdr:rowOff>0</xdr:rowOff>
    </xdr:from>
    <xdr:to>
      <xdr:col>9</xdr:col>
      <xdr:colOff>104775</xdr:colOff>
      <xdr:row>60</xdr:row>
      <xdr:rowOff>58420</xdr:rowOff>
    </xdr:to>
    <xdr:pic>
      <xdr:nvPicPr>
        <xdr:cNvPr id="973" name="ID_B73E8774DBA24C66A077783CE7B139D0" descr="C:/Users/Administrator/AppData/Local/Temp/picturecompress_20220113153216/output_44.pngoutput_44" hidden="1"/>
        <xdr:cNvPicPr/>
      </xdr:nvPicPr>
      <xdr:blipFill>
        <a:blip r:embed="rId5"/>
        <a:stretch>
          <a:fillRect/>
        </a:stretch>
      </xdr:blipFill>
      <xdr:spPr>
        <a:xfrm>
          <a:off x="9001760" y="26225500"/>
          <a:ext cx="43243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579755</xdr:colOff>
      <xdr:row>59</xdr:row>
      <xdr:rowOff>0</xdr:rowOff>
    </xdr:from>
    <xdr:to>
      <xdr:col>9</xdr:col>
      <xdr:colOff>107950</xdr:colOff>
      <xdr:row>60</xdr:row>
      <xdr:rowOff>58420</xdr:rowOff>
    </xdr:to>
    <xdr:pic>
      <xdr:nvPicPr>
        <xdr:cNvPr id="974" name="ID_B5BF18E09CFE43799C5EE3D44F45FB47" descr="C:/Users/Administrator/AppData/Local/Temp/picturecompress_20220113153216/output_45.pngoutput_45" hidden="1"/>
        <xdr:cNvPicPr/>
      </xdr:nvPicPr>
      <xdr:blipFill>
        <a:blip r:embed="rId6"/>
        <a:stretch>
          <a:fillRect/>
        </a:stretch>
      </xdr:blipFill>
      <xdr:spPr>
        <a:xfrm>
          <a:off x="9007475" y="26225500"/>
          <a:ext cx="42989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60960</xdr:rowOff>
    </xdr:to>
    <xdr:pic>
      <xdr:nvPicPr>
        <xdr:cNvPr id="975" name="ID_966F2B62F1CB4211BB553E789AD3349D" descr="C:/Users/Administrator/AppData/Local/Temp/picturecompress_20220113153216/output_47.jpgoutput_47" hidden="1"/>
        <xdr:cNvPicPr/>
      </xdr:nvPicPr>
      <xdr:blipFill>
        <a:blip r:embed="rId30"/>
        <a:stretch>
          <a:fillRect/>
        </a:stretch>
      </xdr:blipFill>
      <xdr:spPr>
        <a:xfrm>
          <a:off x="8832850" y="26225500"/>
          <a:ext cx="54419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60960</xdr:rowOff>
    </xdr:to>
    <xdr:pic>
      <xdr:nvPicPr>
        <xdr:cNvPr id="976" name="ID_2C54F11C2A214E6AAFBD5A1B217B4704" descr="C:/Users/Administrator/AppData/Local/Temp/picturecompress_20220113153216/output_48.jpgoutput_48" hidden="1"/>
        <xdr:cNvPicPr/>
      </xdr:nvPicPr>
      <xdr:blipFill>
        <a:blip r:embed="rId31"/>
        <a:stretch>
          <a:fillRect/>
        </a:stretch>
      </xdr:blipFill>
      <xdr:spPr>
        <a:xfrm>
          <a:off x="8832850" y="26225500"/>
          <a:ext cx="54419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58420</xdr:rowOff>
    </xdr:to>
    <xdr:pic>
      <xdr:nvPicPr>
        <xdr:cNvPr id="977" name="ID_3FEFF213B8B14612AB82902A3CC5AB89" descr="C:/Users/Administrator/AppData/Local/Temp/picturecompress_20220113153216/output_49.pngoutput_49" hidden="1"/>
        <xdr:cNvPicPr/>
      </xdr:nvPicPr>
      <xdr:blipFill>
        <a:blip r:embed="rId32"/>
        <a:stretch>
          <a:fillRect/>
        </a:stretch>
      </xdr:blipFill>
      <xdr:spPr>
        <a:xfrm>
          <a:off x="8832850" y="26225500"/>
          <a:ext cx="54419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60960</xdr:rowOff>
    </xdr:to>
    <xdr:pic>
      <xdr:nvPicPr>
        <xdr:cNvPr id="978" name="ID_39D1D94949A94F8EB396216177B8B8A1" descr="C:/Users/Administrator/AppData/Local/Temp/picturecompress_20220113153216/output_50.jpgoutput_50" hidden="1"/>
        <xdr:cNvPicPr/>
      </xdr:nvPicPr>
      <xdr:blipFill>
        <a:blip r:embed="rId33"/>
        <a:stretch>
          <a:fillRect/>
        </a:stretch>
      </xdr:blipFill>
      <xdr:spPr>
        <a:xfrm>
          <a:off x="8832850" y="26225500"/>
          <a:ext cx="544195"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538480</xdr:colOff>
      <xdr:row>60</xdr:row>
      <xdr:rowOff>60960</xdr:rowOff>
    </xdr:to>
    <xdr:pic>
      <xdr:nvPicPr>
        <xdr:cNvPr id="979" name="ID_1D2DA7D5EFFF48789A845F8F8569F9EE" descr="C:/Users/Administrator/AppData/Local/Temp/picturecompress_20220113153216/output_35.pngoutput_35" hidden="1"/>
        <xdr:cNvPicPr/>
      </xdr:nvPicPr>
      <xdr:blipFill>
        <a:blip r:embed="rId29"/>
        <a:stretch>
          <a:fillRect/>
        </a:stretch>
      </xdr:blipFill>
      <xdr:spPr>
        <a:xfrm>
          <a:off x="8427720" y="26225500"/>
          <a:ext cx="538480"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64135</xdr:rowOff>
    </xdr:to>
    <xdr:pic>
      <xdr:nvPicPr>
        <xdr:cNvPr id="980" name="ID_2C54F11C2A214E6AAFBD5A1B217B4704" descr="C:/Users/Administrator/AppData/Local/Temp/picturecompress_20220113153216/output_48.jpgoutput_48" hidden="1"/>
        <xdr:cNvPicPr/>
      </xdr:nvPicPr>
      <xdr:blipFill>
        <a:blip r:embed="rId31"/>
        <a:stretch>
          <a:fillRect/>
        </a:stretch>
      </xdr:blipFill>
      <xdr:spPr>
        <a:xfrm>
          <a:off x="8832850" y="26225500"/>
          <a:ext cx="544195" cy="5086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58420</xdr:rowOff>
    </xdr:to>
    <xdr:pic>
      <xdr:nvPicPr>
        <xdr:cNvPr id="981" name="ID_39D1D94949A94F8EB396216177B8B8A1" descr="C:/Users/Administrator/AppData/Local/Temp/picturecompress_20220113153216/output_50.jpgoutput_50" hidden="1"/>
        <xdr:cNvPicPr/>
      </xdr:nvPicPr>
      <xdr:blipFill>
        <a:blip r:embed="rId33"/>
        <a:stretch>
          <a:fillRect/>
        </a:stretch>
      </xdr:blipFill>
      <xdr:spPr>
        <a:xfrm>
          <a:off x="8832850" y="26225500"/>
          <a:ext cx="54419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538480</xdr:colOff>
      <xdr:row>60</xdr:row>
      <xdr:rowOff>61595</xdr:rowOff>
    </xdr:to>
    <xdr:pic>
      <xdr:nvPicPr>
        <xdr:cNvPr id="982" name="ID_1D2DA7D5EFFF48789A845F8F8569F9EE" descr="C:/Users/Administrator/AppData/Local/Temp/picturecompress_20220113153216/output_35.pngoutput_35" hidden="1"/>
        <xdr:cNvPicPr/>
      </xdr:nvPicPr>
      <xdr:blipFill>
        <a:blip r:embed="rId29"/>
        <a:stretch>
          <a:fillRect/>
        </a:stretch>
      </xdr:blipFill>
      <xdr:spPr>
        <a:xfrm>
          <a:off x="8427720" y="26225500"/>
          <a:ext cx="538480" cy="50609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405130</xdr:colOff>
      <xdr:row>59</xdr:row>
      <xdr:rowOff>0</xdr:rowOff>
    </xdr:from>
    <xdr:to>
      <xdr:col>9</xdr:col>
      <xdr:colOff>47625</xdr:colOff>
      <xdr:row>60</xdr:row>
      <xdr:rowOff>62865</xdr:rowOff>
    </xdr:to>
    <xdr:pic>
      <xdr:nvPicPr>
        <xdr:cNvPr id="983" name="ID_2C54F11C2A214E6AAFBD5A1B217B4704" descr="C:/Users/Administrator/AppData/Local/Temp/picturecompress_20220113153216/output_48.jpgoutput_48" hidden="1"/>
        <xdr:cNvPicPr/>
      </xdr:nvPicPr>
      <xdr:blipFill>
        <a:blip r:embed="rId31"/>
        <a:stretch>
          <a:fillRect/>
        </a:stretch>
      </xdr:blipFill>
      <xdr:spPr>
        <a:xfrm>
          <a:off x="8832850" y="26225500"/>
          <a:ext cx="544195"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609600</xdr:colOff>
      <xdr:row>60</xdr:row>
      <xdr:rowOff>62865</xdr:rowOff>
    </xdr:to>
    <xdr:pic>
      <xdr:nvPicPr>
        <xdr:cNvPr id="984" name="ID_E826D4FD2F1D481EA1CFBD3451A51F56" descr="C:/Users/Administrator/AppData/Local/Temp/picturecompress_20220113153216/output_41.pngoutput_41" hidden="1"/>
        <xdr:cNvPicPr/>
      </xdr:nvPicPr>
      <xdr:blipFill>
        <a:blip r:embed="rId2"/>
        <a:stretch>
          <a:fillRect/>
        </a:stretch>
      </xdr:blipFill>
      <xdr:spPr>
        <a:xfrm>
          <a:off x="8427720" y="26225500"/>
          <a:ext cx="609600"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609600</xdr:colOff>
      <xdr:row>60</xdr:row>
      <xdr:rowOff>62865</xdr:rowOff>
    </xdr:to>
    <xdr:pic>
      <xdr:nvPicPr>
        <xdr:cNvPr id="985" name="ID_CA31AD5AD4A240A69EBE9CEAC8E99D77" descr="C:/Users/Administrator/AppData/Local/Temp/picturecompress_20220113153216/output_42.pngoutput_42" hidden="1"/>
        <xdr:cNvPicPr/>
      </xdr:nvPicPr>
      <xdr:blipFill>
        <a:blip r:embed="rId3"/>
        <a:stretch>
          <a:fillRect/>
        </a:stretch>
      </xdr:blipFill>
      <xdr:spPr>
        <a:xfrm>
          <a:off x="8427720" y="26225500"/>
          <a:ext cx="609600"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609600</xdr:colOff>
      <xdr:row>60</xdr:row>
      <xdr:rowOff>62865</xdr:rowOff>
    </xdr:to>
    <xdr:pic>
      <xdr:nvPicPr>
        <xdr:cNvPr id="986" name="ID_DE60E1367F4D47B68B43A253F9DB257F" descr="C:/Users/Administrator/AppData/Local/Temp/picturecompress_20220113153216/output_43.pngoutput_43" hidden="1"/>
        <xdr:cNvPicPr/>
      </xdr:nvPicPr>
      <xdr:blipFill>
        <a:blip r:embed="rId4"/>
        <a:stretch>
          <a:fillRect/>
        </a:stretch>
      </xdr:blipFill>
      <xdr:spPr>
        <a:xfrm>
          <a:off x="8427720" y="26225500"/>
          <a:ext cx="609600"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609600</xdr:colOff>
      <xdr:row>60</xdr:row>
      <xdr:rowOff>62865</xdr:rowOff>
    </xdr:to>
    <xdr:pic>
      <xdr:nvPicPr>
        <xdr:cNvPr id="987" name="ID_B73E8774DBA24C66A077783CE7B139D0" descr="C:/Users/Administrator/AppData/Local/Temp/picturecompress_20220113153216/output_44.pngoutput_44" hidden="1"/>
        <xdr:cNvPicPr/>
      </xdr:nvPicPr>
      <xdr:blipFill>
        <a:blip r:embed="rId5"/>
        <a:stretch>
          <a:fillRect/>
        </a:stretch>
      </xdr:blipFill>
      <xdr:spPr>
        <a:xfrm>
          <a:off x="8427720" y="26225500"/>
          <a:ext cx="609600"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609600</xdr:colOff>
      <xdr:row>60</xdr:row>
      <xdr:rowOff>62865</xdr:rowOff>
    </xdr:to>
    <xdr:pic>
      <xdr:nvPicPr>
        <xdr:cNvPr id="988" name="ID_B5BF18E09CFE43799C5EE3D44F45FB47" descr="C:/Users/Administrator/AppData/Local/Temp/picturecompress_20220113153216/output_45.pngoutput_45" hidden="1"/>
        <xdr:cNvPicPr/>
      </xdr:nvPicPr>
      <xdr:blipFill>
        <a:blip r:embed="rId6"/>
        <a:stretch>
          <a:fillRect/>
        </a:stretch>
      </xdr:blipFill>
      <xdr:spPr>
        <a:xfrm>
          <a:off x="8427720" y="26225500"/>
          <a:ext cx="609600"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606425</xdr:colOff>
      <xdr:row>60</xdr:row>
      <xdr:rowOff>62865</xdr:rowOff>
    </xdr:to>
    <xdr:pic>
      <xdr:nvPicPr>
        <xdr:cNvPr id="989" name="ID_B73E8774DBA24C66A077783CE7B139D0" descr="C:/Users/Administrator/AppData/Local/Temp/picturecompress_20220113153216/output_44.pngoutput_44" hidden="1"/>
        <xdr:cNvPicPr/>
      </xdr:nvPicPr>
      <xdr:blipFill>
        <a:blip r:embed="rId5"/>
        <a:stretch>
          <a:fillRect/>
        </a:stretch>
      </xdr:blipFill>
      <xdr:spPr>
        <a:xfrm>
          <a:off x="8427720" y="26225500"/>
          <a:ext cx="606425"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608330</xdr:colOff>
      <xdr:row>60</xdr:row>
      <xdr:rowOff>63500</xdr:rowOff>
    </xdr:to>
    <xdr:pic>
      <xdr:nvPicPr>
        <xdr:cNvPr id="990" name="ID_E826D4FD2F1D481EA1CFBD3451A51F56" descr="C:/Users/Administrator/AppData/Local/Temp/picturecompress_20220113153216/output_41.pngoutput_41" hidden="1"/>
        <xdr:cNvPicPr/>
      </xdr:nvPicPr>
      <xdr:blipFill>
        <a:blip r:embed="rId2"/>
        <a:stretch>
          <a:fillRect/>
        </a:stretch>
      </xdr:blipFill>
      <xdr:spPr>
        <a:xfrm>
          <a:off x="8427720" y="26225500"/>
          <a:ext cx="60833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608330</xdr:colOff>
      <xdr:row>60</xdr:row>
      <xdr:rowOff>63500</xdr:rowOff>
    </xdr:to>
    <xdr:pic>
      <xdr:nvPicPr>
        <xdr:cNvPr id="991" name="ID_CA31AD5AD4A240A69EBE9CEAC8E99D77" descr="C:/Users/Administrator/AppData/Local/Temp/picturecompress_20220113153216/output_42.pngoutput_42" hidden="1"/>
        <xdr:cNvPicPr/>
      </xdr:nvPicPr>
      <xdr:blipFill>
        <a:blip r:embed="rId3"/>
        <a:stretch>
          <a:fillRect/>
        </a:stretch>
      </xdr:blipFill>
      <xdr:spPr>
        <a:xfrm>
          <a:off x="8427720" y="26225500"/>
          <a:ext cx="60833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608330</xdr:colOff>
      <xdr:row>60</xdr:row>
      <xdr:rowOff>63500</xdr:rowOff>
    </xdr:to>
    <xdr:pic>
      <xdr:nvPicPr>
        <xdr:cNvPr id="992" name="ID_DE60E1367F4D47B68B43A253F9DB257F" descr="C:/Users/Administrator/AppData/Local/Temp/picturecompress_20220113153216/output_43.pngoutput_43" hidden="1"/>
        <xdr:cNvPicPr/>
      </xdr:nvPicPr>
      <xdr:blipFill>
        <a:blip r:embed="rId4"/>
        <a:stretch>
          <a:fillRect/>
        </a:stretch>
      </xdr:blipFill>
      <xdr:spPr>
        <a:xfrm>
          <a:off x="8427720" y="26225500"/>
          <a:ext cx="60833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608330</xdr:colOff>
      <xdr:row>60</xdr:row>
      <xdr:rowOff>63500</xdr:rowOff>
    </xdr:to>
    <xdr:pic>
      <xdr:nvPicPr>
        <xdr:cNvPr id="993" name="ID_B73E8774DBA24C66A077783CE7B139D0" descr="C:/Users/Administrator/AppData/Local/Temp/picturecompress_20220113153216/output_44.pngoutput_44" hidden="1"/>
        <xdr:cNvPicPr/>
      </xdr:nvPicPr>
      <xdr:blipFill>
        <a:blip r:embed="rId5"/>
        <a:stretch>
          <a:fillRect/>
        </a:stretch>
      </xdr:blipFill>
      <xdr:spPr>
        <a:xfrm>
          <a:off x="8427720" y="26225500"/>
          <a:ext cx="60833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608330</xdr:colOff>
      <xdr:row>60</xdr:row>
      <xdr:rowOff>63500</xdr:rowOff>
    </xdr:to>
    <xdr:pic>
      <xdr:nvPicPr>
        <xdr:cNvPr id="994" name="ID_B5BF18E09CFE43799C5EE3D44F45FB47" descr="C:/Users/Administrator/AppData/Local/Temp/picturecompress_20220113153216/output_45.pngoutput_45" hidden="1"/>
        <xdr:cNvPicPr/>
      </xdr:nvPicPr>
      <xdr:blipFill>
        <a:blip r:embed="rId6"/>
        <a:stretch>
          <a:fillRect/>
        </a:stretch>
      </xdr:blipFill>
      <xdr:spPr>
        <a:xfrm>
          <a:off x="8427720" y="26225500"/>
          <a:ext cx="608330"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607695</xdr:colOff>
      <xdr:row>60</xdr:row>
      <xdr:rowOff>63500</xdr:rowOff>
    </xdr:to>
    <xdr:pic>
      <xdr:nvPicPr>
        <xdr:cNvPr id="995" name="ID_B73E8774DBA24C66A077783CE7B139D0" descr="C:/Users/Administrator/AppData/Local/Temp/picturecompress_20220113153216/output_44.pngoutput_44" hidden="1"/>
        <xdr:cNvPicPr/>
      </xdr:nvPicPr>
      <xdr:blipFill>
        <a:blip r:embed="rId5"/>
        <a:stretch>
          <a:fillRect/>
        </a:stretch>
      </xdr:blipFill>
      <xdr:spPr>
        <a:xfrm>
          <a:off x="8427720" y="26225500"/>
          <a:ext cx="607695" cy="508000"/>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598170</xdr:colOff>
      <xdr:row>59</xdr:row>
      <xdr:rowOff>0</xdr:rowOff>
    </xdr:from>
    <xdr:to>
      <xdr:col>9</xdr:col>
      <xdr:colOff>127635</xdr:colOff>
      <xdr:row>60</xdr:row>
      <xdr:rowOff>57150</xdr:rowOff>
    </xdr:to>
    <xdr:pic>
      <xdr:nvPicPr>
        <xdr:cNvPr id="996" name="ID_E826D4FD2F1D481EA1CFBD3451A51F56" descr="C:/Users/Administrator/AppData/Local/Temp/picturecompress_20220113153216/output_41.pngoutput_41" hidden="1"/>
        <xdr:cNvPicPr/>
      </xdr:nvPicPr>
      <xdr:blipFill>
        <a:blip r:embed="rId2" cstate="print"/>
        <a:stretch>
          <a:fillRect/>
        </a:stretch>
      </xdr:blipFill>
      <xdr:spPr>
        <a:xfrm>
          <a:off x="9025890" y="26225500"/>
          <a:ext cx="431165"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59</xdr:row>
      <xdr:rowOff>0</xdr:rowOff>
    </xdr:from>
    <xdr:to>
      <xdr:col>9</xdr:col>
      <xdr:colOff>127635</xdr:colOff>
      <xdr:row>60</xdr:row>
      <xdr:rowOff>57150</xdr:rowOff>
    </xdr:to>
    <xdr:pic>
      <xdr:nvPicPr>
        <xdr:cNvPr id="997" name="ID_CA31AD5AD4A240A69EBE9CEAC8E99D77" descr="C:/Users/Administrator/AppData/Local/Temp/picturecompress_20220113153216/output_42.pngoutput_42" hidden="1"/>
        <xdr:cNvPicPr/>
      </xdr:nvPicPr>
      <xdr:blipFill>
        <a:blip r:embed="rId3" cstate="print"/>
        <a:stretch>
          <a:fillRect/>
        </a:stretch>
      </xdr:blipFill>
      <xdr:spPr>
        <a:xfrm>
          <a:off x="9025890" y="26225500"/>
          <a:ext cx="431165"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593725</xdr:colOff>
      <xdr:row>59</xdr:row>
      <xdr:rowOff>0</xdr:rowOff>
    </xdr:from>
    <xdr:to>
      <xdr:col>9</xdr:col>
      <xdr:colOff>123190</xdr:colOff>
      <xdr:row>60</xdr:row>
      <xdr:rowOff>57150</xdr:rowOff>
    </xdr:to>
    <xdr:pic>
      <xdr:nvPicPr>
        <xdr:cNvPr id="998" name="ID_DE60E1367F4D47B68B43A253F9DB257F" descr="C:/Users/Administrator/AppData/Local/Temp/picturecompress_20220113153216/output_43.pngoutput_43" hidden="1"/>
        <xdr:cNvPicPr/>
      </xdr:nvPicPr>
      <xdr:blipFill>
        <a:blip r:embed="rId4" cstate="print"/>
        <a:stretch>
          <a:fillRect/>
        </a:stretch>
      </xdr:blipFill>
      <xdr:spPr>
        <a:xfrm>
          <a:off x="9021445" y="26225500"/>
          <a:ext cx="431165"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574675</xdr:colOff>
      <xdr:row>59</xdr:row>
      <xdr:rowOff>0</xdr:rowOff>
    </xdr:from>
    <xdr:to>
      <xdr:col>9</xdr:col>
      <xdr:colOff>104140</xdr:colOff>
      <xdr:row>60</xdr:row>
      <xdr:rowOff>57150</xdr:rowOff>
    </xdr:to>
    <xdr:pic>
      <xdr:nvPicPr>
        <xdr:cNvPr id="999" name="ID_B73E8774DBA24C66A077783CE7B139D0" descr="C:/Users/Administrator/AppData/Local/Temp/picturecompress_20220113153216/output_44.pngoutput_44" hidden="1"/>
        <xdr:cNvPicPr/>
      </xdr:nvPicPr>
      <xdr:blipFill>
        <a:blip r:embed="rId5" cstate="print"/>
        <a:stretch>
          <a:fillRect/>
        </a:stretch>
      </xdr:blipFill>
      <xdr:spPr>
        <a:xfrm>
          <a:off x="9002395" y="26225500"/>
          <a:ext cx="431165"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579755</xdr:colOff>
      <xdr:row>59</xdr:row>
      <xdr:rowOff>0</xdr:rowOff>
    </xdr:from>
    <xdr:to>
      <xdr:col>9</xdr:col>
      <xdr:colOff>109220</xdr:colOff>
      <xdr:row>60</xdr:row>
      <xdr:rowOff>57150</xdr:rowOff>
    </xdr:to>
    <xdr:pic>
      <xdr:nvPicPr>
        <xdr:cNvPr id="1000" name="ID_B5BF18E09CFE43799C5EE3D44F45FB47" descr="C:/Users/Administrator/AppData/Local/Temp/picturecompress_20220113153216/output_45.pngoutput_45" hidden="1"/>
        <xdr:cNvPicPr/>
      </xdr:nvPicPr>
      <xdr:blipFill>
        <a:blip r:embed="rId6" cstate="print"/>
        <a:stretch>
          <a:fillRect/>
        </a:stretch>
      </xdr:blipFill>
      <xdr:spPr>
        <a:xfrm>
          <a:off x="9007475" y="26225500"/>
          <a:ext cx="431165"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59</xdr:row>
      <xdr:rowOff>0</xdr:rowOff>
    </xdr:from>
    <xdr:to>
      <xdr:col>9</xdr:col>
      <xdr:colOff>45720</xdr:colOff>
      <xdr:row>60</xdr:row>
      <xdr:rowOff>60960</xdr:rowOff>
    </xdr:to>
    <xdr:pic>
      <xdr:nvPicPr>
        <xdr:cNvPr id="1001" name="ID_966F2B62F1CB4211BB553E789AD3349D" descr="C:/Users/Administrator/AppData/Local/Temp/picturecompress_20220113153216/output_47.jpgoutput_47" hidden="1"/>
        <xdr:cNvPicPr/>
      </xdr:nvPicPr>
      <xdr:blipFill>
        <a:blip r:embed="rId30" cstate="print"/>
        <a:stretch>
          <a:fillRect/>
        </a:stretch>
      </xdr:blipFill>
      <xdr:spPr>
        <a:xfrm>
          <a:off x="883539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59</xdr:row>
      <xdr:rowOff>0</xdr:rowOff>
    </xdr:from>
    <xdr:to>
      <xdr:col>9</xdr:col>
      <xdr:colOff>45720</xdr:colOff>
      <xdr:row>60</xdr:row>
      <xdr:rowOff>60960</xdr:rowOff>
    </xdr:to>
    <xdr:pic>
      <xdr:nvPicPr>
        <xdr:cNvPr id="1002" name="ID_2C54F11C2A214E6AAFBD5A1B217B4704" descr="C:/Users/Administrator/AppData/Local/Temp/picturecompress_20220113153216/output_48.jpgoutput_48" hidden="1"/>
        <xdr:cNvPicPr/>
      </xdr:nvPicPr>
      <xdr:blipFill>
        <a:blip r:embed="rId31" cstate="print"/>
        <a:stretch>
          <a:fillRect/>
        </a:stretch>
      </xdr:blipFill>
      <xdr:spPr>
        <a:xfrm>
          <a:off x="883539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59</xdr:row>
      <xdr:rowOff>0</xdr:rowOff>
    </xdr:from>
    <xdr:to>
      <xdr:col>9</xdr:col>
      <xdr:colOff>45720</xdr:colOff>
      <xdr:row>60</xdr:row>
      <xdr:rowOff>56515</xdr:rowOff>
    </xdr:to>
    <xdr:pic>
      <xdr:nvPicPr>
        <xdr:cNvPr id="1003" name="ID_3FEFF213B8B14612AB82902A3CC5AB89" descr="C:/Users/Administrator/AppData/Local/Temp/picturecompress_20220113153216/output_49.pngoutput_49" hidden="1"/>
        <xdr:cNvPicPr/>
      </xdr:nvPicPr>
      <xdr:blipFill>
        <a:blip r:embed="rId32" cstate="print"/>
        <a:stretch>
          <a:fillRect/>
        </a:stretch>
      </xdr:blipFill>
      <xdr:spPr>
        <a:xfrm>
          <a:off x="8835390" y="26225500"/>
          <a:ext cx="539750" cy="501015"/>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59</xdr:row>
      <xdr:rowOff>0</xdr:rowOff>
    </xdr:from>
    <xdr:to>
      <xdr:col>9</xdr:col>
      <xdr:colOff>45720</xdr:colOff>
      <xdr:row>60</xdr:row>
      <xdr:rowOff>60960</xdr:rowOff>
    </xdr:to>
    <xdr:pic>
      <xdr:nvPicPr>
        <xdr:cNvPr id="1004" name="ID_39D1D94949A94F8EB396216177B8B8A1" descr="C:/Users/Administrator/AppData/Local/Temp/picturecompress_20220113153216/output_50.jpgoutput_50" hidden="1"/>
        <xdr:cNvPicPr/>
      </xdr:nvPicPr>
      <xdr:blipFill>
        <a:blip r:embed="rId33" cstate="print"/>
        <a:stretch>
          <a:fillRect/>
        </a:stretch>
      </xdr:blipFill>
      <xdr:spPr>
        <a:xfrm>
          <a:off x="883539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407670</xdr:colOff>
      <xdr:row>59</xdr:row>
      <xdr:rowOff>0</xdr:rowOff>
    </xdr:from>
    <xdr:to>
      <xdr:col>9</xdr:col>
      <xdr:colOff>45720</xdr:colOff>
      <xdr:row>60</xdr:row>
      <xdr:rowOff>58420</xdr:rowOff>
    </xdr:to>
    <xdr:pic>
      <xdr:nvPicPr>
        <xdr:cNvPr id="1005" name="ID_3FEFF213B8B14612AB82902A3CC5AB89" descr="C:/Users/Administrator/AppData/Local/Temp/picturecompress_20220113153216/output_49.pngoutput_49" hidden="1"/>
        <xdr:cNvPicPr/>
      </xdr:nvPicPr>
      <xdr:blipFill>
        <a:blip r:embed="rId32" cstate="print"/>
        <a:stretch>
          <a:fillRect/>
        </a:stretch>
      </xdr:blipFill>
      <xdr:spPr>
        <a:xfrm>
          <a:off x="8835390" y="26225500"/>
          <a:ext cx="539750" cy="50292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539750</xdr:colOff>
      <xdr:row>60</xdr:row>
      <xdr:rowOff>60960</xdr:rowOff>
    </xdr:to>
    <xdr:pic>
      <xdr:nvPicPr>
        <xdr:cNvPr id="1006" name="ID_1D2DA7D5EFFF48789A845F8F8569F9EE" descr="C:/Users/Administrator/AppData/Local/Temp/picturecompress_20220113153216/output_35.pngoutput_35" hidden="1"/>
        <xdr:cNvPicPr/>
      </xdr:nvPicPr>
      <xdr:blipFill>
        <a:blip r:embed="rId29" cstate="print"/>
        <a:stretch>
          <a:fillRect/>
        </a:stretch>
      </xdr:blipFill>
      <xdr:spPr>
        <a:xfrm>
          <a:off x="842772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539750</xdr:colOff>
      <xdr:row>60</xdr:row>
      <xdr:rowOff>60960</xdr:rowOff>
    </xdr:to>
    <xdr:pic>
      <xdr:nvPicPr>
        <xdr:cNvPr id="1007" name="ID_82F56A308AEB4E40B7CFFAD6A1169D92" descr="C:/Users/Administrator/AppData/Local/Temp/picturecompress_20220113153216/output_33.pngoutput_33" hidden="1"/>
        <xdr:cNvPicPr/>
      </xdr:nvPicPr>
      <xdr:blipFill>
        <a:blip r:embed="rId24" cstate="print"/>
        <a:stretch>
          <a:fillRect/>
        </a:stretch>
      </xdr:blipFill>
      <xdr:spPr>
        <a:xfrm>
          <a:off x="842772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539750</xdr:colOff>
      <xdr:row>60</xdr:row>
      <xdr:rowOff>60960</xdr:rowOff>
    </xdr:to>
    <xdr:pic>
      <xdr:nvPicPr>
        <xdr:cNvPr id="1008" name="ID_ADE36C5442AC456B90F5554850069795" descr="C:/Users/Administrator/AppData/Local/Temp/picturecompress_20220113153216/output_34.pngoutput_34" hidden="1"/>
        <xdr:cNvPicPr/>
      </xdr:nvPicPr>
      <xdr:blipFill>
        <a:blip r:embed="rId28" cstate="print"/>
        <a:stretch>
          <a:fillRect/>
        </a:stretch>
      </xdr:blipFill>
      <xdr:spPr>
        <a:xfrm>
          <a:off x="8427720" y="26225500"/>
          <a:ext cx="539750" cy="50546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539750</xdr:colOff>
      <xdr:row>60</xdr:row>
      <xdr:rowOff>60960</xdr:rowOff>
    </xdr:to>
    <xdr:pic>
      <xdr:nvPicPr>
        <xdr:cNvPr id="1009" name="ID_34BD430C0D8E4301B5D2E6DEA77B953F" hidden="1"/>
        <xdr:cNvPicPr/>
      </xdr:nvPicPr>
      <xdr:blipFill>
        <a:blip r:embed="rId25" cstate="print"/>
        <a:stretch>
          <a:fillRect/>
        </a:stretch>
      </xdr:blipFill>
      <xdr:spPr>
        <a:xfrm>
          <a:off x="8427720" y="26225500"/>
          <a:ext cx="539750" cy="505460"/>
        </a:xfrm>
        <a:prstGeom prst="rect">
          <a:avLst/>
        </a:prstGeom>
        <a:noFill/>
        <a:ln w="19050">
          <a:solidFill>
            <a:schemeClr val="accent1"/>
          </a:solidFill>
        </a:ln>
      </xdr:spPr>
    </xdr:pic>
    <xdr:clientData/>
  </xdr:twoCellAnchor>
  <xdr:twoCellAnchor editAs="oneCell">
    <xdr:from>
      <xdr:col>8</xdr:col>
      <xdr:colOff>0</xdr:colOff>
      <xdr:row>59</xdr:row>
      <xdr:rowOff>0</xdr:rowOff>
    </xdr:from>
    <xdr:to>
      <xdr:col>8</xdr:col>
      <xdr:colOff>539750</xdr:colOff>
      <xdr:row>60</xdr:row>
      <xdr:rowOff>60960</xdr:rowOff>
    </xdr:to>
    <xdr:pic>
      <xdr:nvPicPr>
        <xdr:cNvPr id="1010" name="ID_430ADB65064C477C8AF98FB8F15CEBA1" hidden="1"/>
        <xdr:cNvPicPr/>
      </xdr:nvPicPr>
      <xdr:blipFill>
        <a:blip r:embed="rId8" cstate="print"/>
        <a:stretch>
          <a:fillRect/>
        </a:stretch>
      </xdr:blipFill>
      <xdr:spPr>
        <a:xfrm>
          <a:off x="8427720" y="26225500"/>
          <a:ext cx="539750" cy="505460"/>
        </a:xfrm>
        <a:prstGeom prst="rect">
          <a:avLst/>
        </a:prstGeom>
        <a:noFill/>
        <a:ln w="19050">
          <a:solidFill>
            <a:schemeClr val="accent1"/>
          </a:solidFill>
        </a:ln>
      </xdr:spPr>
    </xdr:pic>
    <xdr:clientData/>
  </xdr:twoCellAnchor>
  <xdr:twoCellAnchor editAs="oneCell">
    <xdr:from>
      <xdr:col>8</xdr:col>
      <xdr:colOff>0</xdr:colOff>
      <xdr:row>59</xdr:row>
      <xdr:rowOff>0</xdr:rowOff>
    </xdr:from>
    <xdr:to>
      <xdr:col>8</xdr:col>
      <xdr:colOff>539750</xdr:colOff>
      <xdr:row>60</xdr:row>
      <xdr:rowOff>60325</xdr:rowOff>
    </xdr:to>
    <xdr:pic>
      <xdr:nvPicPr>
        <xdr:cNvPr id="1011" name="ID_022CFE9ECF76443C84FF6E8FE5377D48" hidden="1"/>
        <xdr:cNvPicPr/>
      </xdr:nvPicPr>
      <xdr:blipFill>
        <a:blip r:embed="rId26" cstate="print"/>
        <a:srcRect t="29361"/>
        <a:stretch>
          <a:fillRect/>
        </a:stretch>
      </xdr:blipFill>
      <xdr:spPr>
        <a:xfrm>
          <a:off x="8427720" y="26225500"/>
          <a:ext cx="539750" cy="504825"/>
        </a:xfrm>
        <a:prstGeom prst="rect">
          <a:avLst/>
        </a:prstGeom>
        <a:noFill/>
        <a:ln w="19050">
          <a:solidFill>
            <a:schemeClr val="accent1"/>
          </a:solidFill>
        </a:ln>
      </xdr:spPr>
    </xdr:pic>
    <xdr:clientData/>
  </xdr:twoCellAnchor>
  <xdr:twoCellAnchor editAs="oneCell">
    <xdr:from>
      <xdr:col>8</xdr:col>
      <xdr:colOff>597535</xdr:colOff>
      <xdr:row>59</xdr:row>
      <xdr:rowOff>0</xdr:rowOff>
    </xdr:from>
    <xdr:to>
      <xdr:col>9</xdr:col>
      <xdr:colOff>252730</xdr:colOff>
      <xdr:row>60</xdr:row>
      <xdr:rowOff>57150</xdr:rowOff>
    </xdr:to>
    <xdr:pic>
      <xdr:nvPicPr>
        <xdr:cNvPr id="1012" name="ID_E826D4FD2F1D481EA1CFBD3451A51F56" descr="C:/Users/Administrator/AppData/Local/Temp/picturecompress_20220113153216/output_41.pngoutput_41" hidden="1"/>
        <xdr:cNvPicPr/>
      </xdr:nvPicPr>
      <xdr:blipFill>
        <a:blip r:embed="rId2"/>
        <a:stretch>
          <a:fillRect/>
        </a:stretch>
      </xdr:blipFill>
      <xdr:spPr>
        <a:xfrm>
          <a:off x="9025255" y="26225500"/>
          <a:ext cx="556895"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252730</xdr:colOff>
      <xdr:row>60</xdr:row>
      <xdr:rowOff>57150</xdr:rowOff>
    </xdr:to>
    <xdr:pic>
      <xdr:nvPicPr>
        <xdr:cNvPr id="1013" name="ID_CA31AD5AD4A240A69EBE9CEAC8E99D77" descr="C:/Users/Administrator/AppData/Local/Temp/picturecompress_20220113153216/output_42.pngoutput_42" hidden="1"/>
        <xdr:cNvPicPr/>
      </xdr:nvPicPr>
      <xdr:blipFill>
        <a:blip r:embed="rId3"/>
        <a:stretch>
          <a:fillRect/>
        </a:stretch>
      </xdr:blipFill>
      <xdr:spPr>
        <a:xfrm>
          <a:off x="9025255" y="26225500"/>
          <a:ext cx="556895"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593725</xdr:colOff>
      <xdr:row>59</xdr:row>
      <xdr:rowOff>0</xdr:rowOff>
    </xdr:from>
    <xdr:to>
      <xdr:col>9</xdr:col>
      <xdr:colOff>247650</xdr:colOff>
      <xdr:row>60</xdr:row>
      <xdr:rowOff>57150</xdr:rowOff>
    </xdr:to>
    <xdr:pic>
      <xdr:nvPicPr>
        <xdr:cNvPr id="1014" name="ID_DE60E1367F4D47B68B43A253F9DB257F" descr="C:/Users/Administrator/AppData/Local/Temp/picturecompress_20220113153216/output_43.pngoutput_43" hidden="1"/>
        <xdr:cNvPicPr/>
      </xdr:nvPicPr>
      <xdr:blipFill>
        <a:blip r:embed="rId4"/>
        <a:stretch>
          <a:fillRect/>
        </a:stretch>
      </xdr:blipFill>
      <xdr:spPr>
        <a:xfrm>
          <a:off x="9021445" y="26225500"/>
          <a:ext cx="555625" cy="50165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253365</xdr:colOff>
      <xdr:row>60</xdr:row>
      <xdr:rowOff>58420</xdr:rowOff>
    </xdr:to>
    <xdr:pic>
      <xdr:nvPicPr>
        <xdr:cNvPr id="1015" name="ID_E826D4FD2F1D481EA1CFBD3451A51F56" descr="C:/Users/Administrator/AppData/Local/Temp/picturecompress_20220113153216/output_41.pngoutput_41" hidden="1"/>
        <xdr:cNvPicPr/>
      </xdr:nvPicPr>
      <xdr:blipFill>
        <a:blip r:embed="rId2"/>
        <a:stretch>
          <a:fillRect/>
        </a:stretch>
      </xdr:blipFill>
      <xdr:spPr>
        <a:xfrm>
          <a:off x="9025255" y="26225500"/>
          <a:ext cx="55753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597535</xdr:colOff>
      <xdr:row>59</xdr:row>
      <xdr:rowOff>0</xdr:rowOff>
    </xdr:from>
    <xdr:to>
      <xdr:col>9</xdr:col>
      <xdr:colOff>253365</xdr:colOff>
      <xdr:row>60</xdr:row>
      <xdr:rowOff>58420</xdr:rowOff>
    </xdr:to>
    <xdr:pic>
      <xdr:nvPicPr>
        <xdr:cNvPr id="1016" name="ID_CA31AD5AD4A240A69EBE9CEAC8E99D77" descr="C:/Users/Administrator/AppData/Local/Temp/picturecompress_20220113153216/output_42.pngoutput_42" hidden="1"/>
        <xdr:cNvPicPr/>
      </xdr:nvPicPr>
      <xdr:blipFill>
        <a:blip r:embed="rId3"/>
        <a:stretch>
          <a:fillRect/>
        </a:stretch>
      </xdr:blipFill>
      <xdr:spPr>
        <a:xfrm>
          <a:off x="9025255" y="26225500"/>
          <a:ext cx="55753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59</xdr:row>
      <xdr:rowOff>0</xdr:rowOff>
    </xdr:from>
    <xdr:to>
      <xdr:col>9</xdr:col>
      <xdr:colOff>247650</xdr:colOff>
      <xdr:row>60</xdr:row>
      <xdr:rowOff>58420</xdr:rowOff>
    </xdr:to>
    <xdr:pic>
      <xdr:nvPicPr>
        <xdr:cNvPr id="1017" name="ID_DE60E1367F4D47B68B43A253F9DB257F" descr="C:/Users/Administrator/AppData/Local/Temp/picturecompress_20220113153216/output_43.pngoutput_43" hidden="1"/>
        <xdr:cNvPicPr/>
      </xdr:nvPicPr>
      <xdr:blipFill>
        <a:blip r:embed="rId4"/>
        <a:stretch>
          <a:fillRect/>
        </a:stretch>
      </xdr:blipFill>
      <xdr:spPr>
        <a:xfrm>
          <a:off x="9022080" y="26225500"/>
          <a:ext cx="55499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598170</xdr:colOff>
      <xdr:row>59</xdr:row>
      <xdr:rowOff>0</xdr:rowOff>
    </xdr:from>
    <xdr:to>
      <xdr:col>9</xdr:col>
      <xdr:colOff>252730</xdr:colOff>
      <xdr:row>60</xdr:row>
      <xdr:rowOff>57150</xdr:rowOff>
    </xdr:to>
    <xdr:pic>
      <xdr:nvPicPr>
        <xdr:cNvPr id="1018" name="ID_E826D4FD2F1D481EA1CFBD3451A51F56" descr="C:/Users/Administrator/AppData/Local/Temp/picturecompress_20220113153216/output_41.pngoutput_41" hidden="1"/>
        <xdr:cNvPicPr/>
      </xdr:nvPicPr>
      <xdr:blipFill>
        <a:blip r:embed="rId2" cstate="print"/>
        <a:stretch>
          <a:fillRect/>
        </a:stretch>
      </xdr:blipFill>
      <xdr:spPr>
        <a:xfrm>
          <a:off x="9025890" y="26225500"/>
          <a:ext cx="556260"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598170</xdr:colOff>
      <xdr:row>59</xdr:row>
      <xdr:rowOff>0</xdr:rowOff>
    </xdr:from>
    <xdr:to>
      <xdr:col>9</xdr:col>
      <xdr:colOff>252730</xdr:colOff>
      <xdr:row>60</xdr:row>
      <xdr:rowOff>57150</xdr:rowOff>
    </xdr:to>
    <xdr:pic>
      <xdr:nvPicPr>
        <xdr:cNvPr id="1019" name="ID_CA31AD5AD4A240A69EBE9CEAC8E99D77" descr="C:/Users/Administrator/AppData/Local/Temp/picturecompress_20220113153216/output_42.pngoutput_42" hidden="1"/>
        <xdr:cNvPicPr/>
      </xdr:nvPicPr>
      <xdr:blipFill>
        <a:blip r:embed="rId3" cstate="print"/>
        <a:stretch>
          <a:fillRect/>
        </a:stretch>
      </xdr:blipFill>
      <xdr:spPr>
        <a:xfrm>
          <a:off x="9025890" y="26225500"/>
          <a:ext cx="556260"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593725</xdr:colOff>
      <xdr:row>59</xdr:row>
      <xdr:rowOff>0</xdr:rowOff>
    </xdr:from>
    <xdr:to>
      <xdr:col>9</xdr:col>
      <xdr:colOff>248285</xdr:colOff>
      <xdr:row>60</xdr:row>
      <xdr:rowOff>57150</xdr:rowOff>
    </xdr:to>
    <xdr:pic>
      <xdr:nvPicPr>
        <xdr:cNvPr id="1020" name="ID_DE60E1367F4D47B68B43A253F9DB257F" descr="C:/Users/Administrator/AppData/Local/Temp/picturecompress_20220113153216/output_43.pngoutput_43" hidden="1"/>
        <xdr:cNvPicPr/>
      </xdr:nvPicPr>
      <xdr:blipFill>
        <a:blip r:embed="rId4" cstate="print"/>
        <a:stretch>
          <a:fillRect/>
        </a:stretch>
      </xdr:blipFill>
      <xdr:spPr>
        <a:xfrm>
          <a:off x="9021445" y="26225500"/>
          <a:ext cx="556260" cy="501650"/>
        </a:xfrm>
        <a:prstGeom prst="rect">
          <a:avLst/>
        </a:prstGeom>
        <a:noFill/>
        <a:ln w="19050" cap="flat" cmpd="sng">
          <a:solidFill>
            <a:schemeClr val="accent1"/>
          </a:solidFill>
          <a:prstDash val="solid"/>
          <a:round/>
          <a:headEnd type="none" w="med" len="med"/>
          <a:tailEnd type="none" w="med" len="med"/>
        </a:ln>
      </xdr:spPr>
    </xdr:pic>
    <xdr:clientData/>
  </xdr:twoCellAnchor>
  <xdr:twoCellAnchor editAs="oneCell">
    <xdr:from>
      <xdr:col>8</xdr:col>
      <xdr:colOff>596265</xdr:colOff>
      <xdr:row>59</xdr:row>
      <xdr:rowOff>0</xdr:rowOff>
    </xdr:from>
    <xdr:to>
      <xdr:col>9</xdr:col>
      <xdr:colOff>253365</xdr:colOff>
      <xdr:row>60</xdr:row>
      <xdr:rowOff>58420</xdr:rowOff>
    </xdr:to>
    <xdr:pic>
      <xdr:nvPicPr>
        <xdr:cNvPr id="1021" name="ID_E826D4FD2F1D481EA1CFBD3451A51F56" descr="C:/Users/Administrator/AppData/Local/Temp/picturecompress_20220113153216/output_41.pngoutput_41" hidden="1"/>
        <xdr:cNvPicPr/>
      </xdr:nvPicPr>
      <xdr:blipFill>
        <a:blip r:embed="rId2"/>
        <a:stretch>
          <a:fillRect/>
        </a:stretch>
      </xdr:blipFill>
      <xdr:spPr>
        <a:xfrm>
          <a:off x="9023985" y="26225500"/>
          <a:ext cx="55880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596265</xdr:colOff>
      <xdr:row>59</xdr:row>
      <xdr:rowOff>0</xdr:rowOff>
    </xdr:from>
    <xdr:to>
      <xdr:col>9</xdr:col>
      <xdr:colOff>253365</xdr:colOff>
      <xdr:row>60</xdr:row>
      <xdr:rowOff>58420</xdr:rowOff>
    </xdr:to>
    <xdr:pic>
      <xdr:nvPicPr>
        <xdr:cNvPr id="1022" name="ID_CA31AD5AD4A240A69EBE9CEAC8E99D77" descr="C:/Users/Administrator/AppData/Local/Temp/picturecompress_20220113153216/output_42.pngoutput_42" hidden="1"/>
        <xdr:cNvPicPr/>
      </xdr:nvPicPr>
      <xdr:blipFill>
        <a:blip r:embed="rId3"/>
        <a:stretch>
          <a:fillRect/>
        </a:stretch>
      </xdr:blipFill>
      <xdr:spPr>
        <a:xfrm>
          <a:off x="9023985" y="26225500"/>
          <a:ext cx="55880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594360</xdr:colOff>
      <xdr:row>59</xdr:row>
      <xdr:rowOff>0</xdr:rowOff>
    </xdr:from>
    <xdr:to>
      <xdr:col>9</xdr:col>
      <xdr:colOff>248920</xdr:colOff>
      <xdr:row>60</xdr:row>
      <xdr:rowOff>58420</xdr:rowOff>
    </xdr:to>
    <xdr:pic>
      <xdr:nvPicPr>
        <xdr:cNvPr id="1023" name="ID_DE60E1367F4D47B68B43A253F9DB257F" descr="C:/Users/Administrator/AppData/Local/Temp/picturecompress_20220113153216/output_43.pngoutput_43" hidden="1"/>
        <xdr:cNvPicPr/>
      </xdr:nvPicPr>
      <xdr:blipFill>
        <a:blip r:embed="rId4"/>
        <a:stretch>
          <a:fillRect/>
        </a:stretch>
      </xdr:blipFill>
      <xdr:spPr>
        <a:xfrm>
          <a:off x="9022080" y="26225500"/>
          <a:ext cx="55626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574040</xdr:colOff>
      <xdr:row>59</xdr:row>
      <xdr:rowOff>0</xdr:rowOff>
    </xdr:from>
    <xdr:to>
      <xdr:col>9</xdr:col>
      <xdr:colOff>104140</xdr:colOff>
      <xdr:row>60</xdr:row>
      <xdr:rowOff>58420</xdr:rowOff>
    </xdr:to>
    <xdr:pic>
      <xdr:nvPicPr>
        <xdr:cNvPr id="1024" name="ID_B73E8774DBA24C66A077783CE7B139D0" descr="C:/Users/Administrator/AppData/Local/Temp/picturecompress_20220113153216/output_44.pngoutput_44" hidden="1"/>
        <xdr:cNvPicPr/>
      </xdr:nvPicPr>
      <xdr:blipFill>
        <a:blip r:embed="rId5"/>
        <a:stretch>
          <a:fillRect/>
        </a:stretch>
      </xdr:blipFill>
      <xdr:spPr>
        <a:xfrm>
          <a:off x="9001760" y="26225500"/>
          <a:ext cx="43180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579120</xdr:colOff>
      <xdr:row>59</xdr:row>
      <xdr:rowOff>0</xdr:rowOff>
    </xdr:from>
    <xdr:to>
      <xdr:col>9</xdr:col>
      <xdr:colOff>108585</xdr:colOff>
      <xdr:row>60</xdr:row>
      <xdr:rowOff>58420</xdr:rowOff>
    </xdr:to>
    <xdr:pic>
      <xdr:nvPicPr>
        <xdr:cNvPr id="1025" name="ID_B5BF18E09CFE43799C5EE3D44F45FB47" descr="C:/Users/Administrator/AppData/Local/Temp/picturecompress_20220113153216/output_45.pngoutput_45" hidden="1"/>
        <xdr:cNvPicPr/>
      </xdr:nvPicPr>
      <xdr:blipFill>
        <a:blip r:embed="rId6"/>
        <a:stretch>
          <a:fillRect/>
        </a:stretch>
      </xdr:blipFill>
      <xdr:spPr>
        <a:xfrm>
          <a:off x="9006840" y="26225500"/>
          <a:ext cx="431165"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60960</xdr:rowOff>
    </xdr:to>
    <xdr:pic>
      <xdr:nvPicPr>
        <xdr:cNvPr id="1026" name="ID_966F2B62F1CB4211BB553E789AD3349D" descr="C:/Users/Administrator/AppData/Local/Temp/picturecompress_20220113153216/output_47.jpgoutput_47" hidden="1"/>
        <xdr:cNvPicPr/>
      </xdr:nvPicPr>
      <xdr:blipFill>
        <a:blip r:embed="rId30"/>
        <a:stretch>
          <a:fillRect/>
        </a:stretch>
      </xdr:blipFill>
      <xdr:spPr>
        <a:xfrm>
          <a:off x="8832215" y="26225500"/>
          <a:ext cx="544830"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60960</xdr:rowOff>
    </xdr:to>
    <xdr:pic>
      <xdr:nvPicPr>
        <xdr:cNvPr id="1027" name="ID_2C54F11C2A214E6AAFBD5A1B217B4704" descr="C:/Users/Administrator/AppData/Local/Temp/picturecompress_20220113153216/output_48.jpgoutput_48" hidden="1"/>
        <xdr:cNvPicPr/>
      </xdr:nvPicPr>
      <xdr:blipFill>
        <a:blip r:embed="rId31"/>
        <a:stretch>
          <a:fillRect/>
        </a:stretch>
      </xdr:blipFill>
      <xdr:spPr>
        <a:xfrm>
          <a:off x="8832215" y="26225500"/>
          <a:ext cx="544830"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58420</xdr:rowOff>
    </xdr:to>
    <xdr:pic>
      <xdr:nvPicPr>
        <xdr:cNvPr id="1028" name="ID_3FEFF213B8B14612AB82902A3CC5AB89" descr="C:/Users/Administrator/AppData/Local/Temp/picturecompress_20220113153216/output_49.pngoutput_49" hidden="1"/>
        <xdr:cNvPicPr/>
      </xdr:nvPicPr>
      <xdr:blipFill>
        <a:blip r:embed="rId32"/>
        <a:stretch>
          <a:fillRect/>
        </a:stretch>
      </xdr:blipFill>
      <xdr:spPr>
        <a:xfrm>
          <a:off x="8832215" y="26225500"/>
          <a:ext cx="54483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60960</xdr:rowOff>
    </xdr:to>
    <xdr:pic>
      <xdr:nvPicPr>
        <xdr:cNvPr id="1029" name="ID_39D1D94949A94F8EB396216177B8B8A1" descr="C:/Users/Administrator/AppData/Local/Temp/picturecompress_20220113153216/output_50.jpgoutput_50" hidden="1"/>
        <xdr:cNvPicPr/>
      </xdr:nvPicPr>
      <xdr:blipFill>
        <a:blip r:embed="rId33"/>
        <a:stretch>
          <a:fillRect/>
        </a:stretch>
      </xdr:blipFill>
      <xdr:spPr>
        <a:xfrm>
          <a:off x="8832215" y="26225500"/>
          <a:ext cx="544830"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537210</xdr:colOff>
      <xdr:row>60</xdr:row>
      <xdr:rowOff>60960</xdr:rowOff>
    </xdr:to>
    <xdr:pic>
      <xdr:nvPicPr>
        <xdr:cNvPr id="1030" name="ID_1D2DA7D5EFFF48789A845F8F8569F9EE" descr="C:/Users/Administrator/AppData/Local/Temp/picturecompress_20220113153216/output_35.pngoutput_35" hidden="1"/>
        <xdr:cNvPicPr/>
      </xdr:nvPicPr>
      <xdr:blipFill>
        <a:blip r:embed="rId29"/>
        <a:stretch>
          <a:fillRect/>
        </a:stretch>
      </xdr:blipFill>
      <xdr:spPr>
        <a:xfrm>
          <a:off x="8427720" y="26225500"/>
          <a:ext cx="537210" cy="50546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64135</xdr:rowOff>
    </xdr:to>
    <xdr:pic>
      <xdr:nvPicPr>
        <xdr:cNvPr id="1031" name="ID_2C54F11C2A214E6AAFBD5A1B217B4704" descr="C:/Users/Administrator/AppData/Local/Temp/picturecompress_20220113153216/output_48.jpgoutput_48" hidden="1"/>
        <xdr:cNvPicPr/>
      </xdr:nvPicPr>
      <xdr:blipFill>
        <a:blip r:embed="rId31"/>
        <a:stretch>
          <a:fillRect/>
        </a:stretch>
      </xdr:blipFill>
      <xdr:spPr>
        <a:xfrm>
          <a:off x="8832215" y="26225500"/>
          <a:ext cx="544830" cy="50863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58420</xdr:rowOff>
    </xdr:to>
    <xdr:pic>
      <xdr:nvPicPr>
        <xdr:cNvPr id="1032" name="ID_39D1D94949A94F8EB396216177B8B8A1" descr="C:/Users/Administrator/AppData/Local/Temp/picturecompress_20220113153216/output_50.jpgoutput_50" hidden="1"/>
        <xdr:cNvPicPr/>
      </xdr:nvPicPr>
      <xdr:blipFill>
        <a:blip r:embed="rId33"/>
        <a:stretch>
          <a:fillRect/>
        </a:stretch>
      </xdr:blipFill>
      <xdr:spPr>
        <a:xfrm>
          <a:off x="8832215" y="26225500"/>
          <a:ext cx="544830" cy="50292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62865</xdr:rowOff>
    </xdr:to>
    <xdr:pic>
      <xdr:nvPicPr>
        <xdr:cNvPr id="1033" name="ID_2C54F11C2A214E6AAFBD5A1B217B4704" descr="C:/Users/Administrator/AppData/Local/Temp/picturecompress_20220113153216/output_48.jpgoutput_48" hidden="1"/>
        <xdr:cNvPicPr/>
      </xdr:nvPicPr>
      <xdr:blipFill>
        <a:blip r:embed="rId31"/>
        <a:stretch>
          <a:fillRect/>
        </a:stretch>
      </xdr:blipFill>
      <xdr:spPr>
        <a:xfrm>
          <a:off x="8832215" y="26225500"/>
          <a:ext cx="544830" cy="507365"/>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404495</xdr:colOff>
      <xdr:row>59</xdr:row>
      <xdr:rowOff>0</xdr:rowOff>
    </xdr:from>
    <xdr:to>
      <xdr:col>9</xdr:col>
      <xdr:colOff>47625</xdr:colOff>
      <xdr:row>60</xdr:row>
      <xdr:rowOff>59690</xdr:rowOff>
    </xdr:to>
    <xdr:pic>
      <xdr:nvPicPr>
        <xdr:cNvPr id="1034" name="ID_3FEFF213B8B14612AB82902A3CC5AB89" descr="C:/Users/Administrator/AppData/Local/Temp/picturecompress_20220113153216/output_49.pngoutput_49" hidden="1"/>
        <xdr:cNvPicPr/>
      </xdr:nvPicPr>
      <xdr:blipFill>
        <a:blip r:embed="rId32"/>
        <a:stretch>
          <a:fillRect/>
        </a:stretch>
      </xdr:blipFill>
      <xdr:spPr>
        <a:xfrm>
          <a:off x="8832215" y="26225500"/>
          <a:ext cx="544830" cy="504190"/>
        </a:xfrm>
        <a:prstGeom prst="rect">
          <a:avLst/>
        </a:prstGeom>
        <a:noFill/>
        <a:ln w="19050" cap="flat" cmpd="sng">
          <a:solidFill>
            <a:srgbClr val="5B9BD5"/>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608965</xdr:colOff>
      <xdr:row>60</xdr:row>
      <xdr:rowOff>62865</xdr:rowOff>
    </xdr:to>
    <xdr:pic>
      <xdr:nvPicPr>
        <xdr:cNvPr id="1035" name="ID_E826D4FD2F1D481EA1CFBD3451A51F56" descr="C:/Users/Administrator/AppData/Local/Temp/picturecompress_20220113153216/output_41.pngoutput_41" hidden="1"/>
        <xdr:cNvPicPr/>
      </xdr:nvPicPr>
      <xdr:blipFill>
        <a:blip r:embed="rId2"/>
        <a:stretch>
          <a:fillRect/>
        </a:stretch>
      </xdr:blipFill>
      <xdr:spPr>
        <a:xfrm>
          <a:off x="8427720" y="26225500"/>
          <a:ext cx="608965"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608965</xdr:colOff>
      <xdr:row>60</xdr:row>
      <xdr:rowOff>62865</xdr:rowOff>
    </xdr:to>
    <xdr:pic>
      <xdr:nvPicPr>
        <xdr:cNvPr id="1036" name="ID_CA31AD5AD4A240A69EBE9CEAC8E99D77" descr="C:/Users/Administrator/AppData/Local/Temp/picturecompress_20220113153216/output_42.pngoutput_42" hidden="1"/>
        <xdr:cNvPicPr/>
      </xdr:nvPicPr>
      <xdr:blipFill>
        <a:blip r:embed="rId3"/>
        <a:stretch>
          <a:fillRect/>
        </a:stretch>
      </xdr:blipFill>
      <xdr:spPr>
        <a:xfrm>
          <a:off x="8427720" y="26225500"/>
          <a:ext cx="608965"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608965</xdr:colOff>
      <xdr:row>60</xdr:row>
      <xdr:rowOff>62865</xdr:rowOff>
    </xdr:to>
    <xdr:pic>
      <xdr:nvPicPr>
        <xdr:cNvPr id="1037" name="ID_DE60E1367F4D47B68B43A253F9DB257F" descr="C:/Users/Administrator/AppData/Local/Temp/picturecompress_20220113153216/output_43.pngoutput_43" hidden="1"/>
        <xdr:cNvPicPr/>
      </xdr:nvPicPr>
      <xdr:blipFill>
        <a:blip r:embed="rId4"/>
        <a:stretch>
          <a:fillRect/>
        </a:stretch>
      </xdr:blipFill>
      <xdr:spPr>
        <a:xfrm>
          <a:off x="8427720" y="26225500"/>
          <a:ext cx="608965"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608965</xdr:colOff>
      <xdr:row>60</xdr:row>
      <xdr:rowOff>62865</xdr:rowOff>
    </xdr:to>
    <xdr:pic>
      <xdr:nvPicPr>
        <xdr:cNvPr id="1038" name="ID_B73E8774DBA24C66A077783CE7B139D0" descr="C:/Users/Administrator/AppData/Local/Temp/picturecompress_20220113153216/output_44.pngoutput_44" hidden="1"/>
        <xdr:cNvPicPr/>
      </xdr:nvPicPr>
      <xdr:blipFill>
        <a:blip r:embed="rId5"/>
        <a:stretch>
          <a:fillRect/>
        </a:stretch>
      </xdr:blipFill>
      <xdr:spPr>
        <a:xfrm>
          <a:off x="8427720" y="26225500"/>
          <a:ext cx="608965"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608965</xdr:colOff>
      <xdr:row>60</xdr:row>
      <xdr:rowOff>62865</xdr:rowOff>
    </xdr:to>
    <xdr:pic>
      <xdr:nvPicPr>
        <xdr:cNvPr id="1039" name="ID_B5BF18E09CFE43799C5EE3D44F45FB47" descr="C:/Users/Administrator/AppData/Local/Temp/picturecompress_20220113153216/output_45.pngoutput_45" hidden="1"/>
        <xdr:cNvPicPr/>
      </xdr:nvPicPr>
      <xdr:blipFill>
        <a:blip r:embed="rId6"/>
        <a:stretch>
          <a:fillRect/>
        </a:stretch>
      </xdr:blipFill>
      <xdr:spPr>
        <a:xfrm>
          <a:off x="8427720" y="26225500"/>
          <a:ext cx="608965" cy="507365"/>
        </a:xfrm>
        <a:prstGeom prst="rect">
          <a:avLst/>
        </a:prstGeom>
        <a:noFill/>
        <a:ln w="12700" cap="flat" cmpd="sng">
          <a:solidFill>
            <a:srgbClr val="FFC000"/>
          </a:solidFill>
          <a:prstDash val="solid"/>
          <a:round/>
          <a:headEnd type="none" w="med" len="med"/>
          <a:tailEnd type="none" w="med" len="med"/>
        </a:ln>
      </xdr:spPr>
    </xdr:pic>
    <xdr:clientData/>
  </xdr:twoCellAnchor>
  <xdr:twoCellAnchor editAs="oneCell">
    <xdr:from>
      <xdr:col>8</xdr:col>
      <xdr:colOff>0</xdr:colOff>
      <xdr:row>59</xdr:row>
      <xdr:rowOff>0</xdr:rowOff>
    </xdr:from>
    <xdr:to>
      <xdr:col>8</xdr:col>
      <xdr:colOff>539115</xdr:colOff>
      <xdr:row>60</xdr:row>
      <xdr:rowOff>60960</xdr:rowOff>
    </xdr:to>
    <xdr:pic>
      <xdr:nvPicPr>
        <xdr:cNvPr id="1040" name="ID_1D2DA7D5EFFF48789A845F8F8569F9EE" descr="C:/Users/Administrator/AppData/Local/Temp/picturecompress_20220113153216/output_35.pngoutput_35" hidden="1"/>
        <xdr:cNvPicPr/>
      </xdr:nvPicPr>
      <xdr:blipFill>
        <a:blip r:embed="rId29"/>
        <a:stretch>
          <a:fillRect/>
        </a:stretch>
      </xdr:blipFill>
      <xdr:spPr>
        <a:xfrm>
          <a:off x="8427720" y="26225500"/>
          <a:ext cx="539115" cy="505460"/>
        </a:xfrm>
        <a:prstGeom prst="rect">
          <a:avLst/>
        </a:prstGeom>
        <a:noFill/>
        <a:ln w="19050" cap="flat" cmpd="sng">
          <a:solidFill>
            <a:srgbClr val="5B9BD5"/>
          </a:solidFill>
          <a:prstDash val="solid"/>
          <a:round/>
          <a:headEnd type="none" w="med" len="med"/>
          <a:tailEnd type="none" w="med" len="me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26032;&#24314;&#25991;&#20214;&#22841;\&#25253;&#20215;&#26041;&#26696;&#21512;&#21516;\2021&#24180;&#25991;&#20214;\&#21512;&#21516;\&#21512;&#21516;&#27169;&#26495;.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合同"/>
      <sheetName val="template"/>
      <sheetName val="options"/>
    </sheetNames>
    <sheetDataSet>
      <sheetData sheetId="0" refreshError="1"/>
      <sheetData sheetId="1" refreshError="1"/>
      <sheetData sheetId="2"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41"/>
  <sheetViews>
    <sheetView topLeftCell="B1" workbookViewId="0">
      <pane xSplit="1" ySplit="1" topLeftCell="C2" activePane="bottomRight" state="frozen"/>
      <selection/>
      <selection pane="topRight"/>
      <selection pane="bottomLeft"/>
      <selection pane="bottomRight" activeCell="H2" sqref="H2"/>
    </sheetView>
  </sheetViews>
  <sheetFormatPr defaultColWidth="8.8" defaultRowHeight="60" customHeight="1"/>
  <cols>
    <col min="1" max="1" width="8.8" style="167"/>
    <col min="2" max="2" width="6.125" style="168" customWidth="1"/>
    <col min="3" max="3" width="11.125" style="167" customWidth="1"/>
    <col min="4" max="4" width="48.625" style="167" customWidth="1"/>
    <col min="5" max="6" width="8.8" style="167"/>
    <col min="7" max="7" width="22.25" style="167" customWidth="1"/>
    <col min="8" max="16384" width="8.8" style="167"/>
  </cols>
  <sheetData>
    <row r="1" customHeight="1" spans="1:7">
      <c r="A1" s="169" t="s">
        <v>0</v>
      </c>
      <c r="B1" s="170" t="s">
        <v>0</v>
      </c>
      <c r="C1" s="171" t="s">
        <v>1</v>
      </c>
      <c r="D1" s="172" t="s">
        <v>2</v>
      </c>
      <c r="E1" s="172" t="s">
        <v>3</v>
      </c>
      <c r="F1" s="172" t="s">
        <v>4</v>
      </c>
      <c r="G1" s="173" t="s">
        <v>5</v>
      </c>
    </row>
    <row r="2" ht="291" customHeight="1" spans="1:7">
      <c r="A2" s="169">
        <v>1</v>
      </c>
      <c r="B2" s="174">
        <v>1</v>
      </c>
      <c r="C2" s="175" t="s">
        <v>6</v>
      </c>
      <c r="D2" s="176" t="s">
        <v>7</v>
      </c>
      <c r="E2" s="169">
        <v>32</v>
      </c>
      <c r="F2" s="175" t="s">
        <v>8</v>
      </c>
      <c r="G2" s="177" t="str">
        <f>_xlfn.DISPIMG("ID_0798E038FAA3404DA19647C65CA42459",1)</f>
        <v>=DISPIMG("ID_0798E038FAA3404DA19647C65CA42459",1)</v>
      </c>
    </row>
    <row r="3" ht="296.4" spans="1:7">
      <c r="A3" s="169"/>
      <c r="B3" s="174">
        <v>2</v>
      </c>
      <c r="C3" s="175" t="s">
        <v>6</v>
      </c>
      <c r="D3" s="176" t="s">
        <v>9</v>
      </c>
      <c r="E3" s="169">
        <v>31</v>
      </c>
      <c r="F3" s="175" t="s">
        <v>8</v>
      </c>
      <c r="G3" s="177" t="str">
        <f>_xlfn.DISPIMG("ID_0798E038FAA3404DA19647C65CA42459",1)</f>
        <v>=DISPIMG("ID_0798E038FAA3404DA19647C65CA42459",1)</v>
      </c>
    </row>
    <row r="4" ht="187.2" spans="1:7">
      <c r="A4" s="169"/>
      <c r="B4" s="178">
        <v>3</v>
      </c>
      <c r="C4" s="175" t="s">
        <v>6</v>
      </c>
      <c r="D4" s="176" t="s">
        <v>10</v>
      </c>
      <c r="E4" s="169">
        <v>31</v>
      </c>
      <c r="F4" s="175" t="s">
        <v>8</v>
      </c>
      <c r="G4" s="177" t="str">
        <f>_xlfn.DISPIMG("ID_0798E038FAA3404DA19647C65CA42459",1)</f>
        <v>=DISPIMG("ID_0798E038FAA3404DA19647C65CA42459",1)</v>
      </c>
    </row>
    <row r="5" ht="156" spans="1:7">
      <c r="A5" s="179">
        <v>2</v>
      </c>
      <c r="B5" s="178">
        <v>4</v>
      </c>
      <c r="C5" s="175" t="s">
        <v>11</v>
      </c>
      <c r="D5" s="176" t="s">
        <v>12</v>
      </c>
      <c r="E5" s="169">
        <v>120</v>
      </c>
      <c r="F5" s="175" t="s">
        <v>13</v>
      </c>
      <c r="G5" s="177" t="str">
        <f t="shared" ref="G5:G7" si="0">_xlfn.DISPIMG("ID_B3BE71A83B94416783D9DEC42E7E7B1C",1)</f>
        <v>=DISPIMG("ID_B3BE71A83B94416783D9DEC42E7E7B1C",1)</v>
      </c>
    </row>
    <row r="6" ht="156" spans="1:7">
      <c r="A6" s="180"/>
      <c r="B6" s="178">
        <v>5</v>
      </c>
      <c r="C6" s="175" t="s">
        <v>11</v>
      </c>
      <c r="D6" s="176" t="s">
        <v>14</v>
      </c>
      <c r="E6" s="169">
        <v>120</v>
      </c>
      <c r="F6" s="175" t="s">
        <v>13</v>
      </c>
      <c r="G6" s="177" t="str">
        <f t="shared" si="0"/>
        <v>=DISPIMG("ID_B3BE71A83B94416783D9DEC42E7E7B1C",1)</v>
      </c>
    </row>
    <row r="7" ht="109.2" spans="1:7">
      <c r="A7" s="181"/>
      <c r="B7" s="178">
        <v>6</v>
      </c>
      <c r="C7" s="175" t="s">
        <v>11</v>
      </c>
      <c r="D7" s="176" t="s">
        <v>15</v>
      </c>
      <c r="E7" s="169">
        <v>120</v>
      </c>
      <c r="F7" s="175" t="s">
        <v>13</v>
      </c>
      <c r="G7" s="177" t="str">
        <f t="shared" si="0"/>
        <v>=DISPIMG("ID_B3BE71A83B94416783D9DEC42E7E7B1C",1)</v>
      </c>
    </row>
    <row r="8" ht="405.6" spans="1:7">
      <c r="A8" s="180">
        <v>3</v>
      </c>
      <c r="B8" s="178">
        <v>7</v>
      </c>
      <c r="C8" s="175" t="s">
        <v>16</v>
      </c>
      <c r="D8" s="176" t="s">
        <v>17</v>
      </c>
      <c r="E8" s="169">
        <v>90</v>
      </c>
      <c r="F8" s="175" t="s">
        <v>18</v>
      </c>
      <c r="G8" s="177" t="str">
        <f>_xlfn.DISPIMG("ID_F65F7ED18FF943B18CB20A181191F035",1)</f>
        <v>=DISPIMG("ID_F65F7ED18FF943B18CB20A181191F035",1)</v>
      </c>
    </row>
    <row r="9" ht="156" spans="1:7">
      <c r="A9" s="179">
        <v>4</v>
      </c>
      <c r="B9" s="178">
        <v>8</v>
      </c>
      <c r="C9" s="175" t="s">
        <v>19</v>
      </c>
      <c r="D9" s="182" t="s">
        <v>20</v>
      </c>
      <c r="E9" s="169">
        <v>4</v>
      </c>
      <c r="F9" s="175" t="s">
        <v>21</v>
      </c>
      <c r="G9" s="177" t="str">
        <f>_xlfn.DISPIMG("ID_38C5B940AFBE4F9095BFC4B48E9BEA6C",1)</f>
        <v>=DISPIMG("ID_38C5B940AFBE4F9095BFC4B48E9BEA6C",1)</v>
      </c>
    </row>
    <row r="10" ht="218.4" spans="1:7">
      <c r="A10" s="180"/>
      <c r="B10" s="178">
        <v>9</v>
      </c>
      <c r="C10" s="175" t="s">
        <v>22</v>
      </c>
      <c r="D10" s="176" t="s">
        <v>23</v>
      </c>
      <c r="E10" s="169">
        <v>4</v>
      </c>
      <c r="F10" s="175" t="s">
        <v>21</v>
      </c>
      <c r="G10" s="183" t="str">
        <f>_xlfn.DISPIMG("ID_BAB8C5162BF54D3D911D571216CBE629",1)</f>
        <v>=DISPIMG("ID_BAB8C5162BF54D3D911D571216CBE629",1)</v>
      </c>
    </row>
    <row r="11" ht="109.2" spans="1:7">
      <c r="A11" s="180"/>
      <c r="B11" s="178">
        <v>10</v>
      </c>
      <c r="C11" s="175" t="s">
        <v>24</v>
      </c>
      <c r="D11" s="176" t="s">
        <v>25</v>
      </c>
      <c r="E11" s="169">
        <v>8</v>
      </c>
      <c r="F11" s="175" t="s">
        <v>21</v>
      </c>
      <c r="G11" s="183" t="str">
        <f>_xlfn.DISPIMG("ID_C7E82D496E1246719B38F14CC20B977B",1)</f>
        <v>=DISPIMG("ID_C7E82D496E1246719B38F14CC20B977B",1)</v>
      </c>
    </row>
    <row r="12" ht="202.8" spans="1:7">
      <c r="A12" s="180"/>
      <c r="B12" s="178">
        <v>11</v>
      </c>
      <c r="C12" s="175" t="s">
        <v>26</v>
      </c>
      <c r="D12" s="176" t="s">
        <v>27</v>
      </c>
      <c r="E12" s="169">
        <v>4</v>
      </c>
      <c r="F12" s="175" t="s">
        <v>21</v>
      </c>
      <c r="G12" s="184" t="str">
        <f>_xlfn.DISPIMG("ID_D3BB70E189124321B566D5E13C1E45BE",1)</f>
        <v>=DISPIMG("ID_D3BB70E189124321B566D5E13C1E45BE",1)</v>
      </c>
    </row>
    <row r="13" ht="78" spans="1:7">
      <c r="A13" s="181"/>
      <c r="B13" s="178">
        <v>12</v>
      </c>
      <c r="C13" s="175" t="s">
        <v>28</v>
      </c>
      <c r="D13" s="176" t="s">
        <v>29</v>
      </c>
      <c r="E13" s="169">
        <v>4</v>
      </c>
      <c r="F13" s="175" t="s">
        <v>21</v>
      </c>
      <c r="G13" s="184" t="str">
        <f>_xlfn.DISPIMG("ID_D3F3CF379B0641AE89A27A74D00FF674",1)</f>
        <v>=DISPIMG("ID_D3F3CF379B0641AE89A27A74D00FF674",1)</v>
      </c>
    </row>
    <row r="14" ht="93.6" spans="1:7">
      <c r="A14" s="181"/>
      <c r="B14" s="178">
        <v>13</v>
      </c>
      <c r="C14" s="175" t="s">
        <v>30</v>
      </c>
      <c r="D14" s="176" t="s">
        <v>31</v>
      </c>
      <c r="E14" s="169">
        <v>12</v>
      </c>
      <c r="F14" s="175" t="s">
        <v>21</v>
      </c>
      <c r="G14" s="184" t="str">
        <f>_xlfn.DISPIMG("ID_DC1FD9A62B91475CAD81F6D9940634A8",1)</f>
        <v>=DISPIMG("ID_DC1FD9A62B91475CAD81F6D9940634A8",1)</v>
      </c>
    </row>
    <row r="15" ht="156" spans="1:7">
      <c r="A15" s="179">
        <v>4</v>
      </c>
      <c r="B15" s="178">
        <v>14</v>
      </c>
      <c r="C15" s="175" t="s">
        <v>19</v>
      </c>
      <c r="D15" s="182" t="s">
        <v>20</v>
      </c>
      <c r="E15" s="169">
        <v>4</v>
      </c>
      <c r="F15" s="175" t="s">
        <v>21</v>
      </c>
      <c r="G15" s="177" t="str">
        <f>_xlfn.DISPIMG("ID_38C5B940AFBE4F9095BFC4B48E9BEA6C",1)</f>
        <v>=DISPIMG("ID_38C5B940AFBE4F9095BFC4B48E9BEA6C",1)</v>
      </c>
    </row>
    <row r="16" ht="109.2" spans="1:7">
      <c r="A16" s="180"/>
      <c r="B16" s="178">
        <v>15</v>
      </c>
      <c r="C16" s="175" t="s">
        <v>22</v>
      </c>
      <c r="D16" s="176" t="s">
        <v>32</v>
      </c>
      <c r="E16" s="169">
        <v>4</v>
      </c>
      <c r="F16" s="175" t="s">
        <v>21</v>
      </c>
      <c r="G16" s="183" t="str">
        <f>_xlfn.DISPIMG("ID_BAB8C5162BF54D3D911D571216CBE629",1)</f>
        <v>=DISPIMG("ID_BAB8C5162BF54D3D911D571216CBE629",1)</v>
      </c>
    </row>
    <row r="17" ht="109.2" spans="1:7">
      <c r="A17" s="180"/>
      <c r="B17" s="178">
        <v>16</v>
      </c>
      <c r="C17" s="175" t="s">
        <v>24</v>
      </c>
      <c r="D17" s="176" t="s">
        <v>25</v>
      </c>
      <c r="E17" s="169">
        <v>8</v>
      </c>
      <c r="F17" s="175" t="s">
        <v>21</v>
      </c>
      <c r="G17" s="183" t="str">
        <f>_xlfn.DISPIMG("ID_C7E82D496E1246719B38F14CC20B977B",1)</f>
        <v>=DISPIMG("ID_C7E82D496E1246719B38F14CC20B977B",1)</v>
      </c>
    </row>
    <row r="18" ht="218.4" spans="1:7">
      <c r="A18" s="180"/>
      <c r="B18" s="178">
        <v>17</v>
      </c>
      <c r="C18" s="175" t="s">
        <v>26</v>
      </c>
      <c r="D18" s="176" t="s">
        <v>33</v>
      </c>
      <c r="E18" s="169">
        <v>4</v>
      </c>
      <c r="F18" s="175" t="s">
        <v>21</v>
      </c>
      <c r="G18" s="184" t="str">
        <f>_xlfn.DISPIMG("ID_D3BB70E189124321B566D5E13C1E45BE",1)</f>
        <v>=DISPIMG("ID_D3BB70E189124321B566D5E13C1E45BE",1)</v>
      </c>
    </row>
    <row r="19" ht="78" spans="1:7">
      <c r="A19" s="180"/>
      <c r="B19" s="178">
        <v>18</v>
      </c>
      <c r="C19" s="175" t="s">
        <v>28</v>
      </c>
      <c r="D19" s="176" t="s">
        <v>29</v>
      </c>
      <c r="E19" s="169">
        <v>4</v>
      </c>
      <c r="F19" s="175" t="s">
        <v>21</v>
      </c>
      <c r="G19" s="184" t="str">
        <f>_xlfn.DISPIMG("ID_D3F3CF379B0641AE89A27A74D00FF674",1)</f>
        <v>=DISPIMG("ID_D3F3CF379B0641AE89A27A74D00FF674",1)</v>
      </c>
    </row>
    <row r="20" ht="93.6" spans="1:7">
      <c r="A20" s="181"/>
      <c r="B20" s="178">
        <v>19</v>
      </c>
      <c r="C20" s="175" t="s">
        <v>30</v>
      </c>
      <c r="D20" s="176" t="s">
        <v>31</v>
      </c>
      <c r="E20" s="169">
        <v>12</v>
      </c>
      <c r="F20" s="175" t="s">
        <v>21</v>
      </c>
      <c r="G20" s="184" t="str">
        <f>_xlfn.DISPIMG("ID_DC1FD9A62B91475CAD81F6D9940634A8",1)</f>
        <v>=DISPIMG("ID_DC1FD9A62B91475CAD81F6D9940634A8",1)</v>
      </c>
    </row>
    <row r="21" ht="156" spans="1:7">
      <c r="A21" s="179">
        <v>4</v>
      </c>
      <c r="B21" s="178">
        <v>20</v>
      </c>
      <c r="C21" s="175" t="s">
        <v>19</v>
      </c>
      <c r="D21" s="182" t="s">
        <v>20</v>
      </c>
      <c r="E21" s="169">
        <v>4</v>
      </c>
      <c r="F21" s="175" t="s">
        <v>21</v>
      </c>
      <c r="G21" s="177" t="str">
        <f>_xlfn.DISPIMG("ID_38C5B940AFBE4F9095BFC4B48E9BEA6C",1)</f>
        <v>=DISPIMG("ID_38C5B940AFBE4F9095BFC4B48E9BEA6C",1)</v>
      </c>
    </row>
    <row r="22" ht="171.6" spans="1:7">
      <c r="A22" s="180"/>
      <c r="B22" s="178">
        <v>21</v>
      </c>
      <c r="C22" s="175" t="s">
        <v>26</v>
      </c>
      <c r="D22" s="176" t="s">
        <v>34</v>
      </c>
      <c r="E22" s="169">
        <v>8</v>
      </c>
      <c r="F22" s="175" t="s">
        <v>21</v>
      </c>
      <c r="G22" s="184" t="str">
        <f>_xlfn.DISPIMG("ID_D3BB70E189124321B566D5E13C1E45BE",1)</f>
        <v>=DISPIMG("ID_D3BB70E189124321B566D5E13C1E45BE",1)</v>
      </c>
    </row>
    <row r="23" ht="109.2" spans="1:7">
      <c r="A23" s="180"/>
      <c r="B23" s="178">
        <v>22</v>
      </c>
      <c r="C23" s="175" t="s">
        <v>35</v>
      </c>
      <c r="D23" s="176" t="s">
        <v>36</v>
      </c>
      <c r="E23" s="169">
        <v>8</v>
      </c>
      <c r="F23" s="175" t="s">
        <v>21</v>
      </c>
      <c r="G23" s="184" t="str">
        <f>_xlfn.DISPIMG("ID_C4E7E58325494BD1A19A82B19A3C27B6",1)</f>
        <v>=DISPIMG("ID_C4E7E58325494BD1A19A82B19A3C27B6",1)</v>
      </c>
    </row>
    <row r="24" ht="156" spans="1:7">
      <c r="A24" s="180"/>
      <c r="B24" s="178">
        <v>23</v>
      </c>
      <c r="C24" s="175" t="s">
        <v>37</v>
      </c>
      <c r="D24" s="176" t="s">
        <v>38</v>
      </c>
      <c r="E24" s="169">
        <v>8</v>
      </c>
      <c r="F24" s="175" t="s">
        <v>21</v>
      </c>
      <c r="G24" s="183" t="str">
        <f>_xlfn.DISPIMG("ID_2070FE23E601468D803E1E4FBD55DD54",1)</f>
        <v>=DISPIMG("ID_2070FE23E601468D803E1E4FBD55DD54",1)</v>
      </c>
    </row>
    <row r="25" ht="156" spans="1:7">
      <c r="A25" s="181"/>
      <c r="B25" s="178">
        <v>24</v>
      </c>
      <c r="C25" s="175" t="s">
        <v>39</v>
      </c>
      <c r="D25" s="176" t="s">
        <v>40</v>
      </c>
      <c r="E25" s="169">
        <v>4</v>
      </c>
      <c r="F25" s="175" t="s">
        <v>21</v>
      </c>
      <c r="G25" s="177" t="str">
        <f>_xlfn.DISPIMG("ID_56A0F09DF4FA477495319817A389007B",1)</f>
        <v>=DISPIMG("ID_56A0F09DF4FA477495319817A389007B",1)</v>
      </c>
    </row>
    <row r="26" ht="187.2" spans="1:7">
      <c r="A26" s="169"/>
      <c r="B26" s="178">
        <v>26</v>
      </c>
      <c r="C26" s="178" t="s">
        <v>41</v>
      </c>
      <c r="D26" s="185" t="s">
        <v>42</v>
      </c>
      <c r="E26" s="169">
        <v>4</v>
      </c>
      <c r="F26" s="175" t="s">
        <v>21</v>
      </c>
      <c r="G26" s="186" t="str">
        <f>_xlfn.DISPIMG("ID_FB1E8505C59D4CC28D98ACEF48E8D094",1)</f>
        <v>=DISPIMG("ID_FB1E8505C59D4CC28D98ACEF48E8D094",1)</v>
      </c>
    </row>
    <row r="27" ht="249.6" spans="1:7">
      <c r="A27" s="169"/>
      <c r="B27" s="178">
        <v>27</v>
      </c>
      <c r="C27" s="187" t="s">
        <v>43</v>
      </c>
      <c r="D27" s="188" t="s">
        <v>44</v>
      </c>
      <c r="E27" s="178">
        <v>4</v>
      </c>
      <c r="F27" s="175" t="s">
        <v>21</v>
      </c>
      <c r="G27" s="189" t="str">
        <f>_xlfn.DISPIMG("ID_6A232758E626487883AD6C0FB4430A75",1)</f>
        <v>=DISPIMG("ID_6A232758E626487883AD6C0FB4430A75",1)</v>
      </c>
    </row>
    <row r="28" ht="156" spans="1:7">
      <c r="A28" s="169"/>
      <c r="B28" s="178">
        <v>28</v>
      </c>
      <c r="C28" s="187" t="s">
        <v>45</v>
      </c>
      <c r="D28" s="188" t="s">
        <v>46</v>
      </c>
      <c r="E28" s="178">
        <v>4</v>
      </c>
      <c r="F28" s="175" t="s">
        <v>21</v>
      </c>
      <c r="G28" s="189" t="str">
        <f>_xlfn.DISPIMG("ID_3A76943ABCF74EE6A37130F81F6DC84F",1)</f>
        <v>=DISPIMG("ID_3A76943ABCF74EE6A37130F81F6DC84F",1)</v>
      </c>
    </row>
    <row r="29" ht="218.4" spans="1:7">
      <c r="A29" s="169"/>
      <c r="B29" s="178">
        <v>29</v>
      </c>
      <c r="C29" s="187" t="s">
        <v>47</v>
      </c>
      <c r="D29" s="188" t="s">
        <v>48</v>
      </c>
      <c r="E29" s="190">
        <v>4</v>
      </c>
      <c r="F29" s="175" t="s">
        <v>21</v>
      </c>
      <c r="G29" s="189" t="str">
        <f>_xlfn.DISPIMG("ID_E104C48A0EA64BCBA5BBDB7A3856DE1F",1)</f>
        <v>=DISPIMG("ID_E104C48A0EA64BCBA5BBDB7A3856DE1F",1)</v>
      </c>
    </row>
    <row r="30" ht="140.4" spans="1:7">
      <c r="A30" s="169"/>
      <c r="B30" s="178">
        <v>30</v>
      </c>
      <c r="C30" s="187" t="s">
        <v>49</v>
      </c>
      <c r="D30" s="188" t="s">
        <v>50</v>
      </c>
      <c r="E30" s="178">
        <v>4</v>
      </c>
      <c r="F30" s="175" t="s">
        <v>21</v>
      </c>
      <c r="G30" s="189" t="str">
        <f>_xlfn.DISPIMG("ID_6755C5B43E7B4333A6B493DA822D747A",1)</f>
        <v>=DISPIMG("ID_6755C5B43E7B4333A6B493DA822D747A",1)</v>
      </c>
    </row>
    <row r="31" ht="171.6" spans="1:7">
      <c r="A31" s="169"/>
      <c r="B31" s="178">
        <v>31</v>
      </c>
      <c r="C31" s="175" t="s">
        <v>51</v>
      </c>
      <c r="D31" s="176" t="s">
        <v>52</v>
      </c>
      <c r="E31" s="169">
        <v>12</v>
      </c>
      <c r="F31" s="175" t="s">
        <v>21</v>
      </c>
      <c r="G31" s="177" t="str">
        <f>_xlfn.DISPIMG("ID_7780C4416F9A4FE6A9D5AEC059F75A39",1)</f>
        <v>=DISPIMG("ID_7780C4416F9A4FE6A9D5AEC059F75A39",1)</v>
      </c>
    </row>
    <row r="32" ht="187.2" spans="1:7">
      <c r="A32" s="169">
        <v>22</v>
      </c>
      <c r="B32" s="178">
        <v>32</v>
      </c>
      <c r="C32" s="175" t="s">
        <v>11</v>
      </c>
      <c r="D32" s="176" t="s">
        <v>53</v>
      </c>
      <c r="E32" s="169">
        <v>28</v>
      </c>
      <c r="F32" s="175" t="s">
        <v>21</v>
      </c>
      <c r="G32" s="177" t="str">
        <f>_xlfn.DISPIMG("ID_B3BE71A83B94416783D9DEC42E7E7B1C",1)</f>
        <v>=DISPIMG("ID_B3BE71A83B94416783D9DEC42E7E7B1C",1)</v>
      </c>
    </row>
    <row r="33" ht="171.6" spans="1:7">
      <c r="A33" s="169"/>
      <c r="B33" s="178">
        <v>33</v>
      </c>
      <c r="C33" s="175" t="s">
        <v>54</v>
      </c>
      <c r="D33" s="176" t="s">
        <v>55</v>
      </c>
      <c r="E33" s="169">
        <v>12</v>
      </c>
      <c r="F33" s="175" t="s">
        <v>21</v>
      </c>
      <c r="G33" s="177" t="str">
        <f>_xlfn.DISPIMG("ID_F9FFC2C80789403EBD6C5FF5E7ABA7CD",1)</f>
        <v>=DISPIMG("ID_F9FFC2C80789403EBD6C5FF5E7ABA7CD",1)</v>
      </c>
    </row>
    <row r="34" ht="109" customHeight="1" spans="1:7">
      <c r="A34" s="169"/>
      <c r="B34" s="178">
        <v>34</v>
      </c>
      <c r="C34" s="175" t="s">
        <v>56</v>
      </c>
      <c r="D34" s="176" t="s">
        <v>57</v>
      </c>
      <c r="E34" s="169">
        <v>12</v>
      </c>
      <c r="F34" s="175" t="s">
        <v>21</v>
      </c>
      <c r="G34" s="177" t="str">
        <f>_xlfn.DISPIMG("ID_D9400362883449E8B67801CB9A850079",1)</f>
        <v>=DISPIMG("ID_D9400362883449E8B67801CB9A850079",1)</v>
      </c>
    </row>
    <row r="35" ht="218.4" spans="1:7">
      <c r="A35" s="169"/>
      <c r="B35" s="178">
        <v>35</v>
      </c>
      <c r="C35" s="187" t="s">
        <v>58</v>
      </c>
      <c r="D35" s="191" t="s">
        <v>59</v>
      </c>
      <c r="E35" s="169">
        <v>12</v>
      </c>
      <c r="F35" s="175" t="s">
        <v>21</v>
      </c>
      <c r="G35" s="189" t="str">
        <f>_xlfn.DISPIMG("ID_D0567F1865E244C59AF191DFC8F8D2A4",1)</f>
        <v>=DISPIMG("ID_D0567F1865E244C59AF191DFC8F8D2A4",1)</v>
      </c>
    </row>
    <row r="36" ht="124.8" spans="1:7">
      <c r="A36" s="169"/>
      <c r="B36" s="178">
        <v>36</v>
      </c>
      <c r="C36" s="187" t="s">
        <v>60</v>
      </c>
      <c r="D36" s="191" t="s">
        <v>61</v>
      </c>
      <c r="E36" s="169">
        <v>12</v>
      </c>
      <c r="F36" s="175" t="s">
        <v>21</v>
      </c>
      <c r="G36" s="189" t="str">
        <f>_xlfn.DISPIMG("ID_68C2C013230845A2866F1D73D81FFF74",1)</f>
        <v>=DISPIMG("ID_68C2C013230845A2866F1D73D81FFF74",1)</v>
      </c>
    </row>
    <row r="37" ht="218.4" spans="1:10">
      <c r="A37" s="169">
        <v>28</v>
      </c>
      <c r="B37" s="178">
        <v>37</v>
      </c>
      <c r="C37" s="192" t="s">
        <v>62</v>
      </c>
      <c r="D37" s="182" t="s">
        <v>63</v>
      </c>
      <c r="E37" s="169">
        <v>12</v>
      </c>
      <c r="F37" s="175" t="s">
        <v>21</v>
      </c>
      <c r="G37" s="193" t="str">
        <f>_xlfn.DISPIMG("ID_DFC8B6AFEF09441887FE4B443BC792B1",1)</f>
        <v>=DISPIMG("ID_DFC8B6AFEF09441887FE4B443BC792B1",1)</v>
      </c>
      <c r="H37" s="194"/>
      <c r="I37" s="203"/>
      <c r="J37" s="204"/>
    </row>
    <row r="38" s="167" customFormat="1" ht="171.6" spans="1:10">
      <c r="A38" s="169">
        <v>29</v>
      </c>
      <c r="B38" s="178">
        <v>38</v>
      </c>
      <c r="C38" s="192" t="s">
        <v>64</v>
      </c>
      <c r="D38" s="195" t="s">
        <v>65</v>
      </c>
      <c r="E38" s="169">
        <v>12</v>
      </c>
      <c r="F38" s="175" t="s">
        <v>21</v>
      </c>
      <c r="G38" s="192" t="str">
        <f>_xlfn.DISPIMG("ID_D70BF4100C6B471FBC0F99688FF9E695",1)</f>
        <v>=DISPIMG("ID_D70BF4100C6B471FBC0F99688FF9E695",1)</v>
      </c>
      <c r="H38" s="196"/>
      <c r="I38" s="196"/>
      <c r="J38" s="204"/>
    </row>
    <row r="39" ht="265.2" spans="1:7">
      <c r="A39" s="197"/>
      <c r="B39" s="174">
        <v>39</v>
      </c>
      <c r="C39" s="198" t="s">
        <v>66</v>
      </c>
      <c r="D39" s="199" t="s">
        <v>67</v>
      </c>
      <c r="E39" s="190">
        <v>40</v>
      </c>
      <c r="F39" s="175" t="s">
        <v>21</v>
      </c>
      <c r="G39" s="200" t="str">
        <f>_xlfn.DISPIMG("ID_6ED77EF7CE8A494F9E0A20014D096FD7",1)</f>
        <v>=DISPIMG("ID_6ED77EF7CE8A494F9E0A20014D096FD7",1)</v>
      </c>
    </row>
    <row r="40" ht="171.6" spans="1:7">
      <c r="A40" s="197"/>
      <c r="B40" s="178">
        <v>40</v>
      </c>
      <c r="C40" s="169" t="s">
        <v>68</v>
      </c>
      <c r="D40" s="201" t="s">
        <v>69</v>
      </c>
      <c r="E40" s="169">
        <v>852</v>
      </c>
      <c r="F40" s="169" t="s">
        <v>70</v>
      </c>
      <c r="G40" s="169" t="str">
        <f>_xlfn.DISPIMG("ID_7536F891AB2D48CDBEC8E06B53C2EF8E",1)</f>
        <v>=DISPIMG("ID_7536F891AB2D48CDBEC8E06B53C2EF8E",1)</v>
      </c>
    </row>
    <row r="41" customHeight="1" spans="2:2">
      <c r="B41" s="202"/>
    </row>
  </sheetData>
  <mergeCells count="6">
    <mergeCell ref="A2:A4"/>
    <mergeCell ref="A5:A7"/>
    <mergeCell ref="A9:A14"/>
    <mergeCell ref="A15:A20"/>
    <mergeCell ref="A21:A25"/>
    <mergeCell ref="J37:J38"/>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26"/>
  <sheetViews>
    <sheetView workbookViewId="0">
      <pane ySplit="1" topLeftCell="A21" activePane="bottomLeft" state="frozen"/>
      <selection/>
      <selection pane="bottomLeft" activeCell="G21" sqref="G21"/>
    </sheetView>
  </sheetViews>
  <sheetFormatPr defaultColWidth="8.8" defaultRowHeight="14.25" outlineLevelCol="5"/>
  <cols>
    <col min="1" max="1" width="5.125" style="133" customWidth="1"/>
    <col min="2" max="2" width="11.875" style="133" customWidth="1"/>
    <col min="3" max="3" width="40.75" style="133" customWidth="1"/>
    <col min="4" max="5" width="8.8" style="133"/>
    <col min="6" max="6" width="32.25" style="133" customWidth="1"/>
    <col min="7" max="7" width="12.625" style="133"/>
    <col min="8" max="16384" width="8.8" style="133"/>
  </cols>
  <sheetData>
    <row r="1" s="133" customFormat="1" ht="60" customHeight="1" spans="1:6">
      <c r="A1" s="15" t="s">
        <v>0</v>
      </c>
      <c r="B1" s="134" t="s">
        <v>1</v>
      </c>
      <c r="C1" s="135" t="s">
        <v>71</v>
      </c>
      <c r="D1" s="135" t="s">
        <v>3</v>
      </c>
      <c r="E1" s="135" t="s">
        <v>4</v>
      </c>
      <c r="F1" s="135" t="s">
        <v>5</v>
      </c>
    </row>
    <row r="2" ht="187.2" spans="1:6">
      <c r="A2" s="61">
        <v>1</v>
      </c>
      <c r="B2" s="136" t="s">
        <v>72</v>
      </c>
      <c r="C2" s="137" t="s">
        <v>73</v>
      </c>
      <c r="D2" s="138">
        <v>2</v>
      </c>
      <c r="E2" s="59" t="s">
        <v>18</v>
      </c>
      <c r="F2" s="139" t="str">
        <f>_xlfn.DISPIMG("ID_AFC3D884C48C40C5BBD556C167820C0D",1)</f>
        <v>=DISPIMG("ID_AFC3D884C48C40C5BBD556C167820C0D",1)</v>
      </c>
    </row>
    <row r="3" ht="409.5" spans="1:6">
      <c r="A3" s="7">
        <v>2</v>
      </c>
      <c r="B3" s="140" t="s">
        <v>74</v>
      </c>
      <c r="C3" s="81" t="s">
        <v>75</v>
      </c>
      <c r="D3" s="78">
        <v>2</v>
      </c>
      <c r="E3" s="78" t="s">
        <v>18</v>
      </c>
      <c r="F3" s="141" t="str">
        <f>_xlfn.DISPIMG("ID_E6394816DFE04EC4AB3878FA03FC0B61",1)</f>
        <v>=DISPIMG("ID_E6394816DFE04EC4AB3878FA03FC0B61",1)</v>
      </c>
    </row>
    <row r="4" ht="186" customHeight="1" spans="1:6">
      <c r="A4" s="7">
        <v>3</v>
      </c>
      <c r="B4" s="142" t="s">
        <v>76</v>
      </c>
      <c r="C4" s="143" t="s">
        <v>77</v>
      </c>
      <c r="D4" s="144">
        <v>15</v>
      </c>
      <c r="E4" s="145" t="s">
        <v>78</v>
      </c>
      <c r="F4" s="145" t="str">
        <f>_xlfn.DISPIMG("ID_4F89054C32CD4085AEEC9A30C6E41E20",1)</f>
        <v>=DISPIMG("ID_4F89054C32CD4085AEEC9A30C6E41E20",1)</v>
      </c>
    </row>
    <row r="5" ht="202.8" spans="1:6">
      <c r="A5" s="7">
        <v>4</v>
      </c>
      <c r="B5" s="142" t="s">
        <v>79</v>
      </c>
      <c r="C5" s="146" t="s">
        <v>80</v>
      </c>
      <c r="D5" s="144">
        <v>15</v>
      </c>
      <c r="E5" s="145" t="s">
        <v>78</v>
      </c>
      <c r="F5" s="147" t="str">
        <f>_xlfn.DISPIMG("ID_16B1EE81FDAB42A29D433C97A3772B91",1)</f>
        <v>=DISPIMG("ID_16B1EE81FDAB42A29D433C97A3772B91",1)</v>
      </c>
    </row>
    <row r="6" ht="202.8" spans="1:6">
      <c r="A6" s="7">
        <v>5</v>
      </c>
      <c r="B6" s="142" t="s">
        <v>79</v>
      </c>
      <c r="C6" s="148" t="s">
        <v>81</v>
      </c>
      <c r="D6" s="144">
        <v>15</v>
      </c>
      <c r="E6" s="145" t="s">
        <v>78</v>
      </c>
      <c r="F6" s="147" t="str">
        <f>_xlfn.DISPIMG("ID_CB97A9079AEC4A36B0D197D7A7E14250",1)</f>
        <v>=DISPIMG("ID_CB97A9079AEC4A36B0D197D7A7E14250",1)</v>
      </c>
    </row>
    <row r="7" ht="171.6" spans="1:6">
      <c r="A7" s="7">
        <v>6</v>
      </c>
      <c r="B7" s="149" t="s">
        <v>79</v>
      </c>
      <c r="C7" s="146" t="s">
        <v>82</v>
      </c>
      <c r="D7" s="150">
        <v>10</v>
      </c>
      <c r="E7" s="145" t="s">
        <v>78</v>
      </c>
      <c r="F7" s="147" t="str">
        <f>_xlfn.DISPIMG("ID_4532FF7EEA204BD791975B29495A2CF2",1)</f>
        <v>=DISPIMG("ID_4532FF7EEA204BD791975B29495A2CF2",1)</v>
      </c>
    </row>
    <row r="8" ht="163" spans="1:6">
      <c r="A8" s="7">
        <v>7</v>
      </c>
      <c r="B8" s="142" t="s">
        <v>83</v>
      </c>
      <c r="C8" s="143" t="s">
        <v>84</v>
      </c>
      <c r="D8" s="11">
        <v>10</v>
      </c>
      <c r="E8" s="145" t="s">
        <v>78</v>
      </c>
      <c r="F8" s="145" t="str">
        <f>_xlfn.DISPIMG("ID_E6BB7770E75B49B0B1EBC44B4B3425A1",1)</f>
        <v>=DISPIMG("ID_E6BB7770E75B49B0B1EBC44B4B3425A1",1)</v>
      </c>
    </row>
    <row r="9" ht="409.5" spans="1:6">
      <c r="A9" s="7">
        <v>8</v>
      </c>
      <c r="B9" s="151" t="s">
        <v>85</v>
      </c>
      <c r="C9" s="81" t="s">
        <v>86</v>
      </c>
      <c r="D9" s="144">
        <v>1</v>
      </c>
      <c r="E9" s="7" t="s">
        <v>18</v>
      </c>
      <c r="F9" s="7" t="str">
        <f>_xlfn.DISPIMG("ID_E36753E636B34EE48A49D22F661289E0",1)</f>
        <v>=DISPIMG("ID_E36753E636B34EE48A49D22F661289E0",1)</v>
      </c>
    </row>
    <row r="10" ht="409.5" spans="1:6">
      <c r="A10" s="7">
        <v>9</v>
      </c>
      <c r="B10" s="152" t="s">
        <v>87</v>
      </c>
      <c r="C10" s="153" t="s">
        <v>88</v>
      </c>
      <c r="D10" s="154">
        <v>1</v>
      </c>
      <c r="E10" s="7" t="s">
        <v>18</v>
      </c>
      <c r="F10" s="7"/>
    </row>
    <row r="11" ht="57" customHeight="1" spans="1:6">
      <c r="A11" s="7">
        <v>10</v>
      </c>
      <c r="B11" s="128" t="s">
        <v>89</v>
      </c>
      <c r="C11" s="155" t="s">
        <v>90</v>
      </c>
      <c r="D11" s="7">
        <v>10</v>
      </c>
      <c r="E11" s="11" t="s">
        <v>21</v>
      </c>
      <c r="F11" s="156"/>
    </row>
    <row r="12" ht="124.8" spans="1:6">
      <c r="A12" s="7">
        <v>11</v>
      </c>
      <c r="B12" s="157" t="s">
        <v>91</v>
      </c>
      <c r="C12" s="158" t="s">
        <v>92</v>
      </c>
      <c r="D12" s="7">
        <v>20</v>
      </c>
      <c r="E12" s="11" t="s">
        <v>21</v>
      </c>
      <c r="F12" s="7" t="str">
        <f>_xlfn.DISPIMG("ID_233E88F96C7448588FA3C3C893CD7399",1)</f>
        <v>=DISPIMG("ID_233E88F96C7448588FA3C3C893CD7399",1)</v>
      </c>
    </row>
    <row r="13" ht="90" customHeight="1" spans="1:6">
      <c r="A13" s="7">
        <v>12</v>
      </c>
      <c r="B13" s="159" t="s">
        <v>93</v>
      </c>
      <c r="C13" s="18" t="s">
        <v>94</v>
      </c>
      <c r="D13" s="7">
        <v>50</v>
      </c>
      <c r="E13" s="11" t="s">
        <v>21</v>
      </c>
      <c r="F13" s="7" t="str">
        <f>_xlfn.DISPIMG("ID_0E6B1F95E90A4ABEB4EFEF588184C6D9",1)</f>
        <v>=DISPIMG("ID_0E6B1F95E90A4ABEB4EFEF588184C6D9",1)</v>
      </c>
    </row>
    <row r="14" ht="165.9" spans="1:6">
      <c r="A14" s="7">
        <v>13</v>
      </c>
      <c r="B14" s="160" t="s">
        <v>95</v>
      </c>
      <c r="C14" s="161" t="s">
        <v>96</v>
      </c>
      <c r="D14" s="7">
        <v>2</v>
      </c>
      <c r="E14" s="11" t="s">
        <v>21</v>
      </c>
      <c r="F14" s="15" t="str">
        <f>_xlfn.DISPIMG("ID_FAAF66F7EF35488DBE0267F8ADAD6726",1)</f>
        <v>=DISPIMG("ID_FAAF66F7EF35488DBE0267F8ADAD6726",1)</v>
      </c>
    </row>
    <row r="15" ht="53.15" spans="1:6">
      <c r="A15" s="7">
        <v>14</v>
      </c>
      <c r="B15" s="159" t="s">
        <v>97</v>
      </c>
      <c r="C15" s="18" t="s">
        <v>98</v>
      </c>
      <c r="D15" s="11">
        <v>50</v>
      </c>
      <c r="E15" s="11" t="s">
        <v>21</v>
      </c>
      <c r="F15" s="7" t="str">
        <f>_xlfn.DISPIMG("ID_F6B2E842176A4CA4AA5D7390323691CC",1)</f>
        <v>=DISPIMG("ID_F6B2E842176A4CA4AA5D7390323691CC",1)</v>
      </c>
    </row>
    <row r="16" ht="162" customHeight="1" spans="1:6">
      <c r="A16" s="7">
        <v>15</v>
      </c>
      <c r="B16" s="157" t="s">
        <v>99</v>
      </c>
      <c r="C16" s="18" t="s">
        <v>100</v>
      </c>
      <c r="D16" s="7">
        <v>2</v>
      </c>
      <c r="E16" s="11" t="s">
        <v>21</v>
      </c>
      <c r="F16" s="7" t="str">
        <f>_xlfn.DISPIMG("ID_0E6E5BF11D91490898D9B82522C52C6B",1)</f>
        <v>=DISPIMG("ID_0E6E5BF11D91490898D9B82522C52C6B",1)</v>
      </c>
    </row>
    <row r="17" ht="160" customHeight="1" spans="1:6">
      <c r="A17" s="7">
        <v>16</v>
      </c>
      <c r="B17" s="157" t="s">
        <v>101</v>
      </c>
      <c r="C17" s="158" t="s">
        <v>102</v>
      </c>
      <c r="D17" s="7">
        <v>2</v>
      </c>
      <c r="E17" s="11" t="s">
        <v>21</v>
      </c>
      <c r="F17" s="7" t="str">
        <f>_xlfn.DISPIMG("ID_269949CE681048FF824BC42CACA7FFC5",1)</f>
        <v>=DISPIMG("ID_269949CE681048FF824BC42CACA7FFC5",1)</v>
      </c>
    </row>
    <row r="18" ht="60" customHeight="1" spans="1:6">
      <c r="A18" s="7">
        <v>17</v>
      </c>
      <c r="B18" s="12" t="s">
        <v>103</v>
      </c>
      <c r="C18" s="21" t="s">
        <v>104</v>
      </c>
      <c r="D18" s="7">
        <v>1</v>
      </c>
      <c r="E18" s="11" t="s">
        <v>21</v>
      </c>
      <c r="F18" s="7"/>
    </row>
    <row r="19" ht="60" customHeight="1" spans="1:6">
      <c r="A19" s="7">
        <v>18</v>
      </c>
      <c r="B19" s="128" t="s">
        <v>105</v>
      </c>
      <c r="C19" s="162" t="s">
        <v>106</v>
      </c>
      <c r="D19" s="7">
        <v>2</v>
      </c>
      <c r="E19" s="11" t="s">
        <v>21</v>
      </c>
      <c r="F19" s="7"/>
    </row>
    <row r="20" ht="149" customHeight="1" spans="1:6">
      <c r="A20" s="7">
        <v>19</v>
      </c>
      <c r="B20" s="157" t="s">
        <v>107</v>
      </c>
      <c r="C20" s="18" t="s">
        <v>108</v>
      </c>
      <c r="D20" s="7">
        <v>10</v>
      </c>
      <c r="E20" s="11" t="s">
        <v>21</v>
      </c>
      <c r="F20" s="7" t="str">
        <f>_xlfn.DISPIMG("ID_94B14BF1D3A14065A514B7AF0523B9B8",1)</f>
        <v>=DISPIMG("ID_94B14BF1D3A14065A514B7AF0523B9B8",1)</v>
      </c>
    </row>
    <row r="21" ht="99.75" spans="1:6">
      <c r="A21" s="7">
        <v>20</v>
      </c>
      <c r="B21" s="20" t="s">
        <v>109</v>
      </c>
      <c r="C21" s="163" t="s">
        <v>110</v>
      </c>
      <c r="D21" s="7">
        <v>10</v>
      </c>
      <c r="E21" s="11" t="s">
        <v>21</v>
      </c>
      <c r="F21" s="11"/>
    </row>
    <row r="22" ht="156" spans="1:6">
      <c r="A22" s="7">
        <v>21</v>
      </c>
      <c r="B22" s="159" t="s">
        <v>111</v>
      </c>
      <c r="C22" s="18" t="s">
        <v>112</v>
      </c>
      <c r="D22" s="7">
        <v>10</v>
      </c>
      <c r="E22" s="11" t="s">
        <v>21</v>
      </c>
      <c r="F22" s="7" t="str">
        <f>_xlfn.DISPIMG("ID_A4E6E60F70724F958606F5DFF71FB215",1)</f>
        <v>=DISPIMG("ID_A4E6E60F70724F958606F5DFF71FB215",1)</v>
      </c>
    </row>
    <row r="23" ht="60" customHeight="1" spans="1:6">
      <c r="A23" s="7">
        <v>22</v>
      </c>
      <c r="B23" s="164" t="s">
        <v>113</v>
      </c>
      <c r="C23" s="165" t="s">
        <v>114</v>
      </c>
      <c r="D23" s="7">
        <v>10</v>
      </c>
      <c r="E23" s="11" t="s">
        <v>21</v>
      </c>
      <c r="F23" s="166" t="str">
        <f>_xlfn.DISPIMG("ID_AA48096DA02947069EB110EA3CF1986F",1)</f>
        <v>=DISPIMG("ID_AA48096DA02947069EB110EA3CF1986F",1)</v>
      </c>
    </row>
    <row r="24" ht="123" customHeight="1" spans="1:6">
      <c r="A24" s="7">
        <v>23</v>
      </c>
      <c r="B24" s="157" t="s">
        <v>115</v>
      </c>
      <c r="C24" s="18" t="s">
        <v>116</v>
      </c>
      <c r="D24" s="7">
        <v>3</v>
      </c>
      <c r="E24" s="7" t="s">
        <v>117</v>
      </c>
      <c r="F24" s="7" t="str">
        <f>_xlfn.DISPIMG("ID_E26F50E58F2340C6B6358C94E1CC81A2",1)</f>
        <v>=DISPIMG("ID_E26F50E58F2340C6B6358C94E1CC81A2",1)</v>
      </c>
    </row>
    <row r="25" ht="85" customHeight="1" spans="1:6">
      <c r="A25" s="7">
        <v>24</v>
      </c>
      <c r="B25" s="157" t="s">
        <v>118</v>
      </c>
      <c r="C25" s="18" t="s">
        <v>119</v>
      </c>
      <c r="D25" s="7">
        <v>4</v>
      </c>
      <c r="E25" s="7" t="s">
        <v>21</v>
      </c>
      <c r="F25" s="7" t="str">
        <f>_xlfn.DISPIMG("ID_B5665523BBAC48EB9A2F53C9587181EB",1)</f>
        <v>=DISPIMG("ID_B5665523BBAC48EB9A2F53C9587181EB",1)</v>
      </c>
    </row>
    <row r="26" ht="112" customHeight="1" spans="1:6">
      <c r="A26" s="7">
        <v>25</v>
      </c>
      <c r="B26" s="157" t="s">
        <v>120</v>
      </c>
      <c r="C26" s="18" t="s">
        <v>121</v>
      </c>
      <c r="D26" s="7">
        <v>6</v>
      </c>
      <c r="E26" s="7" t="s">
        <v>21</v>
      </c>
      <c r="F26" s="7" t="str">
        <f>_xlfn.DISPIMG("ID_075E5FBFD3624D20A81CDAC1860489A8",1)</f>
        <v>=DISPIMG("ID_075E5FBFD3624D20A81CDAC1860489A8",1)</v>
      </c>
    </row>
  </sheetData>
  <conditionalFormatting sqref="B11">
    <cfRule type="duplicateValues" dxfId="0" priority="7"/>
  </conditionalFormatting>
  <conditionalFormatting sqref="B12">
    <cfRule type="duplicateValues" dxfId="0" priority="6"/>
  </conditionalFormatting>
  <conditionalFormatting sqref="B17">
    <cfRule type="duplicateValues" dxfId="0" priority="5"/>
  </conditionalFormatting>
  <conditionalFormatting sqref="B18">
    <cfRule type="duplicateValues" dxfId="0" priority="4"/>
  </conditionalFormatting>
  <conditionalFormatting sqref="B19">
    <cfRule type="duplicateValues" dxfId="0" priority="3"/>
  </conditionalFormatting>
  <conditionalFormatting sqref="B21">
    <cfRule type="duplicateValues" dxfId="0" priority="1"/>
  </conditionalFormatting>
  <pageMargins left="0.75" right="0.75" top="1" bottom="1" header="0.5" footer="0.5"/>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28"/>
  <sheetViews>
    <sheetView topLeftCell="A2" workbookViewId="0">
      <pane ySplit="1" topLeftCell="A5" activePane="bottomLeft" state="frozen"/>
      <selection/>
      <selection pane="bottomLeft" activeCell="L8" sqref="$A1:$XFD1048576"/>
    </sheetView>
  </sheetViews>
  <sheetFormatPr defaultColWidth="8.8" defaultRowHeight="75" customHeight="1" outlineLevelCol="5"/>
  <cols>
    <col min="1" max="1" width="7" style="101" customWidth="1"/>
    <col min="2" max="2" width="19.375" style="101" customWidth="1"/>
    <col min="3" max="3" width="34.25" style="101" customWidth="1"/>
    <col min="4" max="4" width="14.8333333333333" style="101" customWidth="1"/>
    <col min="5" max="5" width="15.75" style="101" customWidth="1"/>
    <col min="6" max="6" width="17" style="101" customWidth="1"/>
    <col min="7" max="16384" width="8.8" style="101"/>
  </cols>
  <sheetData>
    <row r="1" ht="38" customHeight="1" spans="2:6">
      <c r="B1" s="102"/>
      <c r="C1" s="32"/>
      <c r="D1" s="32"/>
      <c r="E1" s="32"/>
      <c r="F1" s="32"/>
    </row>
    <row r="2" ht="60" customHeight="1" spans="1:6">
      <c r="A2" s="69" t="s">
        <v>0</v>
      </c>
      <c r="B2" s="103" t="s">
        <v>1</v>
      </c>
      <c r="C2" s="104" t="s">
        <v>71</v>
      </c>
      <c r="D2" s="104" t="s">
        <v>3</v>
      </c>
      <c r="E2" s="104" t="s">
        <v>4</v>
      </c>
      <c r="F2" s="104" t="s">
        <v>5</v>
      </c>
    </row>
    <row r="3" customHeight="1" spans="1:6">
      <c r="A3" s="69">
        <v>1</v>
      </c>
      <c r="B3" s="105" t="s">
        <v>122</v>
      </c>
      <c r="C3" s="106" t="s">
        <v>123</v>
      </c>
      <c r="D3" s="107">
        <v>1</v>
      </c>
      <c r="E3" s="108" t="s">
        <v>8</v>
      </c>
      <c r="F3" s="109" t="str">
        <f>_xlfn.DISPIMG("ID_06D05D9124384249B004C6E6F971715D",1)</f>
        <v>=DISPIMG("ID_06D05D9124384249B004C6E6F971715D",1)</v>
      </c>
    </row>
    <row r="4" ht="98" customHeight="1" spans="1:6">
      <c r="A4" s="69">
        <v>2</v>
      </c>
      <c r="B4" s="105" t="s">
        <v>122</v>
      </c>
      <c r="C4" s="106" t="s">
        <v>123</v>
      </c>
      <c r="D4" s="107">
        <v>1</v>
      </c>
      <c r="E4" s="108" t="s">
        <v>8</v>
      </c>
      <c r="F4" s="105" t="str">
        <f>_xlfn.DISPIMG("ID_56F592185BC6436380CBE9A8DA8372F6",1)</f>
        <v>=DISPIMG("ID_56F592185BC6436380CBE9A8DA8372F6",1)</v>
      </c>
    </row>
    <row r="5" ht="109.2" spans="1:6">
      <c r="A5" s="69">
        <v>3</v>
      </c>
      <c r="B5" s="105" t="s">
        <v>124</v>
      </c>
      <c r="C5" s="106" t="s">
        <v>125</v>
      </c>
      <c r="D5" s="107">
        <v>1</v>
      </c>
      <c r="E5" s="108" t="s">
        <v>21</v>
      </c>
      <c r="F5" s="105" t="str">
        <f>_xlfn.DISPIMG("ID_5F78F9A89D7A43089C1C56C97C687446",1)</f>
        <v>=DISPIMG("ID_5F78F9A89D7A43089C1C56C97C687446",1)</v>
      </c>
    </row>
    <row r="6" ht="99" customHeight="1" spans="1:6">
      <c r="A6" s="69">
        <v>4</v>
      </c>
      <c r="B6" s="110" t="s">
        <v>126</v>
      </c>
      <c r="C6" s="106" t="s">
        <v>127</v>
      </c>
      <c r="D6" s="107">
        <v>1</v>
      </c>
      <c r="E6" s="108" t="s">
        <v>21</v>
      </c>
      <c r="F6" s="105" t="str">
        <f>_xlfn.DISPIMG("ID_012D88E11F184DF981E21D4FCD6D9A10",1)</f>
        <v>=DISPIMG("ID_012D88E11F184DF981E21D4FCD6D9A10",1)</v>
      </c>
    </row>
    <row r="7" ht="70.25" spans="1:6">
      <c r="A7" s="69">
        <v>5</v>
      </c>
      <c r="B7" s="110" t="s">
        <v>128</v>
      </c>
      <c r="C7" s="106" t="s">
        <v>129</v>
      </c>
      <c r="D7" s="107">
        <v>1</v>
      </c>
      <c r="E7" s="108" t="s">
        <v>21</v>
      </c>
      <c r="F7" s="105" t="str">
        <f>_xlfn.DISPIMG("ID_D754A9014EA14EBC980FE72AE2FD11E1",1)</f>
        <v>=DISPIMG("ID_D754A9014EA14EBC980FE72AE2FD11E1",1)</v>
      </c>
    </row>
    <row r="8" ht="409.5" spans="1:6">
      <c r="A8" s="69">
        <v>6</v>
      </c>
      <c r="B8" s="111" t="s">
        <v>130</v>
      </c>
      <c r="C8" s="21" t="s">
        <v>131</v>
      </c>
      <c r="D8" s="107">
        <v>1</v>
      </c>
      <c r="E8" s="112" t="s">
        <v>21</v>
      </c>
      <c r="F8" s="111" t="str">
        <f>_xlfn.DISPIMG("ID_10A718D6D27E44FCB8F72A911BEBDB43",1)</f>
        <v>=DISPIMG("ID_10A718D6D27E44FCB8F72A911BEBDB43",1)</v>
      </c>
    </row>
    <row r="9" ht="132" customHeight="1" spans="1:6">
      <c r="A9" s="69">
        <v>7</v>
      </c>
      <c r="B9" s="110" t="s">
        <v>132</v>
      </c>
      <c r="C9" s="106" t="s">
        <v>133</v>
      </c>
      <c r="D9" s="107">
        <v>1</v>
      </c>
      <c r="E9" s="108" t="s">
        <v>21</v>
      </c>
      <c r="F9" s="105" t="str">
        <f>_xlfn.DISPIMG("ID_C58A7C44B9CA427297BF131DB22BD36D",1)</f>
        <v>=DISPIMG("ID_C58A7C44B9CA427297BF131DB22BD36D",1)</v>
      </c>
    </row>
    <row r="10" ht="114" customHeight="1" spans="1:6">
      <c r="A10" s="69">
        <v>8</v>
      </c>
      <c r="B10" s="110" t="s">
        <v>134</v>
      </c>
      <c r="C10" s="106" t="s">
        <v>135</v>
      </c>
      <c r="D10" s="107">
        <v>2</v>
      </c>
      <c r="E10" s="108" t="s">
        <v>21</v>
      </c>
      <c r="F10" s="105" t="str">
        <f>_xlfn.DISPIMG("ID_E7C88EB47E9E404ABE430EDFE6F773D9",1)</f>
        <v>=DISPIMG("ID_E7C88EB47E9E404ABE430EDFE6F773D9",1)</v>
      </c>
    </row>
    <row r="11" ht="207" customHeight="1" spans="1:6">
      <c r="A11" s="69">
        <v>9</v>
      </c>
      <c r="B11" s="105" t="s">
        <v>136</v>
      </c>
      <c r="C11" s="106" t="s">
        <v>137</v>
      </c>
      <c r="D11" s="107">
        <v>1</v>
      </c>
      <c r="E11" s="108" t="s">
        <v>18</v>
      </c>
      <c r="F11" s="105" t="str">
        <f>_xlfn.DISPIMG("ID_53559AD722974470A0E1134CE12B4E08",1)</f>
        <v>=DISPIMG("ID_53559AD722974470A0E1134CE12B4E08",1)</v>
      </c>
    </row>
    <row r="12" ht="60" customHeight="1" spans="1:6">
      <c r="A12" s="69">
        <v>10</v>
      </c>
      <c r="B12" s="105" t="s">
        <v>138</v>
      </c>
      <c r="C12" s="106" t="s">
        <v>139</v>
      </c>
      <c r="D12" s="107">
        <v>1</v>
      </c>
      <c r="E12" s="108" t="s">
        <v>18</v>
      </c>
      <c r="F12" s="105" t="str">
        <f>_xlfn.DISPIMG("ID_F7421E0DA4D247D3BF22AE65676D31D2",1)</f>
        <v>=DISPIMG("ID_F7421E0DA4D247D3BF22AE65676D31D2",1)</v>
      </c>
    </row>
    <row r="13" ht="60" customHeight="1" spans="1:6">
      <c r="A13" s="69">
        <v>11</v>
      </c>
      <c r="B13" s="105" t="s">
        <v>138</v>
      </c>
      <c r="C13" s="106" t="s">
        <v>139</v>
      </c>
      <c r="D13" s="107">
        <v>1</v>
      </c>
      <c r="E13" s="108" t="s">
        <v>18</v>
      </c>
      <c r="F13" s="105" t="str">
        <f>_xlfn.DISPIMG("ID_A33C2F086AAE465881C75F5C41CCD3CF",1)</f>
        <v>=DISPIMG("ID_A33C2F086AAE465881C75F5C41CCD3CF",1)</v>
      </c>
    </row>
    <row r="14" ht="60" customHeight="1" spans="1:6">
      <c r="A14" s="69">
        <v>12</v>
      </c>
      <c r="B14" s="105" t="s">
        <v>140</v>
      </c>
      <c r="C14" s="106" t="s">
        <v>141</v>
      </c>
      <c r="D14" s="107">
        <v>2</v>
      </c>
      <c r="E14" s="108" t="s">
        <v>21</v>
      </c>
      <c r="F14" s="105" t="str">
        <f>_xlfn.DISPIMG("ID_72F80858782243A684EA657AB4241D4A",1)</f>
        <v>=DISPIMG("ID_72F80858782243A684EA657AB4241D4A",1)</v>
      </c>
    </row>
    <row r="15" ht="60" customHeight="1" spans="1:6">
      <c r="A15" s="69">
        <v>13</v>
      </c>
      <c r="B15" s="113" t="s">
        <v>142</v>
      </c>
      <c r="C15" s="114" t="s">
        <v>143</v>
      </c>
      <c r="D15" s="107">
        <v>1</v>
      </c>
      <c r="E15" s="108" t="s">
        <v>21</v>
      </c>
      <c r="F15" s="115" t="str">
        <f>_xlfn.DISPIMG("ID_44C757AB88374134AA17BECA24078121",1)</f>
        <v>=DISPIMG("ID_44C757AB88374134AA17BECA24078121",1)</v>
      </c>
    </row>
    <row r="16" ht="60" customHeight="1" spans="1:6">
      <c r="A16" s="69">
        <v>14</v>
      </c>
      <c r="B16" s="113" t="s">
        <v>144</v>
      </c>
      <c r="C16" s="114" t="s">
        <v>143</v>
      </c>
      <c r="D16" s="107">
        <v>1</v>
      </c>
      <c r="E16" s="108" t="s">
        <v>21</v>
      </c>
      <c r="F16" s="115" t="str">
        <f>_xlfn.DISPIMG("ID_4DE9F6FEA600493083A0EA201E87BAA8",1)</f>
        <v>=DISPIMG("ID_4DE9F6FEA600493083A0EA201E87BAA8",1)</v>
      </c>
    </row>
    <row r="17" ht="99.75" spans="1:6">
      <c r="A17" s="69">
        <v>15</v>
      </c>
      <c r="B17" s="105" t="s">
        <v>145</v>
      </c>
      <c r="C17" s="116" t="s">
        <v>146</v>
      </c>
      <c r="D17" s="107">
        <v>2</v>
      </c>
      <c r="E17" s="117" t="s">
        <v>21</v>
      </c>
      <c r="F17" s="105" t="str">
        <f>_xlfn.DISPIMG("ID_D4A15D6F536D4A28AE28D2F4FCA40683",1)</f>
        <v>=DISPIMG("ID_D4A15D6F536D4A28AE28D2F4FCA40683",1)</v>
      </c>
    </row>
    <row r="18" ht="71.25" spans="1:6">
      <c r="A18" s="69">
        <v>16</v>
      </c>
      <c r="B18" s="105" t="s">
        <v>147</v>
      </c>
      <c r="C18" s="116" t="s">
        <v>148</v>
      </c>
      <c r="D18" s="107">
        <v>4</v>
      </c>
      <c r="E18" s="118" t="s">
        <v>21</v>
      </c>
      <c r="F18" s="105" t="str">
        <f>_xlfn.DISPIMG("ID_C0B9DD0C94F244A0ABC7DC7BFC79EC98",1)</f>
        <v>=DISPIMG("ID_C0B9DD0C94F244A0ABC7DC7BFC79EC98",1)</v>
      </c>
    </row>
    <row r="19" ht="85.5" spans="1:6">
      <c r="A19" s="69">
        <v>17</v>
      </c>
      <c r="B19" s="105" t="s">
        <v>149</v>
      </c>
      <c r="C19" s="116" t="s">
        <v>150</v>
      </c>
      <c r="D19" s="107">
        <v>2</v>
      </c>
      <c r="E19" s="118" t="s">
        <v>21</v>
      </c>
      <c r="F19" s="105" t="str">
        <f>_xlfn.DISPIMG("ID_35E7D3DF02554147B9E966A49767BBBB",1)</f>
        <v>=DISPIMG("ID_35E7D3DF02554147B9E966A49767BBBB",1)</v>
      </c>
    </row>
    <row r="20" ht="85.5" spans="1:6">
      <c r="A20" s="69">
        <v>18</v>
      </c>
      <c r="B20" s="105" t="s">
        <v>151</v>
      </c>
      <c r="C20" s="119" t="s">
        <v>152</v>
      </c>
      <c r="D20" s="107">
        <v>1</v>
      </c>
      <c r="E20" s="120" t="s">
        <v>21</v>
      </c>
      <c r="F20" s="105" t="str">
        <f>_xlfn.DISPIMG("ID_61D5CC4A0FAF4013A5D7CE72D041573C",1)</f>
        <v>=DISPIMG("ID_61D5CC4A0FAF4013A5D7CE72D041573C",1)</v>
      </c>
    </row>
    <row r="21" ht="60" customHeight="1" spans="1:6">
      <c r="A21" s="69">
        <v>19</v>
      </c>
      <c r="B21" s="105" t="s">
        <v>153</v>
      </c>
      <c r="C21" s="119" t="s">
        <v>154</v>
      </c>
      <c r="D21" s="107">
        <v>2</v>
      </c>
      <c r="E21" s="120" t="s">
        <v>155</v>
      </c>
      <c r="F21" s="105" t="str">
        <f>_xlfn.DISPIMG("ID_73E9F724EF5046DBB7632B8C5C83C71E",1)</f>
        <v>=DISPIMG("ID_73E9F724EF5046DBB7632B8C5C83C71E",1)</v>
      </c>
    </row>
    <row r="22" ht="71.25" spans="1:6">
      <c r="A22" s="69">
        <v>20</v>
      </c>
      <c r="B22" s="105" t="s">
        <v>156</v>
      </c>
      <c r="C22" s="116" t="s">
        <v>157</v>
      </c>
      <c r="D22" s="107">
        <v>2</v>
      </c>
      <c r="E22" s="118" t="s">
        <v>158</v>
      </c>
      <c r="F22" s="105" t="str">
        <f>_xlfn.DISPIMG("ID_23F4D2E438FB4D2895A79ECA1EA4AE41",1)</f>
        <v>=DISPIMG("ID_23F4D2E438FB4D2895A79ECA1EA4AE41",1)</v>
      </c>
    </row>
    <row r="23" ht="60" customHeight="1" spans="1:6">
      <c r="A23" s="69">
        <v>21</v>
      </c>
      <c r="B23" s="121" t="s">
        <v>159</v>
      </c>
      <c r="C23" s="20" t="s">
        <v>160</v>
      </c>
      <c r="D23" s="107">
        <v>1</v>
      </c>
      <c r="E23" s="122" t="s">
        <v>21</v>
      </c>
      <c r="F23" s="20" t="str">
        <f>_xlfn.DISPIMG("ID_866629B16E20484ABA924078B6744E5F",1)</f>
        <v>=DISPIMG("ID_866629B16E20484ABA924078B6744E5F",1)</v>
      </c>
    </row>
    <row r="24" ht="128.25" spans="1:6">
      <c r="A24" s="69">
        <v>22</v>
      </c>
      <c r="B24" s="105" t="s">
        <v>161</v>
      </c>
      <c r="C24" s="123" t="s">
        <v>162</v>
      </c>
      <c r="D24" s="107">
        <v>10</v>
      </c>
      <c r="E24" s="122" t="s">
        <v>21</v>
      </c>
      <c r="F24" s="124" t="str">
        <f>_xlfn.DISPIMG("ID_1F8D73DAA0314398AAF32AC2AF0F0F46",1)</f>
        <v>=DISPIMG("ID_1F8D73DAA0314398AAF32AC2AF0F0F46",1)</v>
      </c>
    </row>
    <row r="25" ht="60" customHeight="1" spans="1:6">
      <c r="A25" s="69">
        <v>23</v>
      </c>
      <c r="B25" s="121" t="s">
        <v>163</v>
      </c>
      <c r="C25" s="20" t="s">
        <v>164</v>
      </c>
      <c r="D25" s="107">
        <v>1</v>
      </c>
      <c r="E25" s="122" t="s">
        <v>21</v>
      </c>
      <c r="F25" s="20" t="str">
        <f>_xlfn.DISPIMG("ID_BA37F1310B8D4D8C989E5AA60DFCF122",1)</f>
        <v>=DISPIMG("ID_BA37F1310B8D4D8C989E5AA60DFCF122",1)</v>
      </c>
    </row>
    <row r="26" ht="99.75" spans="1:6">
      <c r="A26" s="69">
        <v>24</v>
      </c>
      <c r="B26" s="105" t="s">
        <v>165</v>
      </c>
      <c r="C26" s="116" t="s">
        <v>166</v>
      </c>
      <c r="D26" s="107">
        <v>1</v>
      </c>
      <c r="E26" s="125" t="s">
        <v>167</v>
      </c>
      <c r="F26" s="126" t="str">
        <f>_xlfn.DISPIMG("ID_47D0D7D040CD424091ADAEB2A393C022",1)</f>
        <v>=DISPIMG("ID_47D0D7D040CD424091ADAEB2A393C022",1)</v>
      </c>
    </row>
    <row r="27" ht="60" customHeight="1" spans="1:6">
      <c r="A27" s="69">
        <v>25</v>
      </c>
      <c r="B27" s="113" t="s">
        <v>168</v>
      </c>
      <c r="C27" s="127" t="s">
        <v>169</v>
      </c>
      <c r="D27" s="107">
        <v>1</v>
      </c>
      <c r="E27" s="128" t="s">
        <v>21</v>
      </c>
      <c r="F27" s="129" t="str">
        <f>_xlfn.DISPIMG("ID_8CC1B0BA91E047FFBD7F309532E3C704",1)</f>
        <v>=DISPIMG("ID_8CC1B0BA91E047FFBD7F309532E3C704",1)</v>
      </c>
    </row>
    <row r="28" ht="60" customHeight="1" spans="1:6">
      <c r="A28" s="69">
        <v>26</v>
      </c>
      <c r="B28" s="130" t="s">
        <v>170</v>
      </c>
      <c r="C28" s="131" t="s">
        <v>171</v>
      </c>
      <c r="D28" s="107">
        <v>1</v>
      </c>
      <c r="E28" s="128" t="s">
        <v>21</v>
      </c>
      <c r="F28" s="132" t="str">
        <f>_xlfn.DISPIMG("ID_78BE7F370B7A43D9B93E988C2166BEDF",1)</f>
        <v>=DISPIMG("ID_78BE7F370B7A43D9B93E988C2166BEDF",1)</v>
      </c>
    </row>
  </sheetData>
  <pageMargins left="0.75" right="0.75" top="1" bottom="1" header="0.5" footer="0.5"/>
  <pageSetup paperSize="9" orientation="landscape"/>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52"/>
  <sheetViews>
    <sheetView workbookViewId="0">
      <pane ySplit="2" topLeftCell="A26" activePane="bottomLeft" state="frozen"/>
      <selection/>
      <selection pane="bottomLeft" activeCell="K27" sqref="K27"/>
    </sheetView>
  </sheetViews>
  <sheetFormatPr defaultColWidth="8.8" defaultRowHeight="14.25" outlineLevelCol="7"/>
  <cols>
    <col min="1" max="1" width="6.66666666666667" style="75" customWidth="1"/>
    <col min="2" max="2" width="8.66666666666667" style="1" hidden="1" customWidth="1"/>
    <col min="3" max="3" width="10.625" style="1" hidden="1" customWidth="1"/>
    <col min="4" max="4" width="15.625" style="1" customWidth="1"/>
    <col min="5" max="5" width="47.75" style="1" customWidth="1"/>
    <col min="6" max="6" width="8.8" style="1"/>
    <col min="7" max="7" width="8.8" style="75"/>
    <col min="8" max="8" width="16.625" style="1" customWidth="1"/>
    <col min="9" max="16384" width="8.8" style="1"/>
  </cols>
  <sheetData>
    <row r="1" ht="31" customHeight="1" spans="1:8">
      <c r="A1" s="76" t="s">
        <v>172</v>
      </c>
      <c r="B1" s="76"/>
      <c r="C1" s="76"/>
      <c r="D1" s="76"/>
      <c r="E1" s="76"/>
      <c r="F1" s="76"/>
      <c r="G1" s="76"/>
      <c r="H1" s="76"/>
    </row>
    <row r="2" s="74" customFormat="1" ht="31" customHeight="1" spans="1:8">
      <c r="A2" s="77" t="s">
        <v>0</v>
      </c>
      <c r="B2" s="64" t="s">
        <v>1</v>
      </c>
      <c r="C2" s="64"/>
      <c r="D2" s="64"/>
      <c r="E2" s="64" t="s">
        <v>173</v>
      </c>
      <c r="F2" s="64" t="s">
        <v>3</v>
      </c>
      <c r="G2" s="64" t="s">
        <v>4</v>
      </c>
      <c r="H2" s="64" t="s">
        <v>5</v>
      </c>
    </row>
    <row r="3" ht="30" customHeight="1" spans="1:8">
      <c r="A3" s="77">
        <v>1</v>
      </c>
      <c r="B3" s="78" t="s">
        <v>174</v>
      </c>
      <c r="C3" s="78"/>
      <c r="D3" s="78"/>
      <c r="E3" s="79" t="s">
        <v>175</v>
      </c>
      <c r="F3" s="80">
        <v>12</v>
      </c>
      <c r="G3" s="77" t="s">
        <v>18</v>
      </c>
      <c r="H3" s="77" t="str">
        <f>_xlfn.DISPIMG("ID_FA078ECFA37B41B68948F7A6158A611B",1)</f>
        <v>=DISPIMG("ID_FA078ECFA37B41B68948F7A6158A611B",1)</v>
      </c>
    </row>
    <row r="4" ht="30" customHeight="1" spans="1:8">
      <c r="A4" s="77">
        <v>2</v>
      </c>
      <c r="B4" s="78" t="s">
        <v>176</v>
      </c>
      <c r="C4" s="78"/>
      <c r="D4" s="78"/>
      <c r="E4" s="81" t="s">
        <v>177</v>
      </c>
      <c r="F4" s="80">
        <v>12</v>
      </c>
      <c r="G4" s="77" t="s">
        <v>18</v>
      </c>
      <c r="H4" s="81" t="str">
        <f>_xlfn.DISPIMG("ID_21DF7365C32D4BEEB359D835ACB9724D",1)</f>
        <v>=DISPIMG("ID_21DF7365C32D4BEEB359D835ACB9724D",1)</v>
      </c>
    </row>
    <row r="5" ht="30" customHeight="1" spans="1:8">
      <c r="A5" s="77">
        <v>3</v>
      </c>
      <c r="B5" s="82" t="s">
        <v>178</v>
      </c>
      <c r="C5" s="82"/>
      <c r="D5" s="82"/>
      <c r="E5" s="81" t="s">
        <v>179</v>
      </c>
      <c r="F5" s="80">
        <v>12</v>
      </c>
      <c r="G5" s="77" t="s">
        <v>18</v>
      </c>
      <c r="H5" s="77" t="str">
        <f>_xlfn.DISPIMG("ID_B5937EA7BE124E94A8D057335728DC76",1)</f>
        <v>=DISPIMG("ID_B5937EA7BE124E94A8D057335728DC76",1)</v>
      </c>
    </row>
    <row r="6" ht="30" customHeight="1" spans="1:8">
      <c r="A6" s="77">
        <v>4</v>
      </c>
      <c r="B6" s="78" t="s">
        <v>180</v>
      </c>
      <c r="C6" s="78"/>
      <c r="D6" s="78"/>
      <c r="E6" s="81" t="s">
        <v>181</v>
      </c>
      <c r="F6" s="80">
        <v>12</v>
      </c>
      <c r="G6" s="77" t="s">
        <v>18</v>
      </c>
      <c r="H6" s="77" t="str">
        <f>_xlfn.DISPIMG("ID_16C01CFD3F384D2BBF332476646195FF",1)</f>
        <v>=DISPIMG("ID_16C01CFD3F384D2BBF332476646195FF",1)</v>
      </c>
    </row>
    <row r="7" ht="30" customHeight="1" spans="1:8">
      <c r="A7" s="77">
        <v>5</v>
      </c>
      <c r="B7" s="82" t="s">
        <v>182</v>
      </c>
      <c r="C7" s="82"/>
      <c r="D7" s="82"/>
      <c r="E7" s="79" t="s">
        <v>183</v>
      </c>
      <c r="F7" s="78">
        <v>12</v>
      </c>
      <c r="G7" s="77" t="s">
        <v>18</v>
      </c>
      <c r="H7" s="83" t="str">
        <f>_xlfn.DISPIMG("ID_C64BEE3B615145C5AAF3B18657BE3DEF",1)</f>
        <v>=DISPIMG("ID_C64BEE3B615145C5AAF3B18657BE3DEF",1)</v>
      </c>
    </row>
    <row r="8" ht="30" customHeight="1" spans="1:8">
      <c r="A8" s="77">
        <v>6</v>
      </c>
      <c r="B8" s="78" t="s">
        <v>184</v>
      </c>
      <c r="C8" s="78"/>
      <c r="D8" s="78"/>
      <c r="E8" s="81" t="s">
        <v>185</v>
      </c>
      <c r="F8" s="78">
        <v>12</v>
      </c>
      <c r="G8" s="77" t="s">
        <v>18</v>
      </c>
      <c r="H8" s="81" t="str">
        <f>_xlfn.DISPIMG("ID_29A871195657423CAACFD90E51CB0603",1)</f>
        <v>=DISPIMG("ID_29A871195657423CAACFD90E51CB0603",1)</v>
      </c>
    </row>
    <row r="9" ht="30" customHeight="1" spans="1:8">
      <c r="A9" s="77">
        <v>7</v>
      </c>
      <c r="B9" s="82" t="s">
        <v>186</v>
      </c>
      <c r="C9" s="82"/>
      <c r="D9" s="82"/>
      <c r="E9" s="79" t="s">
        <v>187</v>
      </c>
      <c r="F9" s="80">
        <v>12</v>
      </c>
      <c r="G9" s="77" t="s">
        <v>18</v>
      </c>
      <c r="H9" s="83" t="str">
        <f>_xlfn.DISPIMG("ID_0C50DA347ACD4D38930EFE29AF1F2A1F",1)</f>
        <v>=DISPIMG("ID_0C50DA347ACD4D38930EFE29AF1F2A1F",1)</v>
      </c>
    </row>
    <row r="10" ht="30" customHeight="1" spans="1:8">
      <c r="A10" s="77">
        <v>8</v>
      </c>
      <c r="B10" s="78" t="s">
        <v>188</v>
      </c>
      <c r="C10" s="78"/>
      <c r="D10" s="78"/>
      <c r="E10" s="79" t="s">
        <v>189</v>
      </c>
      <c r="F10" s="80">
        <v>12</v>
      </c>
      <c r="G10" s="77" t="s">
        <v>18</v>
      </c>
      <c r="H10" s="77" t="str">
        <f>_xlfn.DISPIMG("ID_163A64A4473046AFACD357408BF913C5",1)</f>
        <v>=DISPIMG("ID_163A64A4473046AFACD357408BF913C5",1)</v>
      </c>
    </row>
    <row r="11" ht="39" customHeight="1" spans="1:8">
      <c r="A11" s="77">
        <v>9</v>
      </c>
      <c r="B11" s="78" t="s">
        <v>190</v>
      </c>
      <c r="C11" s="78"/>
      <c r="D11" s="78"/>
      <c r="E11" s="79" t="s">
        <v>191</v>
      </c>
      <c r="F11" s="80">
        <v>12</v>
      </c>
      <c r="G11" s="77" t="s">
        <v>18</v>
      </c>
      <c r="H11" s="84" t="str">
        <f>_xlfn.DISPIMG("ID_6C406358D4E0467E907887BD6CCA3C05",1)</f>
        <v>=DISPIMG("ID_6C406358D4E0467E907887BD6CCA3C05",1)</v>
      </c>
    </row>
    <row r="12" ht="30" customHeight="1" spans="1:8">
      <c r="A12" s="77">
        <v>10</v>
      </c>
      <c r="B12" s="82" t="s">
        <v>192</v>
      </c>
      <c r="C12" s="82"/>
      <c r="D12" s="82"/>
      <c r="E12" s="79" t="s">
        <v>193</v>
      </c>
      <c r="F12" s="80">
        <v>12</v>
      </c>
      <c r="G12" s="77" t="s">
        <v>18</v>
      </c>
      <c r="H12" s="77" t="str">
        <f>_xlfn.DISPIMG("ID_2D9681212456437BBAFFC02FB61C1C68",1)</f>
        <v>=DISPIMG("ID_2D9681212456437BBAFFC02FB61C1C68",1)</v>
      </c>
    </row>
    <row r="13" ht="30" customHeight="1" spans="1:8">
      <c r="A13" s="77">
        <v>11</v>
      </c>
      <c r="B13" s="82" t="s">
        <v>194</v>
      </c>
      <c r="C13" s="82"/>
      <c r="D13" s="82"/>
      <c r="E13" s="79" t="s">
        <v>195</v>
      </c>
      <c r="F13" s="80">
        <v>12</v>
      </c>
      <c r="G13" s="77" t="s">
        <v>18</v>
      </c>
      <c r="H13" s="77" t="str">
        <f>_xlfn.DISPIMG("ID_8251596458904DC49EEBF4146A51C2A5",1)</f>
        <v>=DISPIMG("ID_8251596458904DC49EEBF4146A51C2A5",1)</v>
      </c>
    </row>
    <row r="14" ht="30" customHeight="1" spans="1:8">
      <c r="A14" s="77">
        <v>12</v>
      </c>
      <c r="B14" s="82" t="s">
        <v>196</v>
      </c>
      <c r="C14" s="82"/>
      <c r="D14" s="82"/>
      <c r="E14" s="79" t="s">
        <v>197</v>
      </c>
      <c r="F14" s="80">
        <v>12</v>
      </c>
      <c r="G14" s="77" t="s">
        <v>18</v>
      </c>
      <c r="H14" s="77" t="str">
        <f>_xlfn.DISPIMG("ID_84DC14D6B55F44F29D344B660791E925",1)</f>
        <v>=DISPIMG("ID_84DC14D6B55F44F29D344B660791E925",1)</v>
      </c>
    </row>
    <row r="15" ht="30" customHeight="1" spans="1:8">
      <c r="A15" s="77">
        <v>13</v>
      </c>
      <c r="B15" s="78" t="s">
        <v>198</v>
      </c>
      <c r="C15" s="78"/>
      <c r="D15" s="78"/>
      <c r="E15" s="79" t="s">
        <v>199</v>
      </c>
      <c r="F15" s="80">
        <v>12</v>
      </c>
      <c r="G15" s="77" t="s">
        <v>18</v>
      </c>
      <c r="H15" s="77" t="str">
        <f>_xlfn.DISPIMG("ID_5139D436F4914F54B475F50B1AA30A08",1)</f>
        <v>=DISPIMG("ID_5139D436F4914F54B475F50B1AA30A08",1)</v>
      </c>
    </row>
    <row r="16" ht="30" customHeight="1" spans="1:8">
      <c r="A16" s="77">
        <v>14</v>
      </c>
      <c r="B16" s="82" t="s">
        <v>200</v>
      </c>
      <c r="C16" s="82"/>
      <c r="D16" s="82"/>
      <c r="E16" s="79" t="s">
        <v>201</v>
      </c>
      <c r="F16" s="80">
        <v>12</v>
      </c>
      <c r="G16" s="77" t="s">
        <v>18</v>
      </c>
      <c r="H16" s="77" t="str">
        <f>_xlfn.DISPIMG("ID_08CB7269D83A4F30BE19745ACADAD64F",1)</f>
        <v>=DISPIMG("ID_08CB7269D83A4F30BE19745ACADAD64F",1)</v>
      </c>
    </row>
    <row r="17" ht="30" customHeight="1" spans="1:8">
      <c r="A17" s="77">
        <v>15</v>
      </c>
      <c r="B17" s="82" t="s">
        <v>202</v>
      </c>
      <c r="C17" s="82"/>
      <c r="D17" s="82"/>
      <c r="E17" s="79" t="s">
        <v>203</v>
      </c>
      <c r="F17" s="80">
        <v>12</v>
      </c>
      <c r="G17" s="77" t="s">
        <v>18</v>
      </c>
      <c r="H17" s="77" t="str">
        <f>_xlfn.DISPIMG("ID_099672A6A90E42CA9EBCDED1F2BFA11D",1)</f>
        <v>=DISPIMG("ID_099672A6A90E42CA9EBCDED1F2BFA11D",1)</v>
      </c>
    </row>
    <row r="18" ht="30" customHeight="1" spans="1:8">
      <c r="A18" s="77">
        <v>16</v>
      </c>
      <c r="B18" s="85" t="s">
        <v>204</v>
      </c>
      <c r="C18" s="85"/>
      <c r="D18" s="85"/>
      <c r="E18" s="86" t="s">
        <v>205</v>
      </c>
      <c r="F18" s="80">
        <v>12</v>
      </c>
      <c r="G18" s="77" t="s">
        <v>18</v>
      </c>
      <c r="H18" s="87" t="str">
        <f>_xlfn.DISPIMG("ID_434724230DE14C1F9CC7E23F25200E2B",1)</f>
        <v>=DISPIMG("ID_434724230DE14C1F9CC7E23F25200E2B",1)</v>
      </c>
    </row>
    <row r="19" ht="154" customHeight="1" spans="1:8">
      <c r="A19" s="77">
        <v>17</v>
      </c>
      <c r="B19" s="85"/>
      <c r="C19" s="88" t="s">
        <v>206</v>
      </c>
      <c r="D19" s="77" t="s">
        <v>207</v>
      </c>
      <c r="E19" s="89" t="s">
        <v>208</v>
      </c>
      <c r="F19" s="80">
        <v>4</v>
      </c>
      <c r="G19" s="77" t="s">
        <v>18</v>
      </c>
      <c r="H19" s="87"/>
    </row>
    <row r="20" ht="184" customHeight="1" spans="1:8">
      <c r="A20" s="77">
        <v>18</v>
      </c>
      <c r="B20" s="85"/>
      <c r="C20" s="90"/>
      <c r="D20" s="77" t="s">
        <v>209</v>
      </c>
      <c r="E20" s="89" t="s">
        <v>210</v>
      </c>
      <c r="F20" s="80">
        <v>4</v>
      </c>
      <c r="G20" s="77" t="s">
        <v>18</v>
      </c>
      <c r="H20" s="87"/>
    </row>
    <row r="21" ht="162" customHeight="1" spans="1:8">
      <c r="A21" s="77">
        <v>19</v>
      </c>
      <c r="B21" s="85"/>
      <c r="C21" s="91"/>
      <c r="D21" s="77" t="s">
        <v>211</v>
      </c>
      <c r="E21" s="89" t="s">
        <v>212</v>
      </c>
      <c r="F21" s="80">
        <v>4</v>
      </c>
      <c r="G21" s="77" t="s">
        <v>18</v>
      </c>
      <c r="H21" s="87"/>
    </row>
    <row r="22" ht="396" spans="1:8">
      <c r="A22" s="77">
        <v>20</v>
      </c>
      <c r="B22" s="85"/>
      <c r="C22" s="88" t="s">
        <v>213</v>
      </c>
      <c r="D22" s="77" t="s">
        <v>214</v>
      </c>
      <c r="E22" s="92" t="s">
        <v>215</v>
      </c>
      <c r="F22" s="80">
        <v>4</v>
      </c>
      <c r="G22" s="77" t="s">
        <v>18</v>
      </c>
      <c r="H22" s="87"/>
    </row>
    <row r="23" ht="348" spans="1:8">
      <c r="A23" s="77">
        <v>21</v>
      </c>
      <c r="B23" s="85"/>
      <c r="C23" s="90"/>
      <c r="D23" s="77" t="s">
        <v>216</v>
      </c>
      <c r="E23" s="89" t="s">
        <v>217</v>
      </c>
      <c r="F23" s="80">
        <v>4</v>
      </c>
      <c r="G23" s="77" t="s">
        <v>18</v>
      </c>
      <c r="H23" s="87"/>
    </row>
    <row r="24" ht="139" customHeight="1" spans="1:8">
      <c r="A24" s="77">
        <v>22</v>
      </c>
      <c r="B24" s="85"/>
      <c r="C24" s="91"/>
      <c r="D24" s="77" t="s">
        <v>218</v>
      </c>
      <c r="E24" s="89" t="s">
        <v>219</v>
      </c>
      <c r="F24" s="80">
        <v>4</v>
      </c>
      <c r="G24" s="77" t="s">
        <v>18</v>
      </c>
      <c r="H24" s="87"/>
    </row>
    <row r="25" ht="57" customHeight="1" spans="1:8">
      <c r="A25" s="77">
        <v>23</v>
      </c>
      <c r="B25" s="85"/>
      <c r="C25" s="91"/>
      <c r="D25" s="77" t="s">
        <v>220</v>
      </c>
      <c r="E25" s="89" t="s">
        <v>221</v>
      </c>
      <c r="F25" s="80">
        <v>4</v>
      </c>
      <c r="G25" s="77" t="s">
        <v>18</v>
      </c>
      <c r="H25" s="87"/>
    </row>
    <row r="26" ht="57" customHeight="1" spans="1:8">
      <c r="A26" s="77">
        <v>24</v>
      </c>
      <c r="B26" s="85"/>
      <c r="C26" s="91"/>
      <c r="D26" s="77" t="s">
        <v>222</v>
      </c>
      <c r="E26" s="89" t="s">
        <v>223</v>
      </c>
      <c r="F26" s="80">
        <v>4</v>
      </c>
      <c r="G26" s="77" t="s">
        <v>18</v>
      </c>
      <c r="H26" s="87"/>
    </row>
    <row r="27" ht="57" customHeight="1" spans="1:8">
      <c r="A27" s="77">
        <v>25</v>
      </c>
      <c r="B27" s="85"/>
      <c r="C27" s="91"/>
      <c r="D27" s="77" t="s">
        <v>224</v>
      </c>
      <c r="E27" s="89" t="s">
        <v>225</v>
      </c>
      <c r="F27" s="80">
        <v>4</v>
      </c>
      <c r="G27" s="77" t="s">
        <v>18</v>
      </c>
      <c r="H27" s="87"/>
    </row>
    <row r="28" ht="31" customHeight="1" spans="1:8">
      <c r="A28" s="77">
        <v>26</v>
      </c>
      <c r="B28" s="93" t="s">
        <v>226</v>
      </c>
      <c r="C28" s="93" t="s">
        <v>227</v>
      </c>
      <c r="D28" s="93" t="s">
        <v>1</v>
      </c>
      <c r="E28" s="93" t="s">
        <v>173</v>
      </c>
      <c r="F28" s="93" t="s">
        <v>3</v>
      </c>
      <c r="G28" s="93" t="s">
        <v>4</v>
      </c>
      <c r="H28" s="93" t="s">
        <v>5</v>
      </c>
    </row>
    <row r="29" ht="55" customHeight="1" spans="1:8">
      <c r="A29" s="77">
        <v>27</v>
      </c>
      <c r="B29" s="94" t="s">
        <v>228</v>
      </c>
      <c r="C29" s="94" t="s">
        <v>229</v>
      </c>
      <c r="D29" s="95" t="s">
        <v>230</v>
      </c>
      <c r="E29" s="28" t="s">
        <v>231</v>
      </c>
      <c r="F29" s="30">
        <v>3</v>
      </c>
      <c r="G29" s="30" t="s">
        <v>18</v>
      </c>
      <c r="H29" s="96" t="str">
        <f>_xlfn.DISPIMG("ID_5D65579CD4A244E490001079895BDA31",1)</f>
        <v>=DISPIMG("ID_5D65579CD4A244E490001079895BDA31",1)</v>
      </c>
    </row>
    <row r="30" ht="62" customHeight="1" spans="1:8">
      <c r="A30" s="77">
        <v>28</v>
      </c>
      <c r="B30" s="97" t="s">
        <v>232</v>
      </c>
      <c r="C30" s="98" t="s">
        <v>233</v>
      </c>
      <c r="D30" s="95" t="s">
        <v>234</v>
      </c>
      <c r="E30" s="28" t="s">
        <v>235</v>
      </c>
      <c r="F30" s="30">
        <v>3</v>
      </c>
      <c r="G30" s="30" t="s">
        <v>18</v>
      </c>
      <c r="H30" s="96" t="str">
        <f>_xlfn.DISPIMG("ID_6A052D798B344D92B7631D9F035FD666",1)</f>
        <v>=DISPIMG("ID_6A052D798B344D92B7631D9F035FD666",1)</v>
      </c>
    </row>
    <row r="31" ht="57" customHeight="1" spans="1:8">
      <c r="A31" s="77">
        <v>29</v>
      </c>
      <c r="B31" s="97" t="s">
        <v>236</v>
      </c>
      <c r="C31" s="98" t="s">
        <v>237</v>
      </c>
      <c r="D31" s="99" t="s">
        <v>238</v>
      </c>
      <c r="E31" s="28" t="s">
        <v>239</v>
      </c>
      <c r="F31" s="97">
        <v>3</v>
      </c>
      <c r="G31" s="97" t="s">
        <v>18</v>
      </c>
      <c r="H31" s="96" t="str">
        <f>_xlfn.DISPIMG("ID_A005774BA9154264BC6F81DAEAA6DDC1",1)</f>
        <v>=DISPIMG("ID_A005774BA9154264BC6F81DAEAA6DDC1",1)</v>
      </c>
    </row>
    <row r="32" ht="31" customHeight="1" spans="1:7">
      <c r="A32" s="100"/>
      <c r="B32" s="1"/>
      <c r="C32" s="1"/>
      <c r="D32" s="1"/>
      <c r="E32" s="1"/>
      <c r="F32" s="1"/>
      <c r="G32" s="1"/>
    </row>
    <row r="33" ht="31" customHeight="1" spans="1:7">
      <c r="A33" s="100"/>
      <c r="B33" s="1"/>
      <c r="C33" s="1"/>
      <c r="D33" s="1"/>
      <c r="E33" s="1"/>
      <c r="F33" s="1"/>
      <c r="G33" s="1"/>
    </row>
    <row r="34" ht="31" customHeight="1" spans="1:7">
      <c r="A34" s="100"/>
      <c r="B34" s="1"/>
      <c r="C34" s="1"/>
      <c r="D34" s="1"/>
      <c r="E34" s="1"/>
      <c r="F34" s="1"/>
      <c r="G34" s="1"/>
    </row>
    <row r="35" ht="31" customHeight="1" spans="1:7">
      <c r="A35" s="100"/>
      <c r="B35" s="1"/>
      <c r="C35" s="1"/>
      <c r="D35" s="1"/>
      <c r="E35" s="1"/>
      <c r="F35" s="1"/>
      <c r="G35" s="1"/>
    </row>
    <row r="36" ht="31" customHeight="1" spans="1:7">
      <c r="A36" s="100"/>
      <c r="B36" s="1"/>
      <c r="C36" s="1"/>
      <c r="D36" s="1"/>
      <c r="E36" s="1"/>
      <c r="F36" s="1"/>
      <c r="G36" s="1"/>
    </row>
    <row r="37" ht="31" customHeight="1" spans="1:7">
      <c r="A37" s="100"/>
      <c r="B37" s="1"/>
      <c r="C37" s="1"/>
      <c r="D37" s="1"/>
      <c r="E37" s="1"/>
      <c r="F37" s="1"/>
      <c r="G37" s="1"/>
    </row>
    <row r="38" ht="31" customHeight="1" spans="1:7">
      <c r="A38" s="100"/>
      <c r="B38" s="1"/>
      <c r="C38" s="1"/>
      <c r="D38" s="1"/>
      <c r="E38" s="1"/>
      <c r="F38" s="1"/>
      <c r="G38" s="1"/>
    </row>
    <row r="39" ht="31" customHeight="1" spans="1:7">
      <c r="A39" s="100"/>
      <c r="B39" s="1"/>
      <c r="C39" s="1"/>
      <c r="D39" s="1"/>
      <c r="E39" s="1"/>
      <c r="F39" s="1"/>
      <c r="G39" s="1"/>
    </row>
    <row r="40" ht="31" customHeight="1" spans="1:7">
      <c r="A40" s="100"/>
      <c r="B40" s="1"/>
      <c r="C40" s="1"/>
      <c r="D40" s="1"/>
      <c r="E40" s="1"/>
      <c r="F40" s="1"/>
      <c r="G40" s="1"/>
    </row>
    <row r="41" ht="31" customHeight="1" spans="1:7">
      <c r="A41" s="100"/>
      <c r="B41" s="1"/>
      <c r="C41" s="1"/>
      <c r="D41" s="1"/>
      <c r="E41" s="1"/>
      <c r="F41" s="1"/>
      <c r="G41" s="1"/>
    </row>
    <row r="42" ht="31" customHeight="1" spans="1:7">
      <c r="A42" s="100"/>
      <c r="B42" s="1"/>
      <c r="C42" s="1"/>
      <c r="D42" s="1"/>
      <c r="E42" s="1"/>
      <c r="F42" s="1"/>
      <c r="G42" s="1"/>
    </row>
    <row r="43" ht="31" customHeight="1" spans="1:7">
      <c r="A43" s="100"/>
      <c r="B43" s="1"/>
      <c r="C43" s="1"/>
      <c r="D43" s="1"/>
      <c r="E43" s="1"/>
      <c r="F43" s="1"/>
      <c r="G43" s="1"/>
    </row>
    <row r="44" ht="31" customHeight="1" spans="1:7">
      <c r="A44" s="100"/>
      <c r="B44" s="1"/>
      <c r="C44" s="1"/>
      <c r="D44" s="1"/>
      <c r="E44" s="1"/>
      <c r="F44" s="1"/>
      <c r="G44" s="1"/>
    </row>
    <row r="45" ht="31" customHeight="1" spans="1:7">
      <c r="A45" s="100"/>
      <c r="B45" s="1"/>
      <c r="C45" s="1"/>
      <c r="D45" s="1"/>
      <c r="E45" s="1"/>
      <c r="F45" s="1"/>
      <c r="G45" s="1"/>
    </row>
    <row r="46" ht="31" customHeight="1" spans="1:7">
      <c r="A46" s="100"/>
      <c r="B46" s="1"/>
      <c r="C46" s="1"/>
      <c r="D46" s="1"/>
      <c r="E46" s="1"/>
      <c r="F46" s="1"/>
      <c r="G46" s="1"/>
    </row>
    <row r="47" ht="31" customHeight="1" spans="1:7">
      <c r="A47" s="100"/>
      <c r="B47" s="1"/>
      <c r="C47" s="1"/>
      <c r="D47" s="1"/>
      <c r="E47" s="1"/>
      <c r="F47" s="1"/>
      <c r="G47" s="1"/>
    </row>
    <row r="48" ht="31" customHeight="1" spans="1:7">
      <c r="A48" s="100"/>
      <c r="B48" s="1"/>
      <c r="C48" s="1"/>
      <c r="D48" s="1"/>
      <c r="E48" s="1"/>
      <c r="F48" s="1"/>
      <c r="G48" s="1"/>
    </row>
    <row r="49" ht="31" customHeight="1" spans="1:7">
      <c r="A49" s="100"/>
      <c r="B49" s="1"/>
      <c r="C49" s="1"/>
      <c r="D49" s="1"/>
      <c r="E49" s="1"/>
      <c r="F49" s="1"/>
      <c r="G49" s="1"/>
    </row>
    <row r="50" ht="31" customHeight="1" spans="1:7">
      <c r="A50" s="100"/>
      <c r="B50" s="1"/>
      <c r="C50" s="1"/>
      <c r="D50" s="1"/>
      <c r="E50" s="1"/>
      <c r="F50" s="1"/>
      <c r="G50" s="1"/>
    </row>
    <row r="51" ht="31" customHeight="1" spans="1:7">
      <c r="A51" s="100"/>
      <c r="B51" s="1"/>
      <c r="C51" s="1"/>
      <c r="D51" s="1"/>
      <c r="E51" s="1"/>
      <c r="F51" s="1"/>
      <c r="G51" s="1"/>
    </row>
    <row r="52" ht="31" customHeight="1" spans="1:7">
      <c r="A52" s="100"/>
      <c r="B52" s="1"/>
      <c r="C52" s="1"/>
      <c r="D52" s="1"/>
      <c r="E52" s="1"/>
      <c r="F52" s="1"/>
      <c r="G52" s="1"/>
    </row>
  </sheetData>
  <mergeCells count="20">
    <mergeCell ref="A1:H1"/>
    <mergeCell ref="B2:D2"/>
    <mergeCell ref="B3:D3"/>
    <mergeCell ref="B4:D4"/>
    <mergeCell ref="B5:D5"/>
    <mergeCell ref="B6:D6"/>
    <mergeCell ref="B7:D7"/>
    <mergeCell ref="B8:D8"/>
    <mergeCell ref="B9:D9"/>
    <mergeCell ref="B10:D10"/>
    <mergeCell ref="B11:D11"/>
    <mergeCell ref="B12:D12"/>
    <mergeCell ref="B13:D13"/>
    <mergeCell ref="B14:D14"/>
    <mergeCell ref="B15:D15"/>
    <mergeCell ref="B16:D16"/>
    <mergeCell ref="B17:D17"/>
    <mergeCell ref="B18:D18"/>
    <mergeCell ref="C19:C21"/>
    <mergeCell ref="C22:C24"/>
  </mergeCells>
  <pageMargins left="0.75" right="0.75" top="1" bottom="1" header="0.5" footer="0.5"/>
  <pageSetup paperSize="9" fitToHeight="0"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9"/>
  <sheetViews>
    <sheetView workbookViewId="0">
      <pane ySplit="1" topLeftCell="A2" activePane="bottomLeft" state="frozen"/>
      <selection/>
      <selection pane="bottomLeft" activeCell="M7" sqref="M7"/>
    </sheetView>
  </sheetViews>
  <sheetFormatPr defaultColWidth="8" defaultRowHeight="17.25" customHeight="1"/>
  <cols>
    <col min="1" max="1" width="6.41666666666667" style="51" customWidth="1"/>
    <col min="2" max="2" width="10" style="51" customWidth="1"/>
    <col min="3" max="3" width="16" style="51" customWidth="1"/>
    <col min="4" max="4" width="33.125" style="51" customWidth="1"/>
    <col min="5" max="6" width="8" style="51"/>
    <col min="7" max="7" width="10.3" style="51" customWidth="1"/>
    <col min="8" max="8" width="8" style="51"/>
    <col min="9" max="9" width="8.9" style="51" customWidth="1"/>
    <col min="10" max="16384" width="8" style="51"/>
  </cols>
  <sheetData>
    <row r="1" s="51" customFormat="1" ht="28" customHeight="1" spans="1:9">
      <c r="A1" s="52" t="s">
        <v>240</v>
      </c>
      <c r="B1" s="52"/>
      <c r="C1" s="52"/>
      <c r="D1" s="52"/>
      <c r="E1" s="52"/>
      <c r="F1" s="52"/>
      <c r="G1" s="52"/>
      <c r="H1" s="53"/>
      <c r="I1" s="53"/>
    </row>
    <row r="2" customHeight="1" spans="1:9">
      <c r="A2" s="54" t="s">
        <v>0</v>
      </c>
      <c r="B2" s="55" t="s">
        <v>227</v>
      </c>
      <c r="C2" s="55" t="s">
        <v>241</v>
      </c>
      <c r="D2" s="55" t="s">
        <v>173</v>
      </c>
      <c r="E2" s="56" t="s">
        <v>3</v>
      </c>
      <c r="F2" s="56" t="s">
        <v>4</v>
      </c>
      <c r="G2" s="57" t="s">
        <v>242</v>
      </c>
      <c r="H2" s="57" t="s">
        <v>243</v>
      </c>
      <c r="I2" s="70" t="s">
        <v>244</v>
      </c>
    </row>
    <row r="3" ht="30" customHeight="1" spans="1:9">
      <c r="A3" s="58">
        <v>1</v>
      </c>
      <c r="B3" s="59" t="s">
        <v>245</v>
      </c>
      <c r="C3" s="9" t="s">
        <v>246</v>
      </c>
      <c r="D3" s="10" t="s">
        <v>247</v>
      </c>
      <c r="E3" s="60">
        <v>1</v>
      </c>
      <c r="F3" s="60" t="s">
        <v>8</v>
      </c>
      <c r="G3" s="60"/>
      <c r="H3" s="60"/>
      <c r="I3" s="31" t="str">
        <f>_xlfn.DISPIMG("ID_0D7839DE286A4BC09B49BC6E4944D594",1)</f>
        <v>=DISPIMG("ID_0D7839DE286A4BC09B49BC6E4944D594",1)</v>
      </c>
    </row>
    <row r="4" ht="30" customHeight="1" spans="1:9">
      <c r="A4" s="58">
        <v>2</v>
      </c>
      <c r="B4" s="59"/>
      <c r="C4" s="59" t="s">
        <v>248</v>
      </c>
      <c r="D4" s="14" t="s">
        <v>249</v>
      </c>
      <c r="E4" s="61">
        <v>1</v>
      </c>
      <c r="F4" s="61" t="s">
        <v>8</v>
      </c>
      <c r="G4" s="62"/>
      <c r="H4" s="62"/>
      <c r="I4" s="60" t="str">
        <f>_xlfn.DISPIMG("ID_C6FFA1E5288D47B8861D8F5D74EBE8E0",1)</f>
        <v>=DISPIMG("ID_C6FFA1E5288D47B8861D8F5D74EBE8E0",1)</v>
      </c>
    </row>
    <row r="5" ht="30" customHeight="1" spans="1:9">
      <c r="A5" s="58">
        <v>3</v>
      </c>
      <c r="B5" s="59"/>
      <c r="C5" s="59" t="s">
        <v>250</v>
      </c>
      <c r="D5" s="63" t="s">
        <v>251</v>
      </c>
      <c r="E5" s="61">
        <v>2</v>
      </c>
      <c r="F5" s="61" t="s">
        <v>21</v>
      </c>
      <c r="G5" s="62"/>
      <c r="H5" s="62"/>
      <c r="I5" s="31" t="str">
        <f>_xlfn.DISPIMG("ID_82F87A2B1F844A679917193809F68369",1)</f>
        <v>=DISPIMG("ID_82F87A2B1F844A679917193809F68369",1)</v>
      </c>
    </row>
    <row r="6" ht="30" customHeight="1" spans="1:9">
      <c r="A6" s="58">
        <v>4</v>
      </c>
      <c r="B6" s="59"/>
      <c r="C6" s="59" t="s">
        <v>252</v>
      </c>
      <c r="D6" s="63" t="s">
        <v>251</v>
      </c>
      <c r="E6" s="61">
        <v>1</v>
      </c>
      <c r="F6" s="61" t="s">
        <v>21</v>
      </c>
      <c r="G6" s="62"/>
      <c r="H6" s="62"/>
      <c r="I6" s="31" t="str">
        <f>_xlfn.DISPIMG("ID_5E5CF7690B6E4049865831A5EBB6C4B5",1)</f>
        <v>=DISPIMG("ID_5E5CF7690B6E4049865831A5EBB6C4B5",1)</v>
      </c>
    </row>
    <row r="7" ht="30" customHeight="1" spans="1:9">
      <c r="A7" s="58">
        <v>5</v>
      </c>
      <c r="B7" s="59"/>
      <c r="C7" s="64" t="s">
        <v>253</v>
      </c>
      <c r="D7" s="65" t="s">
        <v>254</v>
      </c>
      <c r="E7" s="61">
        <v>2</v>
      </c>
      <c r="F7" s="61" t="s">
        <v>8</v>
      </c>
      <c r="G7" s="62"/>
      <c r="H7" s="62"/>
      <c r="I7" s="58" t="str">
        <f>_xlfn.DISPIMG("ID_41D6E64AB4B34D1DBA509CED1E7461EB",1)</f>
        <v>=DISPIMG("ID_41D6E64AB4B34D1DBA509CED1E7461EB",1)</v>
      </c>
    </row>
    <row r="8" ht="142.5" spans="1:9">
      <c r="A8" s="58">
        <v>6</v>
      </c>
      <c r="B8" s="59"/>
      <c r="C8" s="66" t="s">
        <v>255</v>
      </c>
      <c r="D8" s="65" t="s">
        <v>256</v>
      </c>
      <c r="E8" s="61">
        <v>15</v>
      </c>
      <c r="F8" s="61" t="s">
        <v>13</v>
      </c>
      <c r="G8" s="62"/>
      <c r="H8" s="62"/>
      <c r="I8" s="71" t="str">
        <f>_xlfn.DISPIMG("ID_DD79493AF29940B08C7223D62D88DA28",1)</f>
        <v>=DISPIMG("ID_DD79493AF29940B08C7223D62D88DA28",1)</v>
      </c>
    </row>
    <row r="9" ht="96" spans="1:9">
      <c r="A9" s="58">
        <v>7</v>
      </c>
      <c r="B9" s="59"/>
      <c r="C9" s="59" t="s">
        <v>257</v>
      </c>
      <c r="D9" s="10" t="s">
        <v>258</v>
      </c>
      <c r="E9" s="61">
        <v>1</v>
      </c>
      <c r="F9" s="61" t="s">
        <v>21</v>
      </c>
      <c r="G9" s="62"/>
      <c r="H9" s="62"/>
      <c r="I9" s="72" t="str">
        <f>_xlfn.DISPIMG("ID_89B51A8ECF3643EF9ECD4C4201DCD278",1)</f>
        <v>=DISPIMG("ID_89B51A8ECF3643EF9ECD4C4201DCD278",1)</v>
      </c>
    </row>
    <row r="10" ht="30" customHeight="1" spans="1:9">
      <c r="A10" s="58">
        <v>8</v>
      </c>
      <c r="B10" s="59"/>
      <c r="C10" s="59" t="s">
        <v>259</v>
      </c>
      <c r="D10" s="10" t="s">
        <v>260</v>
      </c>
      <c r="E10" s="61">
        <v>1</v>
      </c>
      <c r="F10" s="61" t="s">
        <v>21</v>
      </c>
      <c r="G10" s="62"/>
      <c r="H10" s="62"/>
      <c r="I10" s="72" t="str">
        <f>_xlfn.DISPIMG("ID_F435D571F28949489166D81578B5D7A3",1)</f>
        <v>=DISPIMG("ID_F435D571F28949489166D81578B5D7A3",1)</v>
      </c>
    </row>
    <row r="11" ht="30" customHeight="1" spans="1:9">
      <c r="A11" s="58">
        <v>9</v>
      </c>
      <c r="B11" s="59"/>
      <c r="C11" s="59" t="s">
        <v>261</v>
      </c>
      <c r="D11" s="10" t="s">
        <v>262</v>
      </c>
      <c r="E11" s="61">
        <v>1</v>
      </c>
      <c r="F11" s="61" t="s">
        <v>21</v>
      </c>
      <c r="G11" s="62"/>
      <c r="H11" s="62"/>
      <c r="I11" s="72" t="str">
        <f>_xlfn.DISPIMG("ID_11D7924DAD924F00B31C53F349B515B0",1)</f>
        <v>=DISPIMG("ID_11D7924DAD924F00B31C53F349B515B0",1)</v>
      </c>
    </row>
    <row r="12" ht="30" customHeight="1" spans="1:9">
      <c r="A12" s="58">
        <v>10</v>
      </c>
      <c r="B12" s="59"/>
      <c r="C12" s="9" t="s">
        <v>263</v>
      </c>
      <c r="D12" s="14" t="s">
        <v>264</v>
      </c>
      <c r="E12" s="61">
        <v>1</v>
      </c>
      <c r="F12" s="61" t="s">
        <v>21</v>
      </c>
      <c r="G12" s="62"/>
      <c r="H12" s="62"/>
      <c r="I12" s="31" t="str">
        <f>_xlfn.DISPIMG("ID_6EF878703A3E48A78CB1505AD8E5DCDF",1)</f>
        <v>=DISPIMG("ID_6EF878703A3E48A78CB1505AD8E5DCDF",1)</v>
      </c>
    </row>
    <row r="13" ht="30" customHeight="1" spans="1:9">
      <c r="A13" s="58">
        <v>11</v>
      </c>
      <c r="B13" s="59"/>
      <c r="C13" s="9" t="s">
        <v>265</v>
      </c>
      <c r="D13" s="14" t="s">
        <v>266</v>
      </c>
      <c r="E13" s="61">
        <v>1</v>
      </c>
      <c r="F13" s="61" t="s">
        <v>21</v>
      </c>
      <c r="G13" s="62"/>
      <c r="H13" s="62"/>
      <c r="I13" s="31" t="str">
        <f>_xlfn.DISPIMG("ID_FCFB2FE8C88D4F39B7E6DC0C6F74EB90",1)</f>
        <v>=DISPIMG("ID_FCFB2FE8C88D4F39B7E6DC0C6F74EB90",1)</v>
      </c>
    </row>
    <row r="14" ht="30" customHeight="1" spans="1:9">
      <c r="A14" s="58">
        <v>12</v>
      </c>
      <c r="B14" s="59"/>
      <c r="C14" s="17" t="s">
        <v>267</v>
      </c>
      <c r="D14" s="67" t="s">
        <v>268</v>
      </c>
      <c r="E14" s="7">
        <v>2</v>
      </c>
      <c r="F14" s="7" t="s">
        <v>21</v>
      </c>
      <c r="G14" s="62"/>
      <c r="H14" s="62"/>
      <c r="I14" s="73" t="str">
        <f>_xlfn.DISPIMG("ID_3B43B637538640349425100AC31AA0BD",1)</f>
        <v>=DISPIMG("ID_3B43B637538640349425100AC31AA0BD",1)</v>
      </c>
    </row>
    <row r="15" ht="30" customHeight="1" spans="1:9">
      <c r="A15" s="58">
        <v>13</v>
      </c>
      <c r="B15" s="59"/>
      <c r="C15" s="66" t="s">
        <v>269</v>
      </c>
      <c r="D15" s="67" t="s">
        <v>270</v>
      </c>
      <c r="E15" s="7">
        <v>1</v>
      </c>
      <c r="F15" s="7" t="s">
        <v>21</v>
      </c>
      <c r="G15" s="62"/>
      <c r="H15" s="62"/>
      <c r="I15" s="73" t="str">
        <f>_xlfn.DISPIMG("ID_3D462B3F656945FCA88269C7B90E5565",1)</f>
        <v>=DISPIMG("ID_3D462B3F656945FCA88269C7B90E5565",1)</v>
      </c>
    </row>
    <row r="16" ht="30" customHeight="1" spans="1:9">
      <c r="A16" s="58">
        <v>14</v>
      </c>
      <c r="B16" s="59"/>
      <c r="C16" s="59" t="s">
        <v>271</v>
      </c>
      <c r="D16" s="23" t="s">
        <v>272</v>
      </c>
      <c r="E16" s="61">
        <v>1</v>
      </c>
      <c r="F16" s="61" t="s">
        <v>21</v>
      </c>
      <c r="G16" s="62"/>
      <c r="H16" s="62"/>
      <c r="I16" s="58" t="str">
        <f>_xlfn.DISPIMG("ID_2F75F48D80814BA4A841790D70B45250",1)</f>
        <v>=DISPIMG("ID_2F75F48D80814BA4A841790D70B45250",1)</v>
      </c>
    </row>
    <row r="17" ht="30" customHeight="1" spans="1:9">
      <c r="A17" s="58">
        <v>15</v>
      </c>
      <c r="B17" s="59"/>
      <c r="C17" s="59" t="s">
        <v>273</v>
      </c>
      <c r="D17" s="67" t="s">
        <v>274</v>
      </c>
      <c r="E17" s="61">
        <v>1</v>
      </c>
      <c r="F17" s="61" t="s">
        <v>21</v>
      </c>
      <c r="G17" s="62"/>
      <c r="H17" s="62"/>
      <c r="I17" s="71" t="str">
        <f>_xlfn.DISPIMG("ID_EF7856DC26C84D6383919280D106B3A1",1)</f>
        <v>=DISPIMG("ID_EF7856DC26C84D6383919280D106B3A1",1)</v>
      </c>
    </row>
    <row r="18" ht="78" customHeight="1" spans="1:9">
      <c r="A18" s="58">
        <v>16</v>
      </c>
      <c r="B18" s="68" t="s">
        <v>275</v>
      </c>
      <c r="C18" s="59" t="s">
        <v>276</v>
      </c>
      <c r="D18" s="67" t="s">
        <v>277</v>
      </c>
      <c r="E18" s="61">
        <v>1</v>
      </c>
      <c r="F18" s="61" t="s">
        <v>18</v>
      </c>
      <c r="G18" s="62"/>
      <c r="H18" s="62"/>
      <c r="I18" s="71"/>
    </row>
    <row r="19" ht="78" customHeight="1" spans="1:9">
      <c r="A19" s="58">
        <v>17</v>
      </c>
      <c r="B19" s="68"/>
      <c r="C19" s="59" t="s">
        <v>278</v>
      </c>
      <c r="D19" s="67" t="s">
        <v>279</v>
      </c>
      <c r="E19" s="61">
        <v>1</v>
      </c>
      <c r="F19" s="61" t="s">
        <v>18</v>
      </c>
      <c r="G19" s="62"/>
      <c r="H19" s="62"/>
      <c r="I19" s="71"/>
    </row>
    <row r="20" ht="78" customHeight="1" spans="1:9">
      <c r="A20" s="58">
        <v>18</v>
      </c>
      <c r="B20" s="68"/>
      <c r="C20" s="59" t="s">
        <v>280</v>
      </c>
      <c r="D20" s="67" t="s">
        <v>281</v>
      </c>
      <c r="E20" s="61">
        <v>1</v>
      </c>
      <c r="F20" s="61" t="s">
        <v>18</v>
      </c>
      <c r="G20" s="62"/>
      <c r="H20" s="62"/>
      <c r="I20" s="71"/>
    </row>
    <row r="21" ht="78" customHeight="1" spans="1:9">
      <c r="A21" s="58">
        <v>19</v>
      </c>
      <c r="B21" s="68"/>
      <c r="C21" s="59" t="s">
        <v>282</v>
      </c>
      <c r="D21" s="67" t="s">
        <v>283</v>
      </c>
      <c r="E21" s="61">
        <v>1</v>
      </c>
      <c r="F21" s="61" t="s">
        <v>18</v>
      </c>
      <c r="G21" s="62"/>
      <c r="H21" s="62"/>
      <c r="I21" s="71"/>
    </row>
    <row r="22" ht="78" customHeight="1" spans="1:9">
      <c r="A22" s="58">
        <v>20</v>
      </c>
      <c r="B22" s="68"/>
      <c r="C22" s="59" t="s">
        <v>284</v>
      </c>
      <c r="D22" s="67" t="s">
        <v>285</v>
      </c>
      <c r="E22" s="61">
        <v>1</v>
      </c>
      <c r="F22" s="61" t="s">
        <v>18</v>
      </c>
      <c r="G22" s="62"/>
      <c r="H22" s="62"/>
      <c r="I22" s="71"/>
    </row>
    <row r="23" ht="78" customHeight="1" spans="1:9">
      <c r="A23" s="58">
        <v>21</v>
      </c>
      <c r="B23" s="68"/>
      <c r="C23" s="59" t="s">
        <v>286</v>
      </c>
      <c r="D23" s="67" t="s">
        <v>287</v>
      </c>
      <c r="E23" s="61">
        <v>1</v>
      </c>
      <c r="F23" s="61" t="s">
        <v>18</v>
      </c>
      <c r="G23" s="62"/>
      <c r="H23" s="62"/>
      <c r="I23" s="71"/>
    </row>
    <row r="24" ht="78" customHeight="1" spans="1:9">
      <c r="A24" s="58">
        <v>22</v>
      </c>
      <c r="B24" s="68"/>
      <c r="C24" s="59" t="s">
        <v>288</v>
      </c>
      <c r="D24" s="67" t="s">
        <v>289</v>
      </c>
      <c r="E24" s="61">
        <v>1</v>
      </c>
      <c r="F24" s="61" t="s">
        <v>18</v>
      </c>
      <c r="G24" s="62"/>
      <c r="H24" s="62"/>
      <c r="I24" s="71"/>
    </row>
    <row r="25" ht="78" customHeight="1" spans="1:9">
      <c r="A25" s="58">
        <v>23</v>
      </c>
      <c r="B25" s="68"/>
      <c r="C25" s="59" t="s">
        <v>290</v>
      </c>
      <c r="D25" s="67" t="s">
        <v>291</v>
      </c>
      <c r="E25" s="61">
        <v>1</v>
      </c>
      <c r="F25" s="61" t="s">
        <v>18</v>
      </c>
      <c r="G25" s="62"/>
      <c r="H25" s="62"/>
      <c r="I25" s="71"/>
    </row>
    <row r="26" ht="78" customHeight="1" spans="1:9">
      <c r="A26" s="58">
        <v>24</v>
      </c>
      <c r="B26" s="68"/>
      <c r="C26" s="59" t="s">
        <v>292</v>
      </c>
      <c r="D26" s="67" t="s">
        <v>293</v>
      </c>
      <c r="E26" s="61">
        <v>1</v>
      </c>
      <c r="F26" s="61" t="s">
        <v>18</v>
      </c>
      <c r="G26" s="62"/>
      <c r="H26" s="62"/>
      <c r="I26" s="71"/>
    </row>
    <row r="27" ht="78" customHeight="1" spans="1:9">
      <c r="A27" s="58">
        <v>25</v>
      </c>
      <c r="B27" s="68"/>
      <c r="C27" s="59" t="s">
        <v>294</v>
      </c>
      <c r="D27" s="67" t="s">
        <v>295</v>
      </c>
      <c r="E27" s="61">
        <v>1</v>
      </c>
      <c r="F27" s="61" t="s">
        <v>18</v>
      </c>
      <c r="G27" s="62"/>
      <c r="H27" s="62"/>
      <c r="I27" s="71"/>
    </row>
    <row r="28" ht="78" customHeight="1" spans="1:9">
      <c r="A28" s="58">
        <v>26</v>
      </c>
      <c r="B28" s="68"/>
      <c r="C28" s="59" t="s">
        <v>296</v>
      </c>
      <c r="D28" s="67" t="s">
        <v>297</v>
      </c>
      <c r="E28" s="61">
        <v>1</v>
      </c>
      <c r="F28" s="61" t="s">
        <v>18</v>
      </c>
      <c r="G28" s="62"/>
      <c r="H28" s="62"/>
      <c r="I28" s="71"/>
    </row>
    <row r="29" ht="42" customHeight="1" spans="1:9">
      <c r="A29" s="58">
        <v>27</v>
      </c>
      <c r="B29" s="11"/>
      <c r="C29" s="69" t="s">
        <v>298</v>
      </c>
      <c r="D29" s="28" t="s">
        <v>299</v>
      </c>
      <c r="E29" s="61">
        <v>1</v>
      </c>
      <c r="F29" s="22" t="s">
        <v>300</v>
      </c>
      <c r="G29" s="62"/>
      <c r="H29" s="62"/>
      <c r="I29" s="30"/>
    </row>
  </sheetData>
  <mergeCells count="3">
    <mergeCell ref="A1:G1"/>
    <mergeCell ref="B3:B17"/>
    <mergeCell ref="B18:B28"/>
  </mergeCells>
  <pageMargins left="0.75" right="0.75" top="1" bottom="1" header="0.5" footer="0.5"/>
  <pageSetup paperSize="9" orientation="landscape"/>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
  <sheetViews>
    <sheetView topLeftCell="A5" workbookViewId="0">
      <selection activeCell="K3" sqref="$A1:$XFD1048576"/>
    </sheetView>
  </sheetViews>
  <sheetFormatPr defaultColWidth="8.66666666666667" defaultRowHeight="14.25" outlineLevelCol="6"/>
  <cols>
    <col min="1" max="1" width="5.66666666666667" style="34" customWidth="1"/>
    <col min="2" max="2" width="21.75" customWidth="1"/>
    <col min="3" max="3" width="15.25" customWidth="1"/>
    <col min="4" max="4" width="45.875" customWidth="1"/>
    <col min="5" max="5" width="7.66666666666667" customWidth="1"/>
    <col min="6" max="6" width="6.41666666666667" customWidth="1"/>
    <col min="7" max="7" width="16.5" customWidth="1"/>
  </cols>
  <sheetData>
    <row r="1" ht="28" customHeight="1" spans="1:7">
      <c r="A1" s="35" t="s">
        <v>301</v>
      </c>
      <c r="B1" s="35"/>
      <c r="C1" s="35"/>
      <c r="D1" s="35"/>
      <c r="E1" s="35"/>
      <c r="F1" s="35"/>
      <c r="G1" s="35"/>
    </row>
    <row r="2" ht="28" customHeight="1" spans="1:7">
      <c r="A2" s="36" t="s">
        <v>0</v>
      </c>
      <c r="B2" s="36" t="s">
        <v>1</v>
      </c>
      <c r="C2" s="37" t="s">
        <v>302</v>
      </c>
      <c r="D2" s="38" t="s">
        <v>303</v>
      </c>
      <c r="E2" s="36" t="s">
        <v>4</v>
      </c>
      <c r="F2" s="36" t="s">
        <v>3</v>
      </c>
      <c r="G2" s="39" t="s">
        <v>5</v>
      </c>
    </row>
    <row r="3" ht="156" spans="1:7">
      <c r="A3" s="35">
        <v>1</v>
      </c>
      <c r="B3" s="40" t="s">
        <v>304</v>
      </c>
      <c r="C3" s="37" t="s">
        <v>305</v>
      </c>
      <c r="D3" s="41" t="s">
        <v>306</v>
      </c>
      <c r="E3" s="38" t="s">
        <v>307</v>
      </c>
      <c r="F3" s="38">
        <v>1</v>
      </c>
      <c r="G3" s="42"/>
    </row>
    <row r="4" ht="156" spans="1:7">
      <c r="A4" s="35">
        <v>2</v>
      </c>
      <c r="B4" s="40" t="s">
        <v>308</v>
      </c>
      <c r="C4" s="37" t="s">
        <v>309</v>
      </c>
      <c r="D4" s="41" t="s">
        <v>310</v>
      </c>
      <c r="E4" s="38" t="s">
        <v>307</v>
      </c>
      <c r="F4" s="38">
        <v>1</v>
      </c>
      <c r="G4" s="42"/>
    </row>
    <row r="5" ht="156" spans="1:7">
      <c r="A5" s="35">
        <v>3</v>
      </c>
      <c r="B5" s="40" t="s">
        <v>311</v>
      </c>
      <c r="C5" s="37" t="s">
        <v>312</v>
      </c>
      <c r="D5" s="41" t="s">
        <v>313</v>
      </c>
      <c r="E5" s="38" t="s">
        <v>307</v>
      </c>
      <c r="F5" s="38">
        <v>1</v>
      </c>
      <c r="G5" s="42"/>
    </row>
    <row r="6" ht="97" customHeight="1" spans="1:7">
      <c r="A6" s="35">
        <v>4</v>
      </c>
      <c r="B6" s="40" t="s">
        <v>314</v>
      </c>
      <c r="C6" s="37" t="s">
        <v>315</v>
      </c>
      <c r="D6" s="41" t="s">
        <v>316</v>
      </c>
      <c r="E6" s="38" t="s">
        <v>307</v>
      </c>
      <c r="F6" s="38">
        <v>1</v>
      </c>
      <c r="G6" s="42"/>
    </row>
    <row r="7" ht="156" spans="1:7">
      <c r="A7" s="35">
        <v>5</v>
      </c>
      <c r="B7" s="40" t="s">
        <v>317</v>
      </c>
      <c r="C7" s="37" t="s">
        <v>312</v>
      </c>
      <c r="D7" s="41" t="s">
        <v>318</v>
      </c>
      <c r="E7" s="38" t="s">
        <v>307</v>
      </c>
      <c r="F7" s="38">
        <v>1</v>
      </c>
      <c r="G7" s="42"/>
    </row>
    <row r="8" ht="168" spans="1:7">
      <c r="A8" s="35">
        <v>6</v>
      </c>
      <c r="B8" s="40" t="s">
        <v>319</v>
      </c>
      <c r="C8" s="37" t="s">
        <v>320</v>
      </c>
      <c r="D8" s="41" t="s">
        <v>321</v>
      </c>
      <c r="E8" s="38" t="s">
        <v>307</v>
      </c>
      <c r="F8" s="38">
        <v>1</v>
      </c>
      <c r="G8" s="42"/>
    </row>
    <row r="9" ht="216" spans="1:7">
      <c r="A9" s="35">
        <v>7</v>
      </c>
      <c r="B9" s="40" t="s">
        <v>322</v>
      </c>
      <c r="C9" s="37" t="s">
        <v>323</v>
      </c>
      <c r="D9" s="41" t="s">
        <v>324</v>
      </c>
      <c r="E9" s="38" t="s">
        <v>307</v>
      </c>
      <c r="F9" s="38">
        <v>1</v>
      </c>
      <c r="G9" s="42"/>
    </row>
    <row r="10" ht="60" customHeight="1" spans="1:7">
      <c r="A10" s="35">
        <v>8</v>
      </c>
      <c r="B10" s="40" t="s">
        <v>325</v>
      </c>
      <c r="C10" s="43" t="s">
        <v>326</v>
      </c>
      <c r="D10" s="44" t="s">
        <v>327</v>
      </c>
      <c r="E10" s="38" t="s">
        <v>21</v>
      </c>
      <c r="F10" s="38">
        <v>80</v>
      </c>
      <c r="G10" s="45"/>
    </row>
    <row r="11" ht="120" spans="1:7">
      <c r="A11" s="35">
        <v>9</v>
      </c>
      <c r="B11" s="40" t="s">
        <v>328</v>
      </c>
      <c r="C11" s="37" t="s">
        <v>329</v>
      </c>
      <c r="D11" s="46" t="s">
        <v>330</v>
      </c>
      <c r="E11" s="38" t="s">
        <v>21</v>
      </c>
      <c r="F11" s="38">
        <v>1</v>
      </c>
      <c r="G11" s="45"/>
    </row>
    <row r="12" ht="69" customHeight="1" spans="1:7">
      <c r="A12" s="35">
        <v>10</v>
      </c>
      <c r="B12" s="40" t="s">
        <v>331</v>
      </c>
      <c r="C12" s="37" t="s">
        <v>326</v>
      </c>
      <c r="D12" s="46" t="s">
        <v>332</v>
      </c>
      <c r="E12" s="38" t="s">
        <v>21</v>
      </c>
      <c r="F12" s="38">
        <v>1</v>
      </c>
      <c r="G12" s="45"/>
    </row>
    <row r="13" ht="46" customHeight="1" spans="1:7">
      <c r="A13" s="35">
        <v>11</v>
      </c>
      <c r="B13" s="40" t="s">
        <v>333</v>
      </c>
      <c r="C13" s="37" t="s">
        <v>326</v>
      </c>
      <c r="D13" s="46" t="s">
        <v>334</v>
      </c>
      <c r="E13" s="38" t="s">
        <v>167</v>
      </c>
      <c r="F13" s="38">
        <v>10</v>
      </c>
      <c r="G13" s="45"/>
    </row>
    <row r="14" ht="276" spans="1:7">
      <c r="A14" s="35">
        <v>12</v>
      </c>
      <c r="B14" s="47" t="s">
        <v>335</v>
      </c>
      <c r="C14" s="48" t="s">
        <v>336</v>
      </c>
      <c r="D14" s="49" t="s">
        <v>337</v>
      </c>
      <c r="E14" s="38" t="s">
        <v>18</v>
      </c>
      <c r="F14" s="38">
        <v>1</v>
      </c>
      <c r="G14" s="50" t="s">
        <v>338</v>
      </c>
    </row>
    <row r="15" ht="31" customHeight="1" spans="2:7">
      <c r="B15" s="34"/>
      <c r="C15" s="34"/>
      <c r="D15" s="34"/>
      <c r="E15" s="34"/>
      <c r="F15" s="34"/>
      <c r="G15" s="34"/>
    </row>
  </sheetData>
  <mergeCells count="2">
    <mergeCell ref="A1:G1"/>
    <mergeCell ref="A15:G15"/>
  </mergeCells>
  <pageMargins left="0.75" right="0.75" top="1" bottom="1" header="0.5" footer="0.5"/>
  <pageSetup paperSize="9" orientation="landscape"/>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59"/>
  <sheetViews>
    <sheetView tabSelected="1" topLeftCell="A44" workbookViewId="0">
      <selection activeCell="K47" sqref="K47"/>
    </sheetView>
  </sheetViews>
  <sheetFormatPr defaultColWidth="8.66666666666667" defaultRowHeight="35" customHeight="1"/>
  <cols>
    <col min="1" max="1" width="6.5" style="1" customWidth="1"/>
    <col min="2" max="2" width="13.625" style="1" customWidth="1"/>
    <col min="3" max="3" width="10.875" style="1" customWidth="1"/>
    <col min="4" max="4" width="45.4" style="1" customWidth="1"/>
    <col min="5" max="5" width="8.3" style="1" customWidth="1"/>
    <col min="6" max="6" width="8.2" style="1" customWidth="1"/>
    <col min="7" max="7" width="8.3" style="1" customWidth="1"/>
    <col min="8" max="8" width="9.4" style="1" customWidth="1"/>
    <col min="9" max="9" width="11.8333333333333" style="1" customWidth="1"/>
    <col min="10" max="16384" width="8.66666666666667" style="1"/>
  </cols>
  <sheetData>
    <row r="1" customHeight="1" spans="1:9">
      <c r="A1" s="2" t="s">
        <v>339</v>
      </c>
      <c r="B1" s="2"/>
      <c r="C1" s="2"/>
      <c r="D1" s="2"/>
      <c r="E1" s="2"/>
      <c r="F1" s="2"/>
      <c r="G1" s="2"/>
      <c r="H1" s="2"/>
      <c r="I1" s="2"/>
    </row>
    <row r="2" customHeight="1" spans="1:9">
      <c r="A2" s="3" t="s">
        <v>0</v>
      </c>
      <c r="B2" s="4" t="s">
        <v>227</v>
      </c>
      <c r="C2" s="5" t="s">
        <v>241</v>
      </c>
      <c r="D2" s="5" t="s">
        <v>173</v>
      </c>
      <c r="E2" s="4" t="s">
        <v>3</v>
      </c>
      <c r="F2" s="4" t="s">
        <v>4</v>
      </c>
      <c r="G2" s="6" t="s">
        <v>242</v>
      </c>
      <c r="H2" s="6" t="s">
        <v>243</v>
      </c>
      <c r="I2" s="4" t="s">
        <v>244</v>
      </c>
    </row>
    <row r="3" customHeight="1" spans="1:9">
      <c r="A3" s="7">
        <v>1</v>
      </c>
      <c r="B3" s="8" t="s">
        <v>245</v>
      </c>
      <c r="C3" s="9" t="s">
        <v>340</v>
      </c>
      <c r="D3" s="10" t="s">
        <v>341</v>
      </c>
      <c r="E3" s="7">
        <v>1</v>
      </c>
      <c r="F3" s="11" t="s">
        <v>8</v>
      </c>
      <c r="G3" s="12"/>
      <c r="H3" s="12"/>
      <c r="I3" s="31" t="str">
        <f>_xlfn.DISPIMG("ID_225FD423F5BD460187F0A89B5DB20E09",1)</f>
        <v>=DISPIMG("ID_225FD423F5BD460187F0A89B5DB20E09",1)</v>
      </c>
    </row>
    <row r="4" customHeight="1" spans="1:9">
      <c r="A4" s="7">
        <v>2</v>
      </c>
      <c r="B4" s="13"/>
      <c r="C4" s="9" t="s">
        <v>248</v>
      </c>
      <c r="D4" s="14" t="s">
        <v>249</v>
      </c>
      <c r="E4" s="7">
        <v>1</v>
      </c>
      <c r="F4" s="7" t="s">
        <v>8</v>
      </c>
      <c r="G4" s="12"/>
      <c r="H4" s="12"/>
      <c r="I4" s="12" t="str">
        <f>_xlfn.DISPIMG("ID_BB07CCCC23724FDA847926A0C45A5011",1)</f>
        <v>=DISPIMG("ID_BB07CCCC23724FDA847926A0C45A5011",1)</v>
      </c>
    </row>
    <row r="5" customHeight="1" spans="1:9">
      <c r="A5" s="7">
        <v>3</v>
      </c>
      <c r="B5" s="13"/>
      <c r="C5" s="9" t="s">
        <v>342</v>
      </c>
      <c r="D5" s="14" t="s">
        <v>343</v>
      </c>
      <c r="E5" s="7">
        <v>1</v>
      </c>
      <c r="F5" s="7" t="s">
        <v>8</v>
      </c>
      <c r="G5" s="12"/>
      <c r="H5" s="12"/>
      <c r="I5" s="12" t="str">
        <f>_xlfn.DISPIMG("ID_B67E1039F9794BCEB760CD4445EA8E23",1)</f>
        <v>=DISPIMG("ID_B67E1039F9794BCEB760CD4445EA8E23",1)</v>
      </c>
    </row>
    <row r="6" customHeight="1" spans="1:9">
      <c r="A6" s="7">
        <v>4</v>
      </c>
      <c r="B6" s="13"/>
      <c r="C6" s="15" t="s">
        <v>255</v>
      </c>
      <c r="D6" s="16" t="s">
        <v>256</v>
      </c>
      <c r="E6" s="12">
        <v>15</v>
      </c>
      <c r="F6" s="12" t="s">
        <v>13</v>
      </c>
      <c r="G6" s="12"/>
      <c r="H6" s="12"/>
      <c r="I6" s="32" t="str">
        <f>_xlfn.DISPIMG("ID_B81B84F53FE14C9D9661260B2B623896",1)</f>
        <v>=DISPIMG("ID_B81B84F53FE14C9D9661260B2B623896",1)</v>
      </c>
    </row>
    <row r="7" customHeight="1" spans="1:9">
      <c r="A7" s="7">
        <v>5</v>
      </c>
      <c r="B7" s="13"/>
      <c r="C7" s="9" t="s">
        <v>263</v>
      </c>
      <c r="D7" s="14" t="s">
        <v>264</v>
      </c>
      <c r="E7" s="12">
        <v>4</v>
      </c>
      <c r="F7" s="12" t="s">
        <v>21</v>
      </c>
      <c r="G7" s="12"/>
      <c r="H7" s="12"/>
      <c r="I7" s="12" t="str">
        <f>_xlfn.DISPIMG("ID_D25FC716CEFD49BBBF367D8218B8C3E2",1)</f>
        <v>=DISPIMG("ID_D25FC716CEFD49BBBF367D8218B8C3E2",1)</v>
      </c>
    </row>
    <row r="8" customHeight="1" spans="1:9">
      <c r="A8" s="7">
        <v>6</v>
      </c>
      <c r="B8" s="13"/>
      <c r="C8" s="17" t="s">
        <v>267</v>
      </c>
      <c r="D8" s="18" t="s">
        <v>344</v>
      </c>
      <c r="E8" s="7">
        <v>2</v>
      </c>
      <c r="F8" s="7" t="s">
        <v>21</v>
      </c>
      <c r="G8" s="12"/>
      <c r="H8" s="12"/>
      <c r="I8" s="2" t="str">
        <f>_xlfn.DISPIMG("ID_8F06F24C95CE412693CE1E868EE60336",1)</f>
        <v>=DISPIMG("ID_8F06F24C95CE412693CE1E868EE60336",1)</v>
      </c>
    </row>
    <row r="9" customHeight="1" spans="1:9">
      <c r="A9" s="7">
        <v>7</v>
      </c>
      <c r="B9" s="13"/>
      <c r="C9" s="19" t="s">
        <v>345</v>
      </c>
      <c r="D9" s="18" t="s">
        <v>346</v>
      </c>
      <c r="E9" s="7">
        <v>2</v>
      </c>
      <c r="F9" s="7" t="s">
        <v>21</v>
      </c>
      <c r="G9" s="12"/>
      <c r="H9" s="12"/>
      <c r="I9" s="2" t="str">
        <f>_xlfn.DISPIMG("ID_350C1F1A719D47B1985C25074379623C",1)</f>
        <v>=DISPIMG("ID_350C1F1A719D47B1985C25074379623C",1)</v>
      </c>
    </row>
    <row r="10" customHeight="1" spans="1:9">
      <c r="A10" s="7">
        <v>8</v>
      </c>
      <c r="B10" s="13"/>
      <c r="C10" s="20" t="s">
        <v>347</v>
      </c>
      <c r="D10" s="21" t="s">
        <v>348</v>
      </c>
      <c r="E10" s="12">
        <v>1</v>
      </c>
      <c r="F10" s="12" t="s">
        <v>21</v>
      </c>
      <c r="G10" s="12"/>
      <c r="H10" s="12"/>
      <c r="I10" s="12" t="str">
        <f>_xlfn.DISPIMG("ID_BC321DCEC4234C22B7EC8087CDCE833F",1)</f>
        <v>=DISPIMG("ID_BC321DCEC4234C22B7EC8087CDCE833F",1)</v>
      </c>
    </row>
    <row r="11" customHeight="1" spans="1:9">
      <c r="A11" s="7">
        <v>9</v>
      </c>
      <c r="B11" s="13"/>
      <c r="C11" s="20" t="s">
        <v>349</v>
      </c>
      <c r="D11" s="21" t="s">
        <v>350</v>
      </c>
      <c r="E11" s="12">
        <v>1</v>
      </c>
      <c r="F11" s="12" t="s">
        <v>21</v>
      </c>
      <c r="G11" s="12"/>
      <c r="H11" s="12"/>
      <c r="I11" s="12" t="str">
        <f>_xlfn.DISPIMG("ID_2365CE5111E44DB6A6F38742289AAE42",1)</f>
        <v>=DISPIMG("ID_2365CE5111E44DB6A6F38742289AAE42",1)</v>
      </c>
    </row>
    <row r="12" customHeight="1" spans="1:9">
      <c r="A12" s="7">
        <v>10</v>
      </c>
      <c r="B12" s="22"/>
      <c r="C12" s="11" t="s">
        <v>271</v>
      </c>
      <c r="D12" s="23" t="s">
        <v>272</v>
      </c>
      <c r="E12" s="12">
        <v>1</v>
      </c>
      <c r="F12" s="12" t="s">
        <v>21</v>
      </c>
      <c r="G12" s="12"/>
      <c r="H12" s="12"/>
      <c r="I12" s="12" t="str">
        <f>_xlfn.DISPIMG("ID_93C6B5AD0BAA46C6934239D2AA565259",1)</f>
        <v>=DISPIMG("ID_93C6B5AD0BAA46C6934239D2AA565259",1)</v>
      </c>
    </row>
    <row r="13" customHeight="1" spans="1:9">
      <c r="A13" s="7">
        <v>11</v>
      </c>
      <c r="B13" s="8" t="s">
        <v>351</v>
      </c>
      <c r="C13" s="11" t="s">
        <v>352</v>
      </c>
      <c r="D13" s="24" t="s">
        <v>353</v>
      </c>
      <c r="E13" s="7">
        <v>1</v>
      </c>
      <c r="F13" s="7" t="s">
        <v>18</v>
      </c>
      <c r="G13" s="7"/>
      <c r="H13" s="7"/>
      <c r="I13" s="7" t="str">
        <f>_xlfn.DISPIMG("ID_57A3DF95714D4E5191D2294E8502C30C",1)</f>
        <v>=DISPIMG("ID_57A3DF95714D4E5191D2294E8502C30C",1)</v>
      </c>
    </row>
    <row r="14" customHeight="1" spans="1:9">
      <c r="A14" s="7">
        <v>16</v>
      </c>
      <c r="B14" s="22"/>
      <c r="C14" s="11" t="s">
        <v>354</v>
      </c>
      <c r="D14" s="18" t="s">
        <v>355</v>
      </c>
      <c r="E14" s="7">
        <v>1</v>
      </c>
      <c r="F14" s="7" t="s">
        <v>18</v>
      </c>
      <c r="G14" s="7"/>
      <c r="H14" s="7"/>
      <c r="I14" s="33" t="str">
        <f>_xlfn.DISPIMG("ID_E30E2C77B6DF4D26BDC2F41079EA6BB0",1)</f>
        <v>=DISPIMG("ID_E30E2C77B6DF4D26BDC2F41079EA6BB0",1)</v>
      </c>
    </row>
    <row r="15" customHeight="1" spans="1:9">
      <c r="A15" s="7">
        <v>17</v>
      </c>
      <c r="B15" s="8" t="s">
        <v>356</v>
      </c>
      <c r="C15" s="11" t="s">
        <v>357</v>
      </c>
      <c r="D15" s="25" t="s">
        <v>358</v>
      </c>
      <c r="E15" s="7">
        <v>2</v>
      </c>
      <c r="F15" s="7" t="s">
        <v>21</v>
      </c>
      <c r="G15" s="7"/>
      <c r="H15" s="7"/>
      <c r="I15" s="7" t="str">
        <f>_xlfn.DISPIMG("ID_AE101A1988DF4D71BFA82B7E9700894E",1)</f>
        <v>=DISPIMG("ID_AE101A1988DF4D71BFA82B7E9700894E",1)</v>
      </c>
    </row>
    <row r="16" customHeight="1" spans="1:9">
      <c r="A16" s="7">
        <v>18</v>
      </c>
      <c r="B16" s="13"/>
      <c r="C16" s="11" t="s">
        <v>359</v>
      </c>
      <c r="D16" s="18" t="s">
        <v>360</v>
      </c>
      <c r="E16" s="7">
        <v>1</v>
      </c>
      <c r="F16" s="7" t="s">
        <v>307</v>
      </c>
      <c r="G16" s="7"/>
      <c r="H16" s="7"/>
      <c r="I16" s="7" t="str">
        <f>_xlfn.DISPIMG("ID_83B1B1FD276F46D095221AAA9E06812B",1)</f>
        <v>=DISPIMG("ID_83B1B1FD276F46D095221AAA9E06812B",1)</v>
      </c>
    </row>
    <row r="17" customHeight="1" spans="1:9">
      <c r="A17" s="7">
        <v>19</v>
      </c>
      <c r="B17" s="13"/>
      <c r="C17" s="11" t="s">
        <v>361</v>
      </c>
      <c r="D17" s="25" t="s">
        <v>362</v>
      </c>
      <c r="E17" s="7">
        <v>1</v>
      </c>
      <c r="F17" s="7" t="s">
        <v>307</v>
      </c>
      <c r="G17" s="7"/>
      <c r="H17" s="7"/>
      <c r="I17" s="7" t="str">
        <f>_xlfn.DISPIMG("ID_E826CC66A88A4D8BA1C96D3F9F9A6992",1)</f>
        <v>=DISPIMG("ID_E826CC66A88A4D8BA1C96D3F9F9A6992",1)</v>
      </c>
    </row>
    <row r="18" customHeight="1" spans="1:9">
      <c r="A18" s="7">
        <v>20</v>
      </c>
      <c r="B18" s="13"/>
      <c r="C18" s="11" t="s">
        <v>363</v>
      </c>
      <c r="D18" s="18" t="s">
        <v>364</v>
      </c>
      <c r="E18" s="7">
        <v>1</v>
      </c>
      <c r="F18" s="7" t="s">
        <v>307</v>
      </c>
      <c r="G18" s="7"/>
      <c r="H18" s="7"/>
      <c r="I18" s="7" t="str">
        <f>_xlfn.DISPIMG("ID_07D13BE5CE53407895E5C55C142CEFAE",1)</f>
        <v>=DISPIMG("ID_07D13BE5CE53407895E5C55C142CEFAE",1)</v>
      </c>
    </row>
    <row r="19" customHeight="1" spans="1:9">
      <c r="A19" s="7">
        <v>21</v>
      </c>
      <c r="B19" s="13"/>
      <c r="C19" s="11" t="s">
        <v>365</v>
      </c>
      <c r="D19" s="25" t="s">
        <v>366</v>
      </c>
      <c r="E19" s="7">
        <v>4</v>
      </c>
      <c r="F19" s="7" t="s">
        <v>307</v>
      </c>
      <c r="G19" s="7"/>
      <c r="H19" s="7"/>
      <c r="I19" s="7" t="str">
        <f>_xlfn.DISPIMG("ID_8F30BBA19C04406F850C4E564B0D6EBA",1)</f>
        <v>=DISPIMG("ID_8F30BBA19C04406F850C4E564B0D6EBA",1)</v>
      </c>
    </row>
    <row r="20" customHeight="1" spans="1:9">
      <c r="A20" s="7">
        <v>22</v>
      </c>
      <c r="B20" s="13"/>
      <c r="C20" s="11" t="s">
        <v>367</v>
      </c>
      <c r="D20" s="18" t="s">
        <v>368</v>
      </c>
      <c r="E20" s="7">
        <v>1</v>
      </c>
      <c r="F20" s="7" t="s">
        <v>307</v>
      </c>
      <c r="G20" s="7"/>
      <c r="H20" s="7"/>
      <c r="I20" s="7" t="str">
        <f>_xlfn.DISPIMG("ID_FB3C7808036C4C04A0951EBBF553C9B7",1)</f>
        <v>=DISPIMG("ID_FB3C7808036C4C04A0951EBBF553C9B7",1)</v>
      </c>
    </row>
    <row r="21" customHeight="1" spans="1:9">
      <c r="A21" s="7">
        <v>23</v>
      </c>
      <c r="B21" s="13"/>
      <c r="C21" s="11" t="s">
        <v>369</v>
      </c>
      <c r="D21" s="18" t="s">
        <v>370</v>
      </c>
      <c r="E21" s="7">
        <v>1</v>
      </c>
      <c r="F21" s="7" t="s">
        <v>307</v>
      </c>
      <c r="G21" s="7"/>
      <c r="H21" s="7"/>
      <c r="I21" s="7" t="str">
        <f>_xlfn.DISPIMG("ID_589F64A186AA42BEB2D2D9E29DD2F513",1)</f>
        <v>=DISPIMG("ID_589F64A186AA42BEB2D2D9E29DD2F513",1)</v>
      </c>
    </row>
    <row r="22" customHeight="1" spans="1:9">
      <c r="A22" s="7">
        <v>24</v>
      </c>
      <c r="B22" s="13"/>
      <c r="C22" s="11" t="s">
        <v>371</v>
      </c>
      <c r="D22" s="25" t="s">
        <v>372</v>
      </c>
      <c r="E22" s="7">
        <v>2</v>
      </c>
      <c r="F22" s="7" t="s">
        <v>307</v>
      </c>
      <c r="G22" s="7"/>
      <c r="H22" s="7"/>
      <c r="I22" s="7" t="str">
        <f>_xlfn.DISPIMG("ID_6F31DAEFCC6D4D0888D148448AE4A98A",1)</f>
        <v>=DISPIMG("ID_6F31DAEFCC6D4D0888D148448AE4A98A",1)</v>
      </c>
    </row>
    <row r="23" customHeight="1" spans="1:9">
      <c r="A23" s="7">
        <v>25</v>
      </c>
      <c r="B23" s="13"/>
      <c r="C23" s="11" t="s">
        <v>373</v>
      </c>
      <c r="D23" s="25" t="s">
        <v>374</v>
      </c>
      <c r="E23" s="7">
        <v>2</v>
      </c>
      <c r="F23" s="7" t="s">
        <v>307</v>
      </c>
      <c r="G23" s="7"/>
      <c r="H23" s="7"/>
      <c r="I23" s="7" t="str">
        <f>_xlfn.DISPIMG("ID_40312C1AC64B434693C560C73E65A493",1)</f>
        <v>=DISPIMG("ID_40312C1AC64B434693C560C73E65A493",1)</v>
      </c>
    </row>
    <row r="24" customHeight="1" spans="1:9">
      <c r="A24" s="7">
        <v>26</v>
      </c>
      <c r="B24" s="13"/>
      <c r="C24" s="11" t="s">
        <v>375</v>
      </c>
      <c r="D24" s="25" t="s">
        <v>376</v>
      </c>
      <c r="E24" s="7">
        <v>1</v>
      </c>
      <c r="F24" s="7" t="s">
        <v>307</v>
      </c>
      <c r="G24" s="7"/>
      <c r="H24" s="7"/>
      <c r="I24" s="7" t="str">
        <f>_xlfn.DISPIMG("ID_4A7CB899DF5345BF9F2B2C8ADD5EEE1C",1)</f>
        <v>=DISPIMG("ID_4A7CB899DF5345BF9F2B2C8ADD5EEE1C",1)</v>
      </c>
    </row>
    <row r="25" customHeight="1" spans="1:9">
      <c r="A25" s="7">
        <v>27</v>
      </c>
      <c r="B25" s="13"/>
      <c r="C25" s="11" t="s">
        <v>377</v>
      </c>
      <c r="D25" s="25" t="s">
        <v>378</v>
      </c>
      <c r="E25" s="7">
        <v>1</v>
      </c>
      <c r="F25" s="7" t="s">
        <v>307</v>
      </c>
      <c r="G25" s="7"/>
      <c r="H25" s="7"/>
      <c r="I25" s="7" t="str">
        <f>_xlfn.DISPIMG("ID_13A633CED6834EE7AECB56C80CB1AFAD",1)</f>
        <v>=DISPIMG("ID_13A633CED6834EE7AECB56C80CB1AFAD",1)</v>
      </c>
    </row>
    <row r="26" customHeight="1" spans="1:9">
      <c r="A26" s="7">
        <v>28</v>
      </c>
      <c r="B26" s="13"/>
      <c r="C26" s="11" t="s">
        <v>379</v>
      </c>
      <c r="D26" s="18" t="s">
        <v>380</v>
      </c>
      <c r="E26" s="7">
        <v>2</v>
      </c>
      <c r="F26" s="7" t="s">
        <v>307</v>
      </c>
      <c r="G26" s="7"/>
      <c r="H26" s="7"/>
      <c r="I26" s="7" t="str">
        <f>_xlfn.DISPIMG("ID_55905EA3DEAC476A840D84EB833BE8E3",1)</f>
        <v>=DISPIMG("ID_55905EA3DEAC476A840D84EB833BE8E3",1)</v>
      </c>
    </row>
    <row r="27" customHeight="1" spans="1:9">
      <c r="A27" s="7">
        <v>29</v>
      </c>
      <c r="B27" s="13"/>
      <c r="C27" s="11" t="s">
        <v>381</v>
      </c>
      <c r="D27" s="18" t="s">
        <v>382</v>
      </c>
      <c r="E27" s="7">
        <v>1</v>
      </c>
      <c r="F27" s="7" t="s">
        <v>307</v>
      </c>
      <c r="G27" s="7"/>
      <c r="H27" s="7"/>
      <c r="I27" s="7" t="str">
        <f>_xlfn.DISPIMG("ID_7C9E85666F94460399F7B0965B462578",1)</f>
        <v>=DISPIMG("ID_7C9E85666F94460399F7B0965B462578",1)</v>
      </c>
    </row>
    <row r="28" customHeight="1" spans="1:9">
      <c r="A28" s="7">
        <v>30</v>
      </c>
      <c r="B28" s="22"/>
      <c r="C28" s="11" t="s">
        <v>383</v>
      </c>
      <c r="D28" s="18" t="s">
        <v>384</v>
      </c>
      <c r="E28" s="7">
        <v>1</v>
      </c>
      <c r="F28" s="7" t="s">
        <v>21</v>
      </c>
      <c r="G28" s="7"/>
      <c r="H28" s="7"/>
      <c r="I28" s="7" t="str">
        <f>_xlfn.DISPIMG("ID_8F4A7BCDB743489DAC4D55AA170823C5",1)</f>
        <v>=DISPIMG("ID_8F4A7BCDB743489DAC4D55AA170823C5",1)</v>
      </c>
    </row>
    <row r="29" customHeight="1" spans="1:9">
      <c r="A29" s="7">
        <v>31</v>
      </c>
      <c r="B29" s="8" t="s">
        <v>385</v>
      </c>
      <c r="C29" s="11" t="s">
        <v>386</v>
      </c>
      <c r="D29" s="18" t="s">
        <v>387</v>
      </c>
      <c r="E29" s="7">
        <v>2</v>
      </c>
      <c r="F29" s="7" t="s">
        <v>307</v>
      </c>
      <c r="G29" s="7"/>
      <c r="H29" s="7"/>
      <c r="I29" s="7" t="str">
        <f>_xlfn.DISPIMG("ID_1284412AF6314FC1AEBF6DF12139E9A8",1)</f>
        <v>=DISPIMG("ID_1284412AF6314FC1AEBF6DF12139E9A8",1)</v>
      </c>
    </row>
    <row r="30" customHeight="1" spans="1:9">
      <c r="A30" s="7">
        <v>32</v>
      </c>
      <c r="B30" s="13"/>
      <c r="C30" s="11" t="s">
        <v>388</v>
      </c>
      <c r="D30" s="18" t="s">
        <v>389</v>
      </c>
      <c r="E30" s="7">
        <v>1</v>
      </c>
      <c r="F30" s="7" t="s">
        <v>307</v>
      </c>
      <c r="G30" s="7"/>
      <c r="H30" s="7"/>
      <c r="I30" s="7" t="str">
        <f>_xlfn.DISPIMG("ID_C0B82FEA5B61490D9398021199A9F444",1)</f>
        <v>=DISPIMG("ID_C0B82FEA5B61490D9398021199A9F444",1)</v>
      </c>
    </row>
    <row r="31" customHeight="1" spans="1:9">
      <c r="A31" s="7">
        <v>33</v>
      </c>
      <c r="B31" s="13"/>
      <c r="C31" s="11" t="s">
        <v>390</v>
      </c>
      <c r="D31" s="18" t="s">
        <v>391</v>
      </c>
      <c r="E31" s="7">
        <v>2</v>
      </c>
      <c r="F31" s="7" t="s">
        <v>21</v>
      </c>
      <c r="G31" s="7"/>
      <c r="H31" s="7"/>
      <c r="I31" s="7" t="str">
        <f>_xlfn.DISPIMG("ID_3EFE7D83F3664F048D2D93DF50607C61",1)</f>
        <v>=DISPIMG("ID_3EFE7D83F3664F048D2D93DF50607C61",1)</v>
      </c>
    </row>
    <row r="32" customHeight="1" spans="1:9">
      <c r="A32" s="7">
        <v>34</v>
      </c>
      <c r="B32" s="13"/>
      <c r="C32" s="11" t="s">
        <v>392</v>
      </c>
      <c r="D32" s="18" t="s">
        <v>393</v>
      </c>
      <c r="E32" s="7">
        <v>2</v>
      </c>
      <c r="F32" s="7" t="s">
        <v>18</v>
      </c>
      <c r="G32" s="7"/>
      <c r="H32" s="7"/>
      <c r="I32" s="7" t="str">
        <f>_xlfn.DISPIMG("ID_B543E1CC7DB0476D96375399A65E6ABC",1)</f>
        <v>=DISPIMG("ID_B543E1CC7DB0476D96375399A65E6ABC",1)</v>
      </c>
    </row>
    <row r="33" customHeight="1" spans="1:9">
      <c r="A33" s="7">
        <v>35</v>
      </c>
      <c r="B33" s="13"/>
      <c r="C33" s="11" t="s">
        <v>394</v>
      </c>
      <c r="D33" s="18" t="s">
        <v>395</v>
      </c>
      <c r="E33" s="7">
        <v>4</v>
      </c>
      <c r="F33" s="7" t="s">
        <v>18</v>
      </c>
      <c r="G33" s="7"/>
      <c r="H33" s="7"/>
      <c r="I33" s="7" t="str">
        <f>_xlfn.DISPIMG("ID_BC775DC6BDC94EF2BAF0260034EA8C0A",1)</f>
        <v>=DISPIMG("ID_BC775DC6BDC94EF2BAF0260034EA8C0A",1)</v>
      </c>
    </row>
    <row r="34" customHeight="1" spans="1:9">
      <c r="A34" s="7">
        <v>36</v>
      </c>
      <c r="B34" s="13"/>
      <c r="C34" s="11" t="s">
        <v>396</v>
      </c>
      <c r="D34" s="18" t="s">
        <v>397</v>
      </c>
      <c r="E34" s="7">
        <v>4</v>
      </c>
      <c r="F34" s="7" t="s">
        <v>21</v>
      </c>
      <c r="G34" s="7"/>
      <c r="H34" s="7"/>
      <c r="I34" s="7" t="str">
        <f>_xlfn.DISPIMG("ID_690D700092F745619A49F64DC3538231",1)</f>
        <v>=DISPIMG("ID_690D700092F745619A49F64DC3538231",1)</v>
      </c>
    </row>
    <row r="35" customHeight="1" spans="1:9">
      <c r="A35" s="7">
        <v>37</v>
      </c>
      <c r="B35" s="13"/>
      <c r="C35" s="11" t="s">
        <v>398</v>
      </c>
      <c r="D35" s="18" t="s">
        <v>399</v>
      </c>
      <c r="E35" s="7">
        <v>4</v>
      </c>
      <c r="F35" s="7" t="s">
        <v>21</v>
      </c>
      <c r="G35" s="7"/>
      <c r="H35" s="7"/>
      <c r="I35" s="7" t="str">
        <f>_xlfn.DISPIMG("ID_B19F85F20414450EAC46BF859B48F9CD",1)</f>
        <v>=DISPIMG("ID_B19F85F20414450EAC46BF859B48F9CD",1)</v>
      </c>
    </row>
    <row r="36" customHeight="1" spans="1:9">
      <c r="A36" s="7">
        <v>38</v>
      </c>
      <c r="B36" s="13"/>
      <c r="C36" s="11" t="s">
        <v>400</v>
      </c>
      <c r="D36" s="18" t="s">
        <v>401</v>
      </c>
      <c r="E36" s="7">
        <v>2</v>
      </c>
      <c r="F36" s="7" t="s">
        <v>21</v>
      </c>
      <c r="G36" s="7"/>
      <c r="H36" s="7"/>
      <c r="I36" s="7" t="str">
        <f>_xlfn.DISPIMG("ID_050A5D0ECB4B484D877DFD53A343BBD3",1)</f>
        <v>=DISPIMG("ID_050A5D0ECB4B484D877DFD53A343BBD3",1)</v>
      </c>
    </row>
    <row r="37" customHeight="1" spans="1:9">
      <c r="A37" s="7">
        <v>39</v>
      </c>
      <c r="B37" s="13"/>
      <c r="C37" s="11" t="s">
        <v>402</v>
      </c>
      <c r="D37" s="18" t="s">
        <v>403</v>
      </c>
      <c r="E37" s="7">
        <v>2</v>
      </c>
      <c r="F37" s="7" t="s">
        <v>21</v>
      </c>
      <c r="G37" s="7"/>
      <c r="H37" s="7"/>
      <c r="I37" s="7" t="str">
        <f>_xlfn.DISPIMG("ID_E59D2B77F26B469680D344DD6571CE96",1)</f>
        <v>=DISPIMG("ID_E59D2B77F26B469680D344DD6571CE96",1)</v>
      </c>
    </row>
    <row r="38" customHeight="1" spans="1:9">
      <c r="A38" s="7">
        <v>40</v>
      </c>
      <c r="B38" s="13"/>
      <c r="C38" s="11" t="s">
        <v>404</v>
      </c>
      <c r="D38" s="18" t="s">
        <v>405</v>
      </c>
      <c r="E38" s="7">
        <v>1</v>
      </c>
      <c r="F38" s="7" t="s">
        <v>21</v>
      </c>
      <c r="G38" s="7"/>
      <c r="H38" s="7"/>
      <c r="I38" s="7" t="str">
        <f>_xlfn.DISPIMG("ID_71562544D0334E92A35B5896E01FD8FB",1)</f>
        <v>=DISPIMG("ID_71562544D0334E92A35B5896E01FD8FB",1)</v>
      </c>
    </row>
    <row r="39" customHeight="1" spans="1:9">
      <c r="A39" s="7">
        <v>41</v>
      </c>
      <c r="B39" s="13"/>
      <c r="C39" s="11" t="s">
        <v>406</v>
      </c>
      <c r="D39" s="18" t="s">
        <v>407</v>
      </c>
      <c r="E39" s="7">
        <v>4</v>
      </c>
      <c r="F39" s="7" t="s">
        <v>21</v>
      </c>
      <c r="G39" s="7"/>
      <c r="H39" s="7"/>
      <c r="I39" s="7" t="str">
        <f>_xlfn.DISPIMG("ID_6E8EBF0A2AA4493FAF0B67024C4DC182",1)</f>
        <v>=DISPIMG("ID_6E8EBF0A2AA4493FAF0B67024C4DC182",1)</v>
      </c>
    </row>
    <row r="40" customHeight="1" spans="1:9">
      <c r="A40" s="7">
        <v>42</v>
      </c>
      <c r="B40" s="22"/>
      <c r="C40" s="11" t="s">
        <v>408</v>
      </c>
      <c r="D40" s="25" t="s">
        <v>409</v>
      </c>
      <c r="E40" s="7">
        <v>2</v>
      </c>
      <c r="F40" s="7" t="s">
        <v>18</v>
      </c>
      <c r="G40" s="7"/>
      <c r="H40" s="7"/>
      <c r="I40" s="7" t="str">
        <f>_xlfn.DISPIMG("ID_30C86DFE41E6406EA9CF640A1481A780",1)</f>
        <v>=DISPIMG("ID_30C86DFE41E6406EA9CF640A1481A780",1)</v>
      </c>
    </row>
    <row r="41" customHeight="1" spans="1:9">
      <c r="A41" s="7">
        <v>43</v>
      </c>
      <c r="B41" s="13" t="s">
        <v>275</v>
      </c>
      <c r="C41" s="11" t="s">
        <v>410</v>
      </c>
      <c r="D41" s="25" t="s">
        <v>411</v>
      </c>
      <c r="E41" s="7">
        <v>1</v>
      </c>
      <c r="F41" s="7" t="s">
        <v>18</v>
      </c>
      <c r="G41" s="7"/>
      <c r="H41" s="7"/>
      <c r="I41" s="7"/>
    </row>
    <row r="42" customHeight="1" spans="1:9">
      <c r="A42" s="7">
        <v>44</v>
      </c>
      <c r="B42" s="13"/>
      <c r="C42" s="11" t="s">
        <v>412</v>
      </c>
      <c r="D42" s="25" t="s">
        <v>413</v>
      </c>
      <c r="E42" s="7">
        <v>1</v>
      </c>
      <c r="F42" s="7" t="s">
        <v>18</v>
      </c>
      <c r="G42" s="7"/>
      <c r="H42" s="7"/>
      <c r="I42" s="7"/>
    </row>
    <row r="43" customHeight="1" spans="1:9">
      <c r="A43" s="7">
        <v>45</v>
      </c>
      <c r="B43" s="13"/>
      <c r="C43" s="11" t="s">
        <v>414</v>
      </c>
      <c r="D43" s="25" t="s">
        <v>415</v>
      </c>
      <c r="E43" s="7">
        <v>1</v>
      </c>
      <c r="F43" s="7" t="s">
        <v>18</v>
      </c>
      <c r="G43" s="7"/>
      <c r="H43" s="7"/>
      <c r="I43" s="7"/>
    </row>
    <row r="44" customHeight="1" spans="1:9">
      <c r="A44" s="7">
        <v>46</v>
      </c>
      <c r="B44" s="13"/>
      <c r="C44" s="11" t="s">
        <v>416</v>
      </c>
      <c r="D44" s="25" t="s">
        <v>417</v>
      </c>
      <c r="E44" s="7">
        <v>1</v>
      </c>
      <c r="F44" s="7" t="s">
        <v>18</v>
      </c>
      <c r="G44" s="7"/>
      <c r="H44" s="7"/>
      <c r="I44" s="7"/>
    </row>
    <row r="45" customHeight="1" spans="1:9">
      <c r="A45" s="7">
        <v>47</v>
      </c>
      <c r="B45" s="13"/>
      <c r="C45" s="11" t="s">
        <v>418</v>
      </c>
      <c r="D45" s="25" t="s">
        <v>419</v>
      </c>
      <c r="E45" s="7">
        <v>1</v>
      </c>
      <c r="F45" s="7" t="s">
        <v>18</v>
      </c>
      <c r="G45" s="7"/>
      <c r="H45" s="7"/>
      <c r="I45" s="7"/>
    </row>
    <row r="46" customHeight="1" spans="1:9">
      <c r="A46" s="7">
        <v>48</v>
      </c>
      <c r="B46" s="13"/>
      <c r="C46" s="11" t="s">
        <v>420</v>
      </c>
      <c r="D46" s="25" t="s">
        <v>421</v>
      </c>
      <c r="E46" s="7">
        <v>1</v>
      </c>
      <c r="F46" s="7" t="s">
        <v>18</v>
      </c>
      <c r="G46" s="7"/>
      <c r="H46" s="7"/>
      <c r="I46" s="7"/>
    </row>
    <row r="47" customHeight="1" spans="1:9">
      <c r="A47" s="7">
        <v>49</v>
      </c>
      <c r="B47" s="13"/>
      <c r="C47" s="11" t="s">
        <v>422</v>
      </c>
      <c r="D47" s="25" t="s">
        <v>423</v>
      </c>
      <c r="E47" s="7">
        <v>1</v>
      </c>
      <c r="F47" s="7" t="s">
        <v>18</v>
      </c>
      <c r="G47" s="7"/>
      <c r="H47" s="7"/>
      <c r="I47" s="7"/>
    </row>
    <row r="48" customHeight="1" spans="1:9">
      <c r="A48" s="7">
        <v>50</v>
      </c>
      <c r="B48" s="13"/>
      <c r="C48" s="11" t="s">
        <v>424</v>
      </c>
      <c r="D48" s="25" t="s">
        <v>425</v>
      </c>
      <c r="E48" s="7">
        <v>1</v>
      </c>
      <c r="F48" s="7" t="s">
        <v>18</v>
      </c>
      <c r="G48" s="7"/>
      <c r="H48" s="7"/>
      <c r="I48" s="7"/>
    </row>
    <row r="49" customHeight="1" spans="1:9">
      <c r="A49" s="7">
        <v>51</v>
      </c>
      <c r="B49" s="13"/>
      <c r="C49" s="11" t="s">
        <v>426</v>
      </c>
      <c r="D49" s="25" t="s">
        <v>427</v>
      </c>
      <c r="E49" s="7">
        <v>1</v>
      </c>
      <c r="F49" s="7" t="s">
        <v>18</v>
      </c>
      <c r="G49" s="7"/>
      <c r="H49" s="7"/>
      <c r="I49" s="7"/>
    </row>
    <row r="50" customHeight="1" spans="1:9">
      <c r="A50" s="7">
        <v>52</v>
      </c>
      <c r="B50" s="13"/>
      <c r="C50" s="11" t="s">
        <v>428</v>
      </c>
      <c r="D50" s="25" t="s">
        <v>429</v>
      </c>
      <c r="E50" s="7">
        <v>1</v>
      </c>
      <c r="F50" s="7" t="s">
        <v>18</v>
      </c>
      <c r="G50" s="7"/>
      <c r="H50" s="7"/>
      <c r="I50" s="7"/>
    </row>
    <row r="51" customHeight="1" spans="1:9">
      <c r="A51" s="7">
        <v>53</v>
      </c>
      <c r="B51" s="13"/>
      <c r="C51" s="11" t="s">
        <v>430</v>
      </c>
      <c r="D51" s="25" t="s">
        <v>431</v>
      </c>
      <c r="E51" s="7">
        <v>1</v>
      </c>
      <c r="F51" s="7" t="s">
        <v>18</v>
      </c>
      <c r="G51" s="7"/>
      <c r="H51" s="7"/>
      <c r="I51" s="7"/>
    </row>
    <row r="52" customHeight="1" spans="1:9">
      <c r="A52" s="7">
        <v>54</v>
      </c>
      <c r="B52" s="13"/>
      <c r="C52" s="11" t="s">
        <v>432</v>
      </c>
      <c r="D52" s="25" t="s">
        <v>433</v>
      </c>
      <c r="E52" s="7">
        <v>1</v>
      </c>
      <c r="F52" s="7" t="s">
        <v>18</v>
      </c>
      <c r="G52" s="7"/>
      <c r="H52" s="7"/>
      <c r="I52" s="7"/>
    </row>
    <row r="53" customHeight="1" spans="1:9">
      <c r="A53" s="7">
        <v>55</v>
      </c>
      <c r="B53" s="13"/>
      <c r="C53" s="11" t="s">
        <v>434</v>
      </c>
      <c r="D53" s="25" t="s">
        <v>435</v>
      </c>
      <c r="E53" s="7">
        <v>1</v>
      </c>
      <c r="F53" s="7" t="s">
        <v>18</v>
      </c>
      <c r="G53" s="7"/>
      <c r="H53" s="7"/>
      <c r="I53" s="7"/>
    </row>
    <row r="54" customHeight="1" spans="1:9">
      <c r="A54" s="7">
        <v>56</v>
      </c>
      <c r="B54" s="13"/>
      <c r="C54" s="11" t="s">
        <v>436</v>
      </c>
      <c r="D54" s="25" t="s">
        <v>437</v>
      </c>
      <c r="E54" s="7">
        <v>1</v>
      </c>
      <c r="F54" s="7" t="s">
        <v>18</v>
      </c>
      <c r="G54" s="7"/>
      <c r="H54" s="7"/>
      <c r="I54" s="7"/>
    </row>
    <row r="55" customHeight="1" spans="1:9">
      <c r="A55" s="7">
        <v>57</v>
      </c>
      <c r="B55" s="13"/>
      <c r="C55" s="11" t="s">
        <v>438</v>
      </c>
      <c r="D55" s="25" t="s">
        <v>439</v>
      </c>
      <c r="E55" s="7">
        <v>1</v>
      </c>
      <c r="F55" s="7" t="s">
        <v>18</v>
      </c>
      <c r="G55" s="7"/>
      <c r="H55" s="7"/>
      <c r="I55" s="7"/>
    </row>
    <row r="56" customHeight="1" spans="1:9">
      <c r="A56" s="7">
        <v>58</v>
      </c>
      <c r="B56" s="13"/>
      <c r="C56" s="11" t="s">
        <v>440</v>
      </c>
      <c r="D56" s="25" t="s">
        <v>441</v>
      </c>
      <c r="E56" s="7">
        <v>1</v>
      </c>
      <c r="F56" s="7" t="s">
        <v>18</v>
      </c>
      <c r="G56" s="7"/>
      <c r="H56" s="7"/>
      <c r="I56" s="7"/>
    </row>
    <row r="57" customHeight="1" spans="1:9">
      <c r="A57" s="7">
        <v>59</v>
      </c>
      <c r="B57" s="13"/>
      <c r="C57" s="11" t="s">
        <v>442</v>
      </c>
      <c r="D57" s="25" t="s">
        <v>443</v>
      </c>
      <c r="E57" s="7">
        <v>1</v>
      </c>
      <c r="F57" s="7" t="s">
        <v>18</v>
      </c>
      <c r="G57" s="7"/>
      <c r="H57" s="7"/>
      <c r="I57" s="7"/>
    </row>
    <row r="58" customHeight="1" spans="1:9">
      <c r="A58" s="7">
        <v>60</v>
      </c>
      <c r="B58" s="13"/>
      <c r="C58" s="11" t="s">
        <v>444</v>
      </c>
      <c r="D58" s="25" t="s">
        <v>445</v>
      </c>
      <c r="E58" s="7">
        <v>1</v>
      </c>
      <c r="F58" s="7" t="s">
        <v>18</v>
      </c>
      <c r="G58" s="7"/>
      <c r="H58" s="7"/>
      <c r="I58" s="7"/>
    </row>
    <row r="59" customHeight="1" spans="1:9">
      <c r="A59" s="7">
        <v>61</v>
      </c>
      <c r="B59" s="26"/>
      <c r="C59" s="27" t="s">
        <v>298</v>
      </c>
      <c r="D59" s="28" t="s">
        <v>299</v>
      </c>
      <c r="E59" s="7">
        <v>1</v>
      </c>
      <c r="F59" s="29" t="s">
        <v>300</v>
      </c>
      <c r="G59" s="30"/>
      <c r="H59" s="30"/>
      <c r="I59" s="30"/>
    </row>
  </sheetData>
  <mergeCells count="6">
    <mergeCell ref="A1:I1"/>
    <mergeCell ref="B3:B12"/>
    <mergeCell ref="B13:B14"/>
    <mergeCell ref="B15:B28"/>
    <mergeCell ref="B29:B40"/>
    <mergeCell ref="B41:B58"/>
  </mergeCells>
  <pageMargins left="0.75" right="0.75" top="1" bottom="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7</vt:i4>
      </vt:variant>
    </vt:vector>
  </HeadingPairs>
  <TitlesOfParts>
    <vt:vector size="7" baseType="lpstr">
      <vt:lpstr>1.1班级设备</vt:lpstr>
      <vt:lpstr>1.2户外玩具</vt:lpstr>
      <vt:lpstr>1.6卫生保健室</vt:lpstr>
      <vt:lpstr>班级区角材料及室内玩具</vt:lpstr>
      <vt:lpstr>美工教室</vt:lpstr>
      <vt:lpstr>智慧运动室</vt:lpstr>
      <vt:lpstr>生活馆</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LULIN</dc:creator>
  <cp:lastModifiedBy>一 科 糖</cp:lastModifiedBy>
  <dcterms:created xsi:type="dcterms:W3CDTF">2016-12-02T08:54:00Z</dcterms:created>
  <dcterms:modified xsi:type="dcterms:W3CDTF">2025-06-17T09:52:42Z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2052-12.1.0.21171</vt:lpwstr>
  </property>
  <property fmtid="{D5CDD505-2E9C-101B-9397-08002B2CF9AE}" pid="3" name="ICV">
    <vt:lpwstr>99DFA7DB207143F3B1675ED2988FA868_13</vt:lpwstr>
  </property>
</Properties>
</file>