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<sst xmlns="http://schemas.openxmlformats.org/spreadsheetml/2006/main" count="43" uniqueCount="27">
  <si>
    <t>评审情况表</t>
  </si>
  <si>
    <t>项目名称：</t>
  </si>
  <si>
    <t>项目编号：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</si>
  <si>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</si>
  <si>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</si>
  <si>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</si>
  <si>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</si>
  <si>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</si>
  <si>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</si>
  <si>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</si>
  <si>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是否通过资格性审查</t>
  </si>
  <si>
    <t>是否通过有效性审查</t>
  </si>
  <si>
    <t>评审时间：</t>
  </si>
  <si>
    <t>是否通过报价审查</t>
  </si>
  <si>
    <t>2021年12月6日11：30（北京时间）</t>
  </si>
  <si>
    <t>上海华测导航技术股份有限公司</t>
  </si>
  <si>
    <t>成都航维智芯科技有限公司</t>
  </si>
  <si>
    <t>广州市中海达测绘仪器有限公司</t>
  </si>
  <si>
    <t>北京华辰北斗信息技术有限公司</t>
  </si>
  <si>
    <t>四川众诚测绘科技有限公司</t>
  </si>
  <si>
    <t>报价平均汇总分</t>
  </si>
  <si>
    <t>技术、服务要求平均汇总分</t>
  </si>
  <si>
    <t>其他商务要求平均汇总分</t>
  </si>
  <si>
    <t>业绩平均汇总分</t>
  </si>
  <si>
    <t>售后服务平均汇总分</t>
  </si>
  <si>
    <t>节能、环境标志、无线局域网产品平均汇总分</t>
  </si>
  <si>
    <t>第一成交候选人 上海华测导航技术股份有限公司 报价金额：215万元
第二成交候选人 广州市中海达测绘仪器有限公司 报价金额：169.9万元
第三成交候选人 成都航维智芯科技有限公司 报价金额：221万元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</si>
</sst>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30923;&#218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成都市勘察测绘研究院多平台激光雷达系统采购项目</v>
          </cell>
        </row>
        <row r="4">
          <cell r="B4" t="str">
            <v>510101202101918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0"/>
  <sheetViews>
    <sheetView tabSelected="1" zoomScaleSheetLayoutView="100" zoomScalePageLayoutView="0" workbookViewId="0" topLeftCell="A1">
      <selection activeCell="H16" sqref="H16"/>
    </sheetView>
  </sheetViews>
  <sheetFormatPr defaultColWidth="8.75390625" defaultRowHeight="14.25"/>
  <cols>
    <col min="1" max="1" width="10.375" style="3" customWidth="1"/>
    <col min="2" max="2" width="33.875" style="3" bestFit="1" customWidth="1"/>
    <col min="3" max="8" width="11.875" style="3" customWidth="1"/>
    <col min="9" max="15" width="10.625" style="3" customWidth="1"/>
    <col min="16" max="16" width="30.125" style="3" customWidth="1"/>
    <col min="17" max="39" width="9.00390625" style="3" bestFit="1" customWidth="1"/>
    <col min="40" max="242" width="8.75390625" style="3" customWidth="1"/>
  </cols>
  <sheetData>
    <row r="1" spans="1:16" ht="27" customHeight="1">
      <c r="A1" s="4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s="1" customFormat="1" ht="28.5" customHeight="1">
      <c r="A3" s="5" t="s">
        <v>1</v>
      </c>
      <c r="B3" s="8" t="str">
        <f>'[1]Sheet1'!$B$2</f>
        <v>成都市勘察测绘研究院多平台激光雷达系统采购项目</v>
      </c>
      <c r="C3" s="5" t="s">
        <v>2</v>
      </c>
      <c r="D3" s="15" t="str">
        <f>'[1]Sheet1'!$B$4</f>
        <v>510101202101918</v>
      </c>
      <c r="E3" s="16"/>
      <c r="F3" s="16"/>
      <c r="G3" s="17"/>
      <c r="H3" s="18" t="s">
        <v>12</v>
      </c>
      <c r="I3" s="19"/>
      <c r="J3" s="12" t="s">
        <v>14</v>
      </c>
      <c r="K3" s="12"/>
      <c r="L3" s="12"/>
      <c r="M3" s="12"/>
      <c r="N3" s="12"/>
      <c r="O3" s="12"/>
      <c r="P3" s="12"/>
    </row>
    <row r="4" spans="1:16" s="1" customFormat="1" ht="24" customHeight="1">
      <c r="A4" s="12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242" s="2" customFormat="1" ht="61.5" customHeight="1">
      <c r="A5" s="6" t="s">
        <v>4</v>
      </c>
      <c r="B5" s="6" t="s">
        <v>5</v>
      </c>
      <c r="C5" s="6" t="s">
        <v>10</v>
      </c>
      <c r="D5" s="6" t="s">
        <v>8</v>
      </c>
      <c r="E5" s="6" t="s">
        <v>11</v>
      </c>
      <c r="F5" s="6" t="s">
        <v>8</v>
      </c>
      <c r="G5" s="6" t="s">
        <v>13</v>
      </c>
      <c r="H5" s="6" t="s">
        <v>8</v>
      </c>
      <c r="I5" s="6" t="s">
        <v>20</v>
      </c>
      <c r="J5" s="6" t="s">
        <v>21</v>
      </c>
      <c r="K5" s="6" t="s">
        <v>22</v>
      </c>
      <c r="L5" s="6" t="s">
        <v>23</v>
      </c>
      <c r="M5" s="6" t="s">
        <v>24</v>
      </c>
      <c r="N5" s="6" t="s">
        <v>25</v>
      </c>
      <c r="O5" s="6" t="s">
        <v>6</v>
      </c>
      <c r="P5" s="6" t="s">
        <v>9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</row>
    <row r="6" spans="1:16" ht="33" customHeight="1">
      <c r="A6" s="12">
        <v>1</v>
      </c>
      <c r="B6" s="5" t="s">
        <v>15</v>
      </c>
      <c r="C6" s="5" t="s">
        <v>7</v>
      </c>
      <c r="D6" s="5"/>
      <c r="E6" s="5" t="s">
        <v>7</v>
      </c>
      <c r="F6" s="5"/>
      <c r="G6" s="5" t="s">
        <v>7</v>
      </c>
      <c r="H6" s="5"/>
      <c r="I6" s="5">
        <v>23.709999999999997</v>
      </c>
      <c r="J6" s="5">
        <v>39</v>
      </c>
      <c r="K6" s="5">
        <v>4</v>
      </c>
      <c r="L6" s="5">
        <v>10</v>
      </c>
      <c r="M6" s="5">
        <v>15</v>
      </c>
      <c r="N6" s="5">
        <v>0</v>
      </c>
      <c r="O6" s="5">
        <f>SUM(I6:N6)</f>
        <v>91.71</v>
      </c>
      <c r="P6" s="20" t="s">
        <v>26</v>
      </c>
    </row>
    <row r="7" spans="1:16" ht="33" customHeight="1">
      <c r="A7" s="12"/>
      <c r="B7" s="5" t="s">
        <v>16</v>
      </c>
      <c r="C7" s="5" t="s">
        <v>7</v>
      </c>
      <c r="D7" s="5"/>
      <c r="E7" s="5" t="s">
        <v>7</v>
      </c>
      <c r="F7" s="5"/>
      <c r="G7" s="5" t="s">
        <v>7</v>
      </c>
      <c r="H7" s="5"/>
      <c r="I7" s="5">
        <v>25.63</v>
      </c>
      <c r="J7" s="5">
        <v>39</v>
      </c>
      <c r="K7" s="5">
        <v>4</v>
      </c>
      <c r="L7" s="5">
        <v>10</v>
      </c>
      <c r="M7" s="5">
        <v>6</v>
      </c>
      <c r="N7" s="5">
        <v>0</v>
      </c>
      <c r="O7" s="5">
        <f>SUM(I7:N7)</f>
        <v>84.63</v>
      </c>
      <c r="P7" s="13"/>
    </row>
    <row r="8" spans="1:16" ht="33" customHeight="1">
      <c r="A8" s="12"/>
      <c r="B8" s="5" t="s">
        <v>17</v>
      </c>
      <c r="C8" s="5" t="s">
        <v>7</v>
      </c>
      <c r="D8" s="5"/>
      <c r="E8" s="5" t="s">
        <v>7</v>
      </c>
      <c r="F8" s="5"/>
      <c r="G8" s="5" t="s">
        <v>7</v>
      </c>
      <c r="H8" s="5"/>
      <c r="I8" s="5">
        <v>30</v>
      </c>
      <c r="J8" s="5">
        <v>39</v>
      </c>
      <c r="K8" s="5">
        <v>4</v>
      </c>
      <c r="L8" s="5">
        <v>10</v>
      </c>
      <c r="M8" s="5">
        <v>7.5</v>
      </c>
      <c r="N8" s="5">
        <v>0</v>
      </c>
      <c r="O8" s="5">
        <f>SUM(I8:N8)</f>
        <v>90.5</v>
      </c>
      <c r="P8" s="13"/>
    </row>
    <row r="9" spans="1:16" ht="33" customHeight="1">
      <c r="A9" s="12"/>
      <c r="B9" s="5" t="s">
        <v>18</v>
      </c>
      <c r="C9" s="5" t="s">
        <v>7</v>
      </c>
      <c r="D9" s="5"/>
      <c r="E9" s="5" t="s">
        <v>7</v>
      </c>
      <c r="F9" s="5"/>
      <c r="G9" s="5" t="s">
        <v>7</v>
      </c>
      <c r="H9" s="5"/>
      <c r="I9" s="5">
        <v>23.17</v>
      </c>
      <c r="J9" s="5">
        <v>23.86</v>
      </c>
      <c r="K9" s="5">
        <v>4</v>
      </c>
      <c r="L9" s="5">
        <v>2</v>
      </c>
      <c r="M9" s="5">
        <v>6</v>
      </c>
      <c r="N9" s="5">
        <v>0</v>
      </c>
      <c r="O9" s="5">
        <f>SUM(I9:N9)</f>
        <v>59.03</v>
      </c>
      <c r="P9" s="13"/>
    </row>
    <row r="10" spans="1:16" ht="33" customHeight="1">
      <c r="A10" s="12"/>
      <c r="B10" s="5" t="s">
        <v>19</v>
      </c>
      <c r="C10" s="5" t="s">
        <v>7</v>
      </c>
      <c r="D10" s="5"/>
      <c r="E10" s="5" t="s">
        <v>7</v>
      </c>
      <c r="F10" s="5"/>
      <c r="G10" s="5" t="s">
        <v>7</v>
      </c>
      <c r="H10" s="5"/>
      <c r="I10" s="5">
        <v>21.88</v>
      </c>
      <c r="J10" s="5">
        <v>24.16</v>
      </c>
      <c r="K10" s="5">
        <v>4</v>
      </c>
      <c r="L10" s="5">
        <v>8</v>
      </c>
      <c r="M10" s="5">
        <v>6</v>
      </c>
      <c r="N10" s="5">
        <v>0</v>
      </c>
      <c r="O10" s="5">
        <f>SUM(I10:N10)</f>
        <v>64.03999999999999</v>
      </c>
      <c r="P10" s="14"/>
    </row>
  </sheetData>
  <sheetProtection/>
  <mergeCells count="8">
    <mergeCell ref="B1:P1"/>
    <mergeCell ref="A2:P2"/>
    <mergeCell ref="J3:P3"/>
    <mergeCell ref="A4:P4"/>
    <mergeCell ref="A6:A10"/>
    <mergeCell ref="P6:P10"/>
    <mergeCell ref="D3:G3"/>
    <mergeCell ref="H3:I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2021-12-08T08:33:49Z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