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7820" activeTab="0"/>
  </bookViews>
  <sheets>
    <sheet name="第一包" sheetId="1" r:id="rId1"/>
  </sheets>
  <definedNames/>
  <calcPr fullCalcOnLoad="1"/>
</workbook>
</file>

<file path=xl/sharedStrings.xml><?xml version="1.0" encoding="utf-8"?>
<sst xmlns="http://schemas.openxmlformats.org/spreadsheetml/2006/main" count="27" uniqueCount="21">
  <si>
    <t>采购项目名称：成都高新技术产业开发区肖家河街道办事处南片区生活区公共区域及道路清扫保洁、垃圾清运服务项目</t>
  </si>
  <si>
    <t>采购项目编号：510188202100191</t>
  </si>
  <si>
    <t>开标时间：2021年09月26日10点30分</t>
  </si>
  <si>
    <t>序号</t>
  </si>
  <si>
    <t>供应商名称</t>
  </si>
  <si>
    <t>是否通过资格性审查</t>
  </si>
  <si>
    <t>是否通过符合性审查</t>
  </si>
  <si>
    <t>报价部分</t>
  </si>
  <si>
    <t>项目管理及实施方案</t>
  </si>
  <si>
    <t>机具配置</t>
  </si>
  <si>
    <t>履约能力</t>
  </si>
  <si>
    <t>得分汇总</t>
  </si>
  <si>
    <t>投标报价</t>
  </si>
  <si>
    <t>评审结果</t>
  </si>
  <si>
    <t>四川省顺美环境卫生管理有限责任公司</t>
  </si>
  <si>
    <t>是</t>
  </si>
  <si>
    <t>游园清扫、保洁 1.75 元/㎡/月；二类道路清扫、保洁 1.19 元/㎡/月；垃圾运输 126 元/吨</t>
  </si>
  <si>
    <t>成都巨峰环卫服务有限公司</t>
  </si>
  <si>
    <t>游园清扫、保洁 1.77  元/㎡/月；二类道路清扫、保洁1.21  元/㎡/月；垃圾运输 126.5 元/吨</t>
  </si>
  <si>
    <t>成都长恒环卫服务有限公司</t>
  </si>
  <si>
    <t>游园清扫、保洁 1.78 元/㎡/月；二类道路清扫、保洁 1.22 元/㎡/月；垃圾运输 126.66 元/吨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</si>
</sst>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楷体_GB2312"/>
      <family val="0"/>
    </font>
    <font>
      <sz val="10"/>
      <name val="楷体_GB2312"/>
      <family val="0"/>
    </font>
    <font>
      <sz val="12"/>
      <name val="楷体_GB2312"/>
      <family val="0"/>
    </font>
    <font>
      <sz val="12"/>
      <name val="仿宋"/>
      <family val="3"/>
    </font>
    <font>
      <sz val="11"/>
      <color indexed="8"/>
      <name val="宋体"/>
      <family val="0"/>
    </font>
    <font>
      <sz val="12"/>
      <color indexed="8"/>
      <name val="仿宋"/>
      <family val="3"/>
    </font>
    <font>
      <sz val="11"/>
      <color indexed="8"/>
      <name val="仿宋"/>
      <family val="3"/>
    </font>
    <font>
      <sz val="11"/>
      <color indexed="20"/>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60"/>
      <name val="宋体"/>
      <family val="0"/>
    </font>
    <font>
      <b/>
      <sz val="11"/>
      <color indexed="52"/>
      <name val="宋体"/>
      <family val="0"/>
    </font>
    <font>
      <b/>
      <sz val="13"/>
      <color indexed="54"/>
      <name val="宋体"/>
      <family val="0"/>
    </font>
    <font>
      <b/>
      <sz val="11"/>
      <color indexed="9"/>
      <name val="宋体"/>
      <family val="0"/>
    </font>
    <font>
      <sz val="11"/>
      <color indexed="52"/>
      <name val="宋体"/>
      <family val="0"/>
    </font>
    <font>
      <sz val="11"/>
      <color indexed="17"/>
      <name val="宋体"/>
      <family val="0"/>
    </font>
    <font>
      <sz val="11"/>
      <color rgb="FF000000"/>
      <name val="宋体"/>
      <family val="0"/>
    </font>
    <font>
      <sz val="12"/>
      <color rgb="FF000000"/>
      <name val="仿宋"/>
      <family val="3"/>
    </font>
    <font>
      <sz val="11"/>
      <color rgb="FF000000"/>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8" borderId="0" applyNumberFormat="0" applyBorder="0" applyAlignment="0" applyProtection="0"/>
    <xf numFmtId="0" fontId="16" fillId="4" borderId="5" applyNumberFormat="0" applyAlignment="0" applyProtection="0"/>
    <xf numFmtId="0" fontId="22" fillId="4" borderId="1" applyNumberFormat="0" applyAlignment="0" applyProtection="0"/>
    <xf numFmtId="0" fontId="24" fillId="9" borderId="6" applyNumberFormat="0" applyAlignment="0" applyProtection="0"/>
    <xf numFmtId="0" fontId="6" fillId="10" borderId="0" applyNumberFormat="0" applyBorder="0" applyAlignment="0" applyProtection="0"/>
    <xf numFmtId="0" fontId="10" fillId="11" borderId="0" applyNumberFormat="0" applyBorder="0" applyAlignment="0" applyProtection="0"/>
    <xf numFmtId="0" fontId="25" fillId="0" borderId="7" applyNumberFormat="0" applyFill="0" applyAlignment="0" applyProtection="0"/>
    <xf numFmtId="0" fontId="14" fillId="0" borderId="8" applyNumberFormat="0" applyFill="0" applyAlignment="0" applyProtection="0"/>
    <xf numFmtId="0" fontId="26" fillId="10" borderId="0" applyNumberFormat="0" applyBorder="0" applyAlignment="0" applyProtection="0"/>
    <xf numFmtId="0" fontId="21" fillId="8"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0" fillId="16" borderId="0" applyNumberFormat="0" applyBorder="0" applyAlignment="0" applyProtection="0"/>
    <xf numFmtId="0" fontId="6"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6" fillId="8" borderId="0" applyNumberFormat="0" applyBorder="0" applyAlignment="0" applyProtection="0"/>
    <xf numFmtId="0" fontId="10" fillId="17"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Border="1" applyAlignment="1">
      <alignment vertical="center"/>
    </xf>
    <xf numFmtId="0" fontId="5" fillId="0" borderId="9" xfId="0" applyFont="1" applyBorder="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7" fillId="0" borderId="9" xfId="0" applyFont="1" applyBorder="1" applyAlignment="1">
      <alignment horizontal="center" vertical="center"/>
    </xf>
    <xf numFmtId="0" fontId="27"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27" fillId="0" borderId="9"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9" xfId="0" applyFont="1" applyBorder="1" applyAlignment="1">
      <alignment horizontal="center" vertical="center" wrapText="1"/>
    </xf>
    <xf numFmtId="0" fontId="4"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7"/>
  <sheetViews>
    <sheetView tabSelected="1" zoomScale="85" zoomScaleNormal="85" zoomScaleSheetLayoutView="100" workbookViewId="0" topLeftCell="A1">
      <selection activeCell="M10" sqref="M10"/>
    </sheetView>
  </sheetViews>
  <sheetFormatPr defaultColWidth="8.75390625" defaultRowHeight="27" customHeight="1"/>
  <cols>
    <col min="1" max="1" width="6.625" style="4" customWidth="1"/>
    <col min="2" max="2" width="4.50390625" style="5" customWidth="1"/>
    <col min="3" max="3" width="17.00390625" style="6" customWidth="1"/>
    <col min="4" max="4" width="7.125" style="7" customWidth="1"/>
    <col min="5" max="5" width="6.625" style="7" customWidth="1"/>
    <col min="6" max="6" width="6.875" style="6" customWidth="1"/>
    <col min="7" max="7" width="10.00390625" style="6" customWidth="1"/>
    <col min="8" max="8" width="9.50390625" style="6" customWidth="1"/>
    <col min="9" max="9" width="9.125" style="6" customWidth="1"/>
    <col min="10" max="10" width="6.50390625" style="6" customWidth="1"/>
    <col min="11" max="11" width="31.00390625" style="8" customWidth="1"/>
    <col min="12" max="12" width="8.00390625" style="6" customWidth="1"/>
    <col min="13" max="27" width="9.00390625" style="6" bestFit="1" customWidth="1"/>
    <col min="28" max="230" width="8.75390625" style="6" customWidth="1"/>
    <col min="231" max="16384" width="8.75390625" style="9" customWidth="1"/>
  </cols>
  <sheetData>
    <row r="1" spans="1:241" s="1" customFormat="1" ht="28.5" customHeight="1">
      <c r="A1" s="10" t="s">
        <v>0</v>
      </c>
      <c r="B1" s="10"/>
      <c r="C1" s="10"/>
      <c r="D1" s="10"/>
      <c r="E1" s="10"/>
      <c r="F1" s="10"/>
      <c r="G1" s="10"/>
      <c r="H1" s="10"/>
      <c r="I1" s="10"/>
      <c r="J1" s="10"/>
      <c r="K1" s="10"/>
      <c r="L1" s="1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4"/>
      <c r="IC1" s="24"/>
      <c r="ID1" s="24"/>
      <c r="IE1" s="24"/>
      <c r="IF1" s="24"/>
      <c r="IG1" s="24"/>
    </row>
    <row r="2" spans="1:241" s="1" customFormat="1" ht="19.5" customHeight="1">
      <c r="A2" s="10" t="s">
        <v>1</v>
      </c>
      <c r="B2" s="10"/>
      <c r="C2" s="10"/>
      <c r="D2" s="10"/>
      <c r="E2" s="10"/>
      <c r="F2" s="10"/>
      <c r="G2" s="10"/>
      <c r="H2" s="10"/>
      <c r="I2" s="10"/>
      <c r="J2" s="10"/>
      <c r="K2" s="10"/>
      <c r="L2" s="1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4"/>
      <c r="IC2" s="24"/>
      <c r="ID2" s="24"/>
      <c r="IE2" s="24"/>
      <c r="IF2" s="24"/>
      <c r="IG2" s="24"/>
    </row>
    <row r="3" spans="1:241" s="1" customFormat="1" ht="21" customHeight="1">
      <c r="A3" s="10" t="s">
        <v>2</v>
      </c>
      <c r="B3" s="10"/>
      <c r="C3" s="10"/>
      <c r="D3" s="10"/>
      <c r="E3" s="10"/>
      <c r="F3" s="10"/>
      <c r="G3" s="10"/>
      <c r="H3" s="10"/>
      <c r="I3" s="10"/>
      <c r="J3" s="10"/>
      <c r="K3" s="10"/>
      <c r="L3" s="1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4"/>
      <c r="IC3" s="24"/>
      <c r="ID3" s="24"/>
      <c r="IE3" s="24"/>
      <c r="IF3" s="24"/>
      <c r="IG3" s="24"/>
    </row>
    <row r="4" spans="1:252" s="2" customFormat="1" ht="57" customHeight="1">
      <c r="A4" s="11"/>
      <c r="B4" s="12" t="s">
        <v>3</v>
      </c>
      <c r="C4" s="13" t="s">
        <v>4</v>
      </c>
      <c r="D4" s="13" t="s">
        <v>5</v>
      </c>
      <c r="E4" s="13" t="s">
        <v>6</v>
      </c>
      <c r="F4" s="13" t="s">
        <v>7</v>
      </c>
      <c r="G4" s="14" t="s">
        <v>8</v>
      </c>
      <c r="H4" s="14" t="s">
        <v>9</v>
      </c>
      <c r="I4" s="14" t="s">
        <v>10</v>
      </c>
      <c r="J4" s="13" t="s">
        <v>11</v>
      </c>
      <c r="K4" s="13" t="s">
        <v>12</v>
      </c>
      <c r="L4" s="13" t="s">
        <v>13</v>
      </c>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5"/>
      <c r="IC4" s="25"/>
      <c r="ID4" s="25"/>
      <c r="IE4" s="25"/>
      <c r="IF4" s="25"/>
      <c r="IG4" s="25"/>
      <c r="IH4" s="25"/>
      <c r="II4" s="25"/>
      <c r="IJ4" s="25"/>
      <c r="IK4" s="25"/>
      <c r="IL4" s="25"/>
      <c r="IM4" s="9"/>
      <c r="IN4" s="9"/>
      <c r="IO4" s="9"/>
      <c r="IP4" s="9"/>
      <c r="IQ4" s="9"/>
      <c r="IR4" s="9"/>
    </row>
    <row r="5" spans="1:252" s="3" customFormat="1" ht="45" customHeight="1">
      <c r="A5" s="15"/>
      <c r="B5" s="16">
        <v>1</v>
      </c>
      <c r="C5" s="17" t="s">
        <v>14</v>
      </c>
      <c r="D5" s="13" t="s">
        <v>15</v>
      </c>
      <c r="E5" s="13" t="s">
        <v>15</v>
      </c>
      <c r="F5" s="18">
        <v>20</v>
      </c>
      <c r="G5" s="18">
        <f>(50+44+44+44+44)/5</f>
        <v>45.2</v>
      </c>
      <c r="H5" s="13">
        <v>15</v>
      </c>
      <c r="I5" s="13">
        <v>15</v>
      </c>
      <c r="J5" s="13">
        <f>SUM(F5:I5)</f>
        <v>95.2</v>
      </c>
      <c r="K5" s="22" t="s">
        <v>16</v>
      </c>
      <c r="L5" s="12" t="s">
        <v>14</v>
      </c>
      <c r="M5" s="23"/>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9"/>
      <c r="HX5" s="9"/>
      <c r="HY5" s="9"/>
      <c r="HZ5" s="9"/>
      <c r="IA5" s="9"/>
      <c r="IB5" s="9"/>
      <c r="IC5" s="9"/>
      <c r="ID5" s="9"/>
      <c r="IE5" s="9"/>
      <c r="IF5" s="9"/>
      <c r="IG5" s="9"/>
      <c r="IH5" s="9"/>
      <c r="II5" s="9"/>
      <c r="IJ5" s="9"/>
      <c r="IK5" s="9"/>
      <c r="IL5" s="9"/>
      <c r="IM5" s="9"/>
      <c r="IN5" s="9"/>
      <c r="IO5" s="9"/>
      <c r="IP5" s="9"/>
      <c r="IQ5" s="9"/>
      <c r="IR5" s="9"/>
    </row>
    <row r="6" spans="1:252" s="3" customFormat="1" ht="45" customHeight="1">
      <c r="A6" s="19"/>
      <c r="B6" s="16">
        <v>2</v>
      </c>
      <c r="C6" s="17" t="s">
        <v>17</v>
      </c>
      <c r="D6" s="13" t="s">
        <v>15</v>
      </c>
      <c r="E6" s="13" t="s">
        <v>15</v>
      </c>
      <c r="F6" s="18">
        <v>19.78</v>
      </c>
      <c r="G6" s="18">
        <f>(46+41+41+43+39)/5</f>
        <v>42</v>
      </c>
      <c r="H6" s="13">
        <v>0</v>
      </c>
      <c r="I6" s="13">
        <v>13</v>
      </c>
      <c r="J6" s="13">
        <f>SUM(F6:I6)</f>
        <v>74.78</v>
      </c>
      <c r="K6" s="22" t="s">
        <v>18</v>
      </c>
      <c r="L6" s="12"/>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9"/>
      <c r="HX6" s="9"/>
      <c r="HY6" s="9"/>
      <c r="HZ6" s="9"/>
      <c r="IA6" s="9"/>
      <c r="IB6" s="9"/>
      <c r="IC6" s="9"/>
      <c r="ID6" s="9"/>
      <c r="IE6" s="9"/>
      <c r="IF6" s="9"/>
      <c r="IG6" s="9"/>
      <c r="IH6" s="9"/>
      <c r="II6" s="9"/>
      <c r="IJ6" s="9"/>
      <c r="IK6" s="9"/>
      <c r="IL6" s="9"/>
      <c r="IM6" s="9"/>
      <c r="IN6" s="9"/>
      <c r="IO6" s="9"/>
      <c r="IP6" s="9"/>
      <c r="IQ6" s="9"/>
      <c r="IR6" s="9"/>
    </row>
    <row r="7" spans="1:252" s="3" customFormat="1" ht="45" customHeight="1">
      <c r="A7" s="19"/>
      <c r="B7" s="16">
        <v>3</v>
      </c>
      <c r="C7" s="17" t="s">
        <v>19</v>
      </c>
      <c r="D7" s="13" t="s">
        <v>15</v>
      </c>
      <c r="E7" s="13" t="s">
        <v>15</v>
      </c>
      <c r="F7" s="18">
        <v>19.68</v>
      </c>
      <c r="G7" s="18">
        <f>(37+38+41+43+35)/5</f>
        <v>38.8</v>
      </c>
      <c r="H7" s="13">
        <v>0</v>
      </c>
      <c r="I7" s="13">
        <v>2</v>
      </c>
      <c r="J7" s="13">
        <f>SUM(F7:I7)</f>
        <v>60.48</v>
      </c>
      <c r="K7" s="22" t="s">
        <v>20</v>
      </c>
      <c r="L7" s="12"/>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9"/>
      <c r="HX7" s="9"/>
      <c r="HY7" s="9"/>
      <c r="HZ7" s="9"/>
      <c r="IA7" s="9"/>
      <c r="IB7" s="9"/>
      <c r="IC7" s="9"/>
      <c r="ID7" s="9"/>
      <c r="IE7" s="9"/>
      <c r="IF7" s="9"/>
      <c r="IG7" s="9"/>
      <c r="IH7" s="9"/>
      <c r="II7" s="9"/>
      <c r="IJ7" s="9"/>
      <c r="IK7" s="9"/>
      <c r="IL7" s="9"/>
      <c r="IM7" s="9"/>
      <c r="IN7" s="9"/>
      <c r="IO7" s="9"/>
      <c r="IP7" s="9"/>
      <c r="IQ7" s="9"/>
      <c r="IR7" s="9"/>
    </row>
  </sheetData>
  <sheetProtection/>
  <mergeCells count="5">
    <mergeCell ref="A1:L1"/>
    <mergeCell ref="A2:L2"/>
    <mergeCell ref="A3:L3"/>
    <mergeCell ref="A5:A7"/>
    <mergeCell ref="L5:L7"/>
  </mergeCells>
  <printOptions/>
  <pageMargins left="0.54" right="0.45999999999999996"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cp:lastModifiedBy>
  <cp:lastPrinted>2017-08-29T09:07:30Z</cp:lastPrinted>
  <dcterms:created xsi:type="dcterms:W3CDTF">2016-01-02T10:55:55Z</dcterms:created>
  <dcterms:modified xsi:type="dcterms:W3CDTF">2021-09-27T04:42:14Z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8F692209AE1A405DBA3F4F4BF54C8A43</vt:lpwstr>
  </property>
</Properties>
</file>